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xr:revisionPtr revIDLastSave="0" documentId="8_{37632225-2D1E-4422-ACEE-8439C6E2A9F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4" i="1"/>
  <c r="Q4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N11" i="1"/>
  <c r="P11" i="1" s="1"/>
  <c r="N10" i="1"/>
  <c r="P10" i="1" s="1"/>
  <c r="N9" i="1"/>
  <c r="P9" i="1" s="1"/>
  <c r="N8" i="1"/>
  <c r="P8" i="1" s="1"/>
  <c r="N7" i="1"/>
  <c r="P7" i="1" s="1"/>
  <c r="N6" i="1"/>
  <c r="P6" i="1" s="1"/>
  <c r="N5" i="1"/>
  <c r="P5" i="1" s="1"/>
  <c r="N4" i="1"/>
  <c r="P4" i="1" s="1"/>
</calcChain>
</file>

<file path=xl/sharedStrings.xml><?xml version="1.0" encoding="utf-8"?>
<sst xmlns="http://schemas.openxmlformats.org/spreadsheetml/2006/main" count="27" uniqueCount="22">
  <si>
    <t>Total Population Aruba</t>
  </si>
  <si>
    <t>Deaths</t>
  </si>
  <si>
    <t>Live births</t>
  </si>
  <si>
    <t>Natural  Growth</t>
  </si>
  <si>
    <t>Year</t>
  </si>
  <si>
    <t>Mid year</t>
  </si>
  <si>
    <t>End of year</t>
  </si>
  <si>
    <t>abs.</t>
  </si>
  <si>
    <t>Death  rate</t>
  </si>
  <si>
    <t>Birth rate</t>
  </si>
  <si>
    <t>Natural growth rate</t>
  </si>
  <si>
    <t>Source: CBS and Population Registry Office</t>
  </si>
  <si>
    <t>Emigration</t>
  </si>
  <si>
    <t>Immigration</t>
  </si>
  <si>
    <t>Net migration</t>
  </si>
  <si>
    <t>Net growth</t>
  </si>
  <si>
    <t>abs.¹</t>
  </si>
  <si>
    <t xml:space="preserve"> Emigration rate</t>
  </si>
  <si>
    <t xml:space="preserve"> Immigration     rate</t>
  </si>
  <si>
    <t>Net migration rate</t>
  </si>
  <si>
    <t>Growth rate</t>
  </si>
  <si>
    <t>1.13  Population growth, 2010-2024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</si>
</sst>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7" formatCode="#,##0.0"/>
  </numFmts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right" vertical="center" wrapText="1" indent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0" fontId="3" fillId="4" borderId="3" xfId="0" applyFont="1" applyFill="1" applyBorder="1" applyAlignment="1">
      <alignment horizontal="left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right" wrapText="1" readingOrder="1"/>
    </xf>
    <xf numFmtId="0" fontId="4" fillId="0" borderId="0" xfId="0" applyFont="1" applyAlignment="1">
      <alignment horizontal="left" vertical="center" readingOrder="1"/>
    </xf>
    <xf numFmtId="2" fontId="3" fillId="4" borderId="3" xfId="0" applyNumberFormat="1" applyFont="1" applyFill="1" applyBorder="1" applyAlignment="1">
      <alignment horizontal="right" wrapText="1" readingOrder="1"/>
    </xf>
    <xf numFmtId="43" fontId="3" fillId="4" borderId="3" xfId="1" applyFont="1" applyFill="1" applyBorder="1" applyAlignment="1">
      <alignment horizontal="right" wrapText="1" readingOrder="1"/>
    </xf>
    <xf numFmtId="2" fontId="3" fillId="4" borderId="3" xfId="1" applyNumberFormat="1" applyFont="1" applyFill="1" applyBorder="1" applyAlignment="1">
      <alignment horizontal="right" wrapText="1" readingOrder="1"/>
    </xf>
    <xf numFmtId="1" fontId="3" fillId="4" borderId="3" xfId="1" applyNumberFormat="1" applyFont="1" applyFill="1" applyBorder="1" applyAlignment="1">
      <alignment horizontal="right" wrapText="1" readingOrder="1"/>
    </xf>
    <xf numFmtId="43" fontId="0" fillId="2" borderId="0" xfId="1" applyFont="1" applyFill="1"/>
    <xf numFmtId="165" fontId="0" fillId="2" borderId="0" xfId="1" applyNumberFormat="1" applyFont="1" applyFill="1"/>
    <xf numFmtId="165" fontId="0" fillId="2" borderId="0" xfId="0" applyNumberFormat="1" applyFill="1"/>
    <xf numFmtId="43" fontId="0" fillId="2" borderId="0" xfId="0" applyNumberFormat="1" applyFill="1"/>
    <xf numFmtId="3" fontId="0" fillId="2" borderId="0" xfId="0" applyNumberFormat="1" applyFill="1"/>
    <xf numFmtId="164" fontId="0" fillId="2" borderId="0" xfId="0" applyNumberFormat="1" applyFill="1"/>
    <xf numFmtId="167" fontId="0" fillId="2" borderId="0" xfId="0" applyNumberFormat="1" applyFill="1"/>
    <xf numFmtId="4" fontId="0" fillId="2" borderId="0" xfId="0" applyNumberFormat="1" applyFill="1"/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selection activeCell="T12" sqref="T12"/>
    </sheetView>
  </sheetViews>
  <sheetFormatPr defaultColWidth="9.1796875" defaultRowHeight="14.5" x14ac:dyDescent="0.35"/>
  <cols>
    <col min="1" max="1" width="8.54296875" style="1" customWidth="1"/>
    <col min="2" max="2" width="12" style="1" bestFit="1" customWidth="1"/>
    <col min="3" max="11" width="10.54296875" style="1" customWidth="1"/>
    <col min="12" max="12" width="10.7265625" style="1" customWidth="1"/>
    <col min="13" max="17" width="10.54296875" style="1" customWidth="1"/>
    <col min="18" max="16384" width="9.1796875" style="1"/>
  </cols>
  <sheetData>
    <row r="1" spans="1:20" ht="15" thickBot="1" x14ac:dyDescent="0.4">
      <c r="A1" s="11" t="s">
        <v>21</v>
      </c>
    </row>
    <row r="2" spans="1:20" ht="39.5" thickBot="1" x14ac:dyDescent="0.4">
      <c r="A2" s="2"/>
      <c r="B2" s="3" t="s">
        <v>0</v>
      </c>
      <c r="C2" s="4"/>
      <c r="D2" s="24" t="s">
        <v>1</v>
      </c>
      <c r="E2" s="25"/>
      <c r="F2" s="24" t="s">
        <v>2</v>
      </c>
      <c r="G2" s="25"/>
      <c r="H2" s="24" t="s">
        <v>3</v>
      </c>
      <c r="I2" s="25"/>
      <c r="J2" s="24" t="s">
        <v>12</v>
      </c>
      <c r="K2" s="25"/>
      <c r="L2" s="24" t="s">
        <v>13</v>
      </c>
      <c r="M2" s="25"/>
      <c r="N2" s="24" t="s">
        <v>14</v>
      </c>
      <c r="O2" s="25"/>
      <c r="P2" s="24" t="s">
        <v>15</v>
      </c>
      <c r="Q2" s="25"/>
    </row>
    <row r="3" spans="1:20" ht="40.5" thickTop="1" thickBot="1" x14ac:dyDescent="0.4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7</v>
      </c>
      <c r="G3" s="7" t="s">
        <v>9</v>
      </c>
      <c r="H3" s="7" t="s">
        <v>7</v>
      </c>
      <c r="I3" s="7" t="s">
        <v>10</v>
      </c>
      <c r="J3" s="7" t="s">
        <v>16</v>
      </c>
      <c r="K3" s="7" t="s">
        <v>17</v>
      </c>
      <c r="L3" s="7" t="s">
        <v>7</v>
      </c>
      <c r="M3" s="7" t="s">
        <v>18</v>
      </c>
      <c r="N3" s="7" t="s">
        <v>7</v>
      </c>
      <c r="O3" s="7" t="s">
        <v>19</v>
      </c>
      <c r="P3" s="7" t="s">
        <v>7</v>
      </c>
      <c r="Q3" s="7" t="s">
        <v>20</v>
      </c>
    </row>
    <row r="4" spans="1:20" ht="15" thickBot="1" x14ac:dyDescent="0.4">
      <c r="A4" s="8">
        <v>2010</v>
      </c>
      <c r="B4" s="9">
        <v>101837.80572771764</v>
      </c>
      <c r="C4" s="9">
        <v>101874.21612624217</v>
      </c>
      <c r="D4" s="10">
        <v>619</v>
      </c>
      <c r="E4" s="12">
        <v>6.0780000000000003</v>
      </c>
      <c r="F4" s="9">
        <v>1216</v>
      </c>
      <c r="G4" s="13">
        <v>11.94</v>
      </c>
      <c r="H4" s="10">
        <v>597</v>
      </c>
      <c r="I4" s="13">
        <v>5.8620000000000001</v>
      </c>
      <c r="J4" s="9">
        <v>3059.1642998009988</v>
      </c>
      <c r="K4" s="13">
        <v>30.039573986700429</v>
      </c>
      <c r="L4" s="9">
        <v>2534</v>
      </c>
      <c r="M4" s="13">
        <v>24.88270423633362</v>
      </c>
      <c r="N4" s="15">
        <f>L4-J4</f>
        <v>-525.16429980099883</v>
      </c>
      <c r="O4" s="14">
        <f>M4-K4</f>
        <v>-5.1568697503668091</v>
      </c>
      <c r="P4" s="15">
        <f>H4+N4</f>
        <v>71.835700199001167</v>
      </c>
      <c r="Q4" s="14">
        <f>I4+O4</f>
        <v>0.70513024963319104</v>
      </c>
      <c r="S4" s="16"/>
      <c r="T4" s="21"/>
    </row>
    <row r="5" spans="1:20" ht="15" thickBot="1" x14ac:dyDescent="0.4">
      <c r="A5" s="8">
        <v>2011</v>
      </c>
      <c r="B5" s="9">
        <v>102590.78592192952</v>
      </c>
      <c r="C5" s="9">
        <v>103307.35571761688</v>
      </c>
      <c r="D5" s="10">
        <v>642</v>
      </c>
      <c r="E5" s="12">
        <v>6.2569999999999997</v>
      </c>
      <c r="F5" s="9">
        <v>1249</v>
      </c>
      <c r="G5" s="13">
        <v>12.173999999999999</v>
      </c>
      <c r="H5" s="10">
        <v>607</v>
      </c>
      <c r="I5" s="13">
        <v>5.9160000000000004</v>
      </c>
      <c r="J5" s="9">
        <v>2720.2034400000007</v>
      </c>
      <c r="K5" s="13">
        <v>26.515085302787778</v>
      </c>
      <c r="L5" s="9">
        <v>3546</v>
      </c>
      <c r="M5" s="13">
        <v>34.564507603036276</v>
      </c>
      <c r="N5" s="15">
        <f t="shared" ref="N5:N17" si="0">L5-J5</f>
        <v>825.79655999999932</v>
      </c>
      <c r="O5" s="14">
        <f t="shared" ref="O5:O17" si="1">M5-K5</f>
        <v>8.0494223002484979</v>
      </c>
      <c r="P5" s="15">
        <f t="shared" ref="P5:P17" si="2">H5+N5</f>
        <v>1432.7965599999993</v>
      </c>
      <c r="Q5" s="14">
        <f t="shared" ref="Q5:Q17" si="3">I5+O5</f>
        <v>13.965422300248498</v>
      </c>
      <c r="S5" s="16"/>
      <c r="T5" s="21"/>
    </row>
    <row r="6" spans="1:20" ht="15" thickBot="1" x14ac:dyDescent="0.4">
      <c r="A6" s="8">
        <v>2012</v>
      </c>
      <c r="B6" s="9">
        <v>104109.6631326169</v>
      </c>
      <c r="C6" s="9">
        <v>104911.9705476169</v>
      </c>
      <c r="D6" s="10">
        <v>609</v>
      </c>
      <c r="E6" s="12">
        <v>5.8490000000000002</v>
      </c>
      <c r="F6" s="9">
        <v>1311</v>
      </c>
      <c r="G6" s="13">
        <v>12.592000000000001</v>
      </c>
      <c r="H6" s="10">
        <v>702</v>
      </c>
      <c r="I6" s="13">
        <v>6.742</v>
      </c>
      <c r="J6" s="9">
        <v>2508.3851699999996</v>
      </c>
      <c r="K6" s="13">
        <v>24.093682512494254</v>
      </c>
      <c r="L6" s="9">
        <v>3411</v>
      </c>
      <c r="M6" s="13">
        <v>32.763529314805311</v>
      </c>
      <c r="N6" s="15">
        <f t="shared" si="0"/>
        <v>902.61483000000044</v>
      </c>
      <c r="O6" s="14">
        <f t="shared" si="1"/>
        <v>8.6698468023110564</v>
      </c>
      <c r="P6" s="15">
        <f t="shared" si="2"/>
        <v>1604.6148300000004</v>
      </c>
      <c r="Q6" s="14">
        <f t="shared" si="3"/>
        <v>15.411846802311057</v>
      </c>
      <c r="S6" s="16"/>
      <c r="T6" s="21"/>
    </row>
    <row r="7" spans="1:20" ht="15" thickBot="1" x14ac:dyDescent="0.4">
      <c r="A7" s="8">
        <v>2013</v>
      </c>
      <c r="B7" s="9">
        <v>105675.21804519417</v>
      </c>
      <c r="C7" s="9">
        <v>106438.46554277142</v>
      </c>
      <c r="D7" s="10">
        <v>573</v>
      </c>
      <c r="E7" s="12">
        <v>5.4219999999999997</v>
      </c>
      <c r="F7" s="9">
        <v>1326</v>
      </c>
      <c r="G7" s="13">
        <v>12.547000000000001</v>
      </c>
      <c r="H7" s="10">
        <v>753</v>
      </c>
      <c r="I7" s="13">
        <v>7.125</v>
      </c>
      <c r="J7" s="9">
        <v>2638.3217599999998</v>
      </c>
      <c r="K7" s="13">
        <v>24.966324260354661</v>
      </c>
      <c r="L7" s="9">
        <v>3412</v>
      </c>
      <c r="M7" s="13">
        <v>32.287607852777633</v>
      </c>
      <c r="N7" s="15">
        <f t="shared" si="0"/>
        <v>773.67824000000019</v>
      </c>
      <c r="O7" s="14">
        <f t="shared" si="1"/>
        <v>7.3212835924229722</v>
      </c>
      <c r="P7" s="15">
        <f t="shared" si="2"/>
        <v>1526.6782400000002</v>
      </c>
      <c r="Q7" s="14">
        <f t="shared" si="3"/>
        <v>14.446283592422972</v>
      </c>
      <c r="S7" s="16"/>
      <c r="T7" s="21"/>
    </row>
    <row r="8" spans="1:20" ht="15" thickBot="1" x14ac:dyDescent="0.4">
      <c r="A8" s="8">
        <v>2014</v>
      </c>
      <c r="B8" s="9">
        <v>106807.43788892584</v>
      </c>
      <c r="C8" s="9">
        <v>107176.41023508024</v>
      </c>
      <c r="D8" s="10">
        <v>653</v>
      </c>
      <c r="E8" s="12">
        <v>6.1130000000000004</v>
      </c>
      <c r="F8" s="9">
        <v>1374</v>
      </c>
      <c r="G8" s="13">
        <v>12.864000000000001</v>
      </c>
      <c r="H8" s="10">
        <v>721</v>
      </c>
      <c r="I8" s="13">
        <v>6.75</v>
      </c>
      <c r="J8" s="9">
        <v>2708.6906700000004</v>
      </c>
      <c r="K8" s="13">
        <v>25.360506005367316</v>
      </c>
      <c r="L8" s="9">
        <v>2725</v>
      </c>
      <c r="M8" s="13">
        <v>25.513204453362675</v>
      </c>
      <c r="N8" s="15">
        <f t="shared" si="0"/>
        <v>16.309329999999591</v>
      </c>
      <c r="O8" s="14">
        <f t="shared" si="1"/>
        <v>0.15269844799535903</v>
      </c>
      <c r="P8" s="15">
        <f t="shared" si="2"/>
        <v>737.30932999999959</v>
      </c>
      <c r="Q8" s="14">
        <f t="shared" si="3"/>
        <v>6.902698447995359</v>
      </c>
      <c r="S8" s="16"/>
      <c r="T8" s="21"/>
    </row>
    <row r="9" spans="1:20" ht="15" thickBot="1" x14ac:dyDescent="0.4">
      <c r="A9" s="8">
        <v>2015</v>
      </c>
      <c r="B9" s="9">
        <v>107905.91026702488</v>
      </c>
      <c r="C9" s="9">
        <v>108635.41029896951</v>
      </c>
      <c r="D9" s="10">
        <v>687</v>
      </c>
      <c r="E9" s="12">
        <v>6.3659999999999997</v>
      </c>
      <c r="F9" s="9">
        <v>1247</v>
      </c>
      <c r="G9" s="13">
        <v>11.555999999999999</v>
      </c>
      <c r="H9" s="10">
        <v>560</v>
      </c>
      <c r="I9" s="13">
        <v>5.1890000000000001</v>
      </c>
      <c r="J9" s="9">
        <v>2694.8776699999989</v>
      </c>
      <c r="K9" s="13">
        <v>24.974328684418044</v>
      </c>
      <c r="L9" s="9">
        <v>3595</v>
      </c>
      <c r="M9" s="13">
        <v>33.316062031299147</v>
      </c>
      <c r="N9" s="15">
        <f t="shared" si="0"/>
        <v>900.12233000000106</v>
      </c>
      <c r="O9" s="14">
        <f t="shared" si="1"/>
        <v>8.341733346881103</v>
      </c>
      <c r="P9" s="15">
        <f t="shared" si="2"/>
        <v>1460.1223300000011</v>
      </c>
      <c r="Q9" s="14">
        <f t="shared" si="3"/>
        <v>13.530733346881103</v>
      </c>
      <c r="S9" s="16"/>
      <c r="T9" s="21"/>
    </row>
    <row r="10" spans="1:20" ht="15" thickBot="1" x14ac:dyDescent="0.4">
      <c r="A10" s="8">
        <v>2016</v>
      </c>
      <c r="B10" s="9">
        <v>108726.87476076145</v>
      </c>
      <c r="C10" s="9">
        <v>108818.3392225534</v>
      </c>
      <c r="D10" s="10">
        <v>789</v>
      </c>
      <c r="E10" s="12">
        <v>7.2560000000000002</v>
      </c>
      <c r="F10" s="9">
        <v>1264</v>
      </c>
      <c r="G10" s="13">
        <v>11.625</v>
      </c>
      <c r="H10" s="10">
        <v>475</v>
      </c>
      <c r="I10" s="13">
        <v>4.3680000000000003</v>
      </c>
      <c r="J10" s="9">
        <v>2883.6061</v>
      </c>
      <c r="K10" s="13">
        <v>26.521557860878268</v>
      </c>
      <c r="L10" s="9">
        <v>2591</v>
      </c>
      <c r="M10" s="13">
        <v>23.830354783039056</v>
      </c>
      <c r="N10" s="15">
        <f t="shared" si="0"/>
        <v>-292.60609999999997</v>
      </c>
      <c r="O10" s="14">
        <f t="shared" si="1"/>
        <v>-2.6912030778392122</v>
      </c>
      <c r="P10" s="15">
        <f t="shared" si="2"/>
        <v>182.39390000000003</v>
      </c>
      <c r="Q10" s="14">
        <f t="shared" si="3"/>
        <v>1.6767969221607881</v>
      </c>
      <c r="S10" s="16"/>
      <c r="T10" s="21"/>
    </row>
    <row r="11" spans="1:20" ht="15" thickBot="1" x14ac:dyDescent="0.4">
      <c r="A11" s="8">
        <v>2017</v>
      </c>
      <c r="B11" s="9">
        <v>108734.84433592428</v>
      </c>
      <c r="C11" s="9">
        <v>108651.34944929514</v>
      </c>
      <c r="D11" s="10">
        <v>717</v>
      </c>
      <c r="E11" s="12">
        <v>6.5940000000000003</v>
      </c>
      <c r="F11" s="9">
        <v>1248</v>
      </c>
      <c r="G11" s="13">
        <v>11.477</v>
      </c>
      <c r="H11" s="10">
        <v>531</v>
      </c>
      <c r="I11" s="13">
        <v>4.883</v>
      </c>
      <c r="J11" s="9">
        <v>3410.8937500000002</v>
      </c>
      <c r="K11" s="13">
        <v>31.368911877616902</v>
      </c>
      <c r="L11" s="9">
        <v>2713</v>
      </c>
      <c r="M11" s="13">
        <v>24.950603613488301</v>
      </c>
      <c r="N11" s="15">
        <f t="shared" si="0"/>
        <v>-697.89375000000018</v>
      </c>
      <c r="O11" s="14">
        <f t="shared" si="1"/>
        <v>-6.4183082641286013</v>
      </c>
      <c r="P11" s="15">
        <f t="shared" si="2"/>
        <v>-166.89375000000018</v>
      </c>
      <c r="Q11" s="14">
        <f t="shared" si="3"/>
        <v>-1.5353082641286013</v>
      </c>
      <c r="S11" s="16"/>
      <c r="T11" s="21"/>
    </row>
    <row r="12" spans="1:20" ht="15" thickBot="1" x14ac:dyDescent="0.4">
      <c r="A12" s="8">
        <v>2018</v>
      </c>
      <c r="B12" s="9">
        <v>108907.69518605378</v>
      </c>
      <c r="C12" s="9">
        <v>109164.0409228124</v>
      </c>
      <c r="D12" s="10">
        <v>730</v>
      </c>
      <c r="E12" s="12">
        <v>6.702</v>
      </c>
      <c r="F12" s="9">
        <v>1177</v>
      </c>
      <c r="G12" s="13">
        <v>10.807</v>
      </c>
      <c r="H12" s="10">
        <v>447</v>
      </c>
      <c r="I12" s="13">
        <v>4.1040000000000001</v>
      </c>
      <c r="J12" s="9">
        <v>3103.5283600000007</v>
      </c>
      <c r="K12" s="13">
        <v>28.496869341491898</v>
      </c>
      <c r="L12" s="9">
        <v>3169</v>
      </c>
      <c r="M12" s="13">
        <v>29.098035676782988</v>
      </c>
      <c r="N12" s="15">
        <f t="shared" si="0"/>
        <v>65.471639999999297</v>
      </c>
      <c r="O12" s="14">
        <f t="shared" si="1"/>
        <v>0.60116633529109009</v>
      </c>
      <c r="P12" s="15">
        <f t="shared" si="2"/>
        <v>512.4716399999993</v>
      </c>
      <c r="Q12" s="14">
        <f t="shared" si="3"/>
        <v>4.7051663352910902</v>
      </c>
      <c r="S12" s="16"/>
      <c r="T12" s="21"/>
    </row>
    <row r="13" spans="1:20" ht="15" thickBot="1" x14ac:dyDescent="0.4">
      <c r="A13" s="8">
        <v>2019</v>
      </c>
      <c r="B13" s="9">
        <v>109202.61338404956</v>
      </c>
      <c r="C13" s="9">
        <v>109241.1858452867</v>
      </c>
      <c r="D13" s="10">
        <v>671</v>
      </c>
      <c r="E13" s="12">
        <v>6.1440000000000001</v>
      </c>
      <c r="F13" s="9">
        <v>1184</v>
      </c>
      <c r="G13" s="13">
        <v>10.842000000000001</v>
      </c>
      <c r="H13" s="10">
        <v>513</v>
      </c>
      <c r="I13" s="13">
        <v>4.6970000000000001</v>
      </c>
      <c r="J13" s="9">
        <v>3245.1237000000001</v>
      </c>
      <c r="K13" s="13">
        <v>29.716538821167003</v>
      </c>
      <c r="L13" s="9">
        <v>2809</v>
      </c>
      <c r="M13" s="13">
        <v>25.722827622459544</v>
      </c>
      <c r="N13" s="15">
        <f t="shared" si="0"/>
        <v>-436.1237000000001</v>
      </c>
      <c r="O13" s="14">
        <f t="shared" si="1"/>
        <v>-3.9937111987074587</v>
      </c>
      <c r="P13" s="15">
        <f t="shared" si="2"/>
        <v>76.876299999999901</v>
      </c>
      <c r="Q13" s="14">
        <f t="shared" si="3"/>
        <v>0.70328880129254134</v>
      </c>
      <c r="S13" s="16"/>
      <c r="T13" s="21"/>
    </row>
    <row r="14" spans="1:20" ht="15" thickBot="1" x14ac:dyDescent="0.4">
      <c r="A14" s="8">
        <v>2020</v>
      </c>
      <c r="B14" s="9">
        <v>108586.74079326869</v>
      </c>
      <c r="C14" s="9">
        <v>107932.29574125067</v>
      </c>
      <c r="D14" s="10">
        <v>743</v>
      </c>
      <c r="E14" s="12">
        <v>6.8419999999999996</v>
      </c>
      <c r="F14" s="9">
        <v>1052</v>
      </c>
      <c r="G14" s="13">
        <v>9.6880000000000006</v>
      </c>
      <c r="H14" s="10">
        <v>309</v>
      </c>
      <c r="I14" s="13">
        <v>2.8450000000000002</v>
      </c>
      <c r="J14" s="9">
        <v>3463.3397800000002</v>
      </c>
      <c r="K14" s="13">
        <v>31.894683961402158</v>
      </c>
      <c r="L14" s="9">
        <v>1846</v>
      </c>
      <c r="M14" s="13">
        <v>17.000233974371518</v>
      </c>
      <c r="N14" s="15">
        <f t="shared" si="0"/>
        <v>-1617.3397800000002</v>
      </c>
      <c r="O14" s="14">
        <f t="shared" si="1"/>
        <v>-14.89444998703064</v>
      </c>
      <c r="P14" s="15">
        <f t="shared" si="2"/>
        <v>-1308.3397800000002</v>
      </c>
      <c r="Q14" s="14">
        <f t="shared" si="3"/>
        <v>-12.04944998703064</v>
      </c>
      <c r="S14" s="16"/>
      <c r="T14" s="21"/>
    </row>
    <row r="15" spans="1:20" ht="15" thickBot="1" x14ac:dyDescent="0.4">
      <c r="A15" s="8">
        <v>2021</v>
      </c>
      <c r="B15" s="9">
        <v>107700.32490875067</v>
      </c>
      <c r="C15" s="9">
        <v>107468.35407625067</v>
      </c>
      <c r="D15" s="10">
        <v>964</v>
      </c>
      <c r="E15" s="12">
        <v>8.9510000000000005</v>
      </c>
      <c r="F15" s="9">
        <v>1019</v>
      </c>
      <c r="G15" s="13">
        <v>9.4610000000000003</v>
      </c>
      <c r="H15" s="10">
        <v>55</v>
      </c>
      <c r="I15" s="13">
        <v>0.51067626812267153</v>
      </c>
      <c r="J15" s="9">
        <v>2712</v>
      </c>
      <c r="K15" s="13">
        <v>25.180982529976095</v>
      </c>
      <c r="L15" s="9">
        <v>2193</v>
      </c>
      <c r="M15" s="13">
        <v>20.362055563509429</v>
      </c>
      <c r="N15" s="15">
        <f t="shared" si="0"/>
        <v>-519</v>
      </c>
      <c r="O15" s="14">
        <f t="shared" si="1"/>
        <v>-4.8189269664666661</v>
      </c>
      <c r="P15" s="15">
        <f t="shared" si="2"/>
        <v>-464</v>
      </c>
      <c r="Q15" s="14">
        <f t="shared" si="3"/>
        <v>-4.3082506983439943</v>
      </c>
      <c r="S15" s="16"/>
      <c r="T15" s="21"/>
    </row>
    <row r="16" spans="1:20" ht="15" thickBot="1" x14ac:dyDescent="0.4">
      <c r="A16" s="8">
        <v>2022</v>
      </c>
      <c r="B16" s="9">
        <v>107310.35407625069</v>
      </c>
      <c r="C16" s="9">
        <v>107152.3540762507</v>
      </c>
      <c r="D16" s="10">
        <v>879</v>
      </c>
      <c r="E16" s="12">
        <v>8.1912328328711812</v>
      </c>
      <c r="F16" s="9">
        <v>915</v>
      </c>
      <c r="G16" s="13">
        <v>8.4949999999999992</v>
      </c>
      <c r="H16" s="10">
        <v>36</v>
      </c>
      <c r="I16" s="13">
        <v>0.3354771126090586</v>
      </c>
      <c r="J16" s="9">
        <v>2932</v>
      </c>
      <c r="K16" s="13">
        <v>27.322619753138</v>
      </c>
      <c r="L16" s="9">
        <v>2580</v>
      </c>
      <c r="M16" s="13">
        <v>24.042414380319251</v>
      </c>
      <c r="N16" s="15">
        <f t="shared" si="0"/>
        <v>-352</v>
      </c>
      <c r="O16" s="14">
        <f t="shared" si="1"/>
        <v>-3.2802053728187488</v>
      </c>
      <c r="P16" s="15">
        <f t="shared" si="2"/>
        <v>-316</v>
      </c>
      <c r="Q16" s="14">
        <f t="shared" si="3"/>
        <v>-2.9447282602096903</v>
      </c>
      <c r="S16" s="16"/>
      <c r="T16" s="21"/>
    </row>
    <row r="17" spans="1:20" ht="15" thickBot="1" x14ac:dyDescent="0.4">
      <c r="A17" s="8">
        <v>2023</v>
      </c>
      <c r="B17" s="9">
        <v>107359.33573687568</v>
      </c>
      <c r="C17" s="9">
        <v>107566.31739750068</v>
      </c>
      <c r="D17" s="10">
        <v>814</v>
      </c>
      <c r="E17" s="12">
        <v>7.5819999999999999</v>
      </c>
      <c r="F17" s="9">
        <v>856</v>
      </c>
      <c r="G17" s="13">
        <v>7.9729999999999999</v>
      </c>
      <c r="H17" s="10">
        <v>42</v>
      </c>
      <c r="I17" s="13">
        <v>0.39100000000000001</v>
      </c>
      <c r="J17" s="9">
        <v>2760</v>
      </c>
      <c r="K17" s="13">
        <v>25.71955245331138</v>
      </c>
      <c r="L17" s="9">
        <v>3132</v>
      </c>
      <c r="M17" s="13">
        <v>29.173056805009864</v>
      </c>
      <c r="N17" s="15">
        <f t="shared" si="0"/>
        <v>372</v>
      </c>
      <c r="O17" s="14">
        <f t="shared" si="1"/>
        <v>3.4535043516984842</v>
      </c>
      <c r="P17" s="15">
        <f t="shared" si="2"/>
        <v>414</v>
      </c>
      <c r="Q17" s="14">
        <f t="shared" si="3"/>
        <v>3.8445043516984843</v>
      </c>
      <c r="S17" s="16"/>
      <c r="T17" s="21"/>
    </row>
    <row r="18" spans="1:20" ht="15" thickBot="1" x14ac:dyDescent="0.4">
      <c r="A18" s="8">
        <v>2024</v>
      </c>
      <c r="B18" s="9">
        <v>107994.83675125068</v>
      </c>
      <c r="C18" s="9">
        <v>108423.35610500068</v>
      </c>
      <c r="D18" s="10">
        <v>840</v>
      </c>
      <c r="E18" s="12">
        <v>7.778149634457149</v>
      </c>
      <c r="F18" s="9">
        <v>820</v>
      </c>
      <c r="G18" s="13">
        <v>7.5929555955415022</v>
      </c>
      <c r="H18" s="10">
        <v>-20</v>
      </c>
      <c r="I18" s="13">
        <v>-0.1851940389156464</v>
      </c>
      <c r="J18" s="9">
        <v>2454</v>
      </c>
      <c r="K18" s="13">
        <v>22.723308574949815</v>
      </c>
      <c r="L18" s="9">
        <v>3331</v>
      </c>
      <c r="M18" s="13">
        <v>30.844067181400909</v>
      </c>
      <c r="N18" s="15">
        <v>877</v>
      </c>
      <c r="O18" s="14">
        <v>8.1207586064510942</v>
      </c>
      <c r="P18" s="15">
        <v>857</v>
      </c>
      <c r="Q18" s="14">
        <v>7.9359646374662116</v>
      </c>
      <c r="S18" s="16"/>
      <c r="T18" s="21"/>
    </row>
    <row r="19" spans="1:20" x14ac:dyDescent="0.35">
      <c r="A19" s="11" t="s">
        <v>11</v>
      </c>
    </row>
    <row r="20" spans="1:20" x14ac:dyDescent="0.35">
      <c r="H20" s="20"/>
      <c r="I20" s="19"/>
      <c r="J20" s="20"/>
      <c r="K20" s="23"/>
      <c r="L20" s="20"/>
      <c r="M20" s="19"/>
      <c r="N20" s="20"/>
      <c r="O20" s="20"/>
    </row>
    <row r="21" spans="1:20" x14ac:dyDescent="0.35">
      <c r="B21" s="17"/>
      <c r="C21" s="17"/>
      <c r="D21" s="18"/>
      <c r="E21" s="19"/>
      <c r="F21" s="19"/>
      <c r="G21" s="23"/>
      <c r="H21" s="20"/>
      <c r="I21" s="19"/>
      <c r="J21" s="22"/>
      <c r="K21" s="22"/>
      <c r="L21" s="20"/>
      <c r="M21" s="19"/>
      <c r="N21" s="20"/>
      <c r="O21" s="20"/>
    </row>
  </sheetData>
  <mergeCells count="7">
    <mergeCell ref="D2:E2"/>
    <mergeCell ref="L2:M2"/>
    <mergeCell ref="N2:O2"/>
    <mergeCell ref="P2:Q2"/>
    <mergeCell ref="J2:K2"/>
    <mergeCell ref="H2:I2"/>
    <mergeCell ref="F2:G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2021-07-01T20:17:21Z</dcterms:created>
  <dcterms:modified xsi:type="dcterms:W3CDTF">2026-04-30T14:31:47Z</dcterms:modified>
</cp:coreProperties>
</file>