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C:\Users\LeonardoM\Documents\CPI\IMPORTANT FOR CPI\10 INTERNET DATA\2022\Tables\"/>
    </mc:Choice>
  </mc:AlternateContent>
  <xr:revisionPtr revIDLastSave="0" documentId="13_ncr:1_{8BA7E706-5239-44A9-972B-10CB894FFC1A}" xr6:coauthVersionLast="47" xr6:coauthVersionMax="47" xr10:uidLastSave="{00000000-0000-0000-0000-000000000000}"/>
  <workbookProtection workbookPassword="E937" lockStructure="1"/>
  <bookViews>
    <workbookView xWindow="-110" yWindow="-110" windowWidth="38620" windowHeight="21100" xr2:uid="{DCF155E3-0486-4113-A52C-76E0F61860D8}"/>
  </bookViews>
  <sheets>
    <sheet name="Inflation Calculator" sheetId="5" r:id="rId1"/>
    <sheet name="How the calculator works" sheetId="6" r:id="rId2"/>
  </sheets>
  <externalReferences>
    <externalReference r:id="rId3"/>
  </externalReferences>
  <definedNames>
    <definedName name="_xlnm._FilterDatabase" localSheetId="0" hidden="1">'Inflation Calculator'!$AD$75:$AM$5067</definedName>
    <definedName name="HowInflationCalculatorWorks" localSheetId="1">'How the calculator works'!$B$3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9" i="5" l="1"/>
  <c r="E53" i="5"/>
  <c r="I54" i="5" s="1"/>
  <c r="E47" i="5"/>
  <c r="I48" i="5" s="1"/>
  <c r="E25" i="5"/>
  <c r="I26" i="5" s="1"/>
  <c r="E19" i="5"/>
  <c r="I20" i="5" s="1"/>
  <c r="AJ5061" i="5"/>
  <c r="AJ4677" i="5"/>
  <c r="AJ4293" i="5"/>
  <c r="AJ3909" i="5"/>
  <c r="AJ3525" i="5"/>
  <c r="AJ3141" i="5"/>
  <c r="AJ2757" i="5"/>
  <c r="AJ2373" i="5"/>
  <c r="AJ1989" i="5"/>
  <c r="AJ1605" i="5"/>
  <c r="AJ1221" i="5"/>
  <c r="AJ837" i="5"/>
  <c r="AJ453" i="5"/>
  <c r="AJ5060" i="5"/>
  <c r="AJ4676" i="5"/>
  <c r="AJ4292" i="5"/>
  <c r="AJ3908" i="5"/>
  <c r="AJ3524" i="5"/>
  <c r="AJ3140" i="5"/>
  <c r="AJ2756" i="5"/>
  <c r="AJ2372" i="5"/>
  <c r="AJ1988" i="5"/>
  <c r="AJ1604" i="5"/>
  <c r="AJ1220" i="5"/>
  <c r="AJ836" i="5"/>
  <c r="AJ452" i="5"/>
  <c r="AJ5059" i="5"/>
  <c r="AJ4675" i="5"/>
  <c r="AJ4291" i="5"/>
  <c r="AJ3907" i="5"/>
  <c r="AJ3523" i="5"/>
  <c r="AJ3139" i="5"/>
  <c r="AJ2755" i="5"/>
  <c r="AJ2371" i="5"/>
  <c r="AJ1987" i="5"/>
  <c r="AJ1603" i="5"/>
  <c r="AJ1219" i="5"/>
  <c r="AJ835" i="5"/>
  <c r="AJ451" i="5"/>
  <c r="AJ5058" i="5"/>
  <c r="AJ4674" i="5"/>
  <c r="AJ4290" i="5"/>
  <c r="AJ3906" i="5"/>
  <c r="AJ3522" i="5"/>
  <c r="AJ3138" i="5"/>
  <c r="AJ2754" i="5"/>
  <c r="AJ2370" i="5"/>
  <c r="AJ1986" i="5"/>
  <c r="AJ1602" i="5"/>
  <c r="AJ1218" i="5"/>
  <c r="AJ834" i="5"/>
  <c r="AJ450" i="5"/>
  <c r="AJ5057" i="5"/>
  <c r="AJ4673" i="5"/>
  <c r="AJ4289" i="5"/>
  <c r="AJ3905" i="5"/>
  <c r="AJ3521" i="5"/>
  <c r="AJ3137" i="5"/>
  <c r="AJ3136" i="5"/>
  <c r="AJ3135" i="5"/>
  <c r="AJ3134" i="5"/>
  <c r="AJ2753" i="5"/>
  <c r="AJ2369" i="5"/>
  <c r="AJ1985" i="5"/>
  <c r="AJ1601" i="5"/>
  <c r="AJ1217" i="5"/>
  <c r="AJ1216" i="5"/>
  <c r="AJ1215" i="5"/>
  <c r="AJ833" i="5"/>
  <c r="AJ449" i="5"/>
  <c r="AJ4672" i="5"/>
  <c r="AJ4288" i="5"/>
  <c r="AJ3904" i="5"/>
  <c r="AJ3520" i="5"/>
  <c r="AJ2752" i="5"/>
  <c r="AJ2368" i="5"/>
  <c r="AJ1984" i="5"/>
  <c r="AJ1600" i="5"/>
  <c r="AJ448" i="5"/>
  <c r="AJ832" i="5"/>
  <c r="AJ5056" i="5"/>
  <c r="AM4683" i="5"/>
  <c r="AM4682" i="5"/>
  <c r="AM4681" i="5"/>
  <c r="AM4680" i="5"/>
  <c r="AM4679" i="5"/>
  <c r="AM4678" i="5"/>
  <c r="AM4677" i="5"/>
  <c r="AM4676" i="5"/>
  <c r="AM4675" i="5"/>
  <c r="AM4674" i="5"/>
  <c r="AM4673" i="5"/>
  <c r="AM4672" i="5"/>
  <c r="AM4299" i="5"/>
  <c r="AM4298" i="5"/>
  <c r="AM4297" i="5"/>
  <c r="AM4296" i="5"/>
  <c r="AM4295" i="5"/>
  <c r="AM4294" i="5"/>
  <c r="AM4293" i="5"/>
  <c r="AM4292" i="5"/>
  <c r="AM4291" i="5"/>
  <c r="AM4290" i="5"/>
  <c r="AM4289" i="5"/>
  <c r="AM4288" i="5"/>
  <c r="AM3915" i="5"/>
  <c r="AM3914" i="5"/>
  <c r="AM3913" i="5"/>
  <c r="AM3912" i="5"/>
  <c r="AM3911" i="5"/>
  <c r="AM3910" i="5"/>
  <c r="AM3909" i="5"/>
  <c r="AM3908" i="5"/>
  <c r="AM3907" i="5"/>
  <c r="AM3906" i="5"/>
  <c r="AM3905" i="5"/>
  <c r="AM3904" i="5"/>
  <c r="AM3531" i="5"/>
  <c r="AM3530" i="5"/>
  <c r="AM3529" i="5"/>
  <c r="AM3528" i="5"/>
  <c r="AM3527" i="5"/>
  <c r="AM3526" i="5"/>
  <c r="AM3525" i="5"/>
  <c r="AM3524" i="5"/>
  <c r="AM3523" i="5"/>
  <c r="AM3522" i="5"/>
  <c r="AM3521" i="5"/>
  <c r="AM3520" i="5"/>
  <c r="AM3147" i="5"/>
  <c r="AM3146" i="5"/>
  <c r="AM3145" i="5"/>
  <c r="AM3144" i="5"/>
  <c r="AM3143" i="5"/>
  <c r="AM3142" i="5"/>
  <c r="AM3141" i="5"/>
  <c r="AM3140" i="5"/>
  <c r="AM3139" i="5"/>
  <c r="AM3138" i="5"/>
  <c r="AM3137" i="5"/>
  <c r="AM3136" i="5"/>
  <c r="AM2763" i="5"/>
  <c r="AM2762" i="5"/>
  <c r="AM2761" i="5"/>
  <c r="AM2760" i="5"/>
  <c r="AM2759" i="5"/>
  <c r="AM2758" i="5"/>
  <c r="AM2757" i="5"/>
  <c r="AM2756" i="5"/>
  <c r="AM2755" i="5"/>
  <c r="AM2754" i="5"/>
  <c r="AM2753" i="5"/>
  <c r="AM2752" i="5"/>
  <c r="AM2379" i="5"/>
  <c r="AM2378" i="5"/>
  <c r="AM2377" i="5"/>
  <c r="AM2376" i="5"/>
  <c r="AM2375" i="5"/>
  <c r="AM2374" i="5"/>
  <c r="AM2373" i="5"/>
  <c r="AM2372" i="5"/>
  <c r="AM2371" i="5"/>
  <c r="AM2370" i="5"/>
  <c r="AM2369" i="5"/>
  <c r="AM2368" i="5"/>
  <c r="AM1995" i="5"/>
  <c r="AM1994" i="5"/>
  <c r="AM1993" i="5"/>
  <c r="AM1992" i="5"/>
  <c r="AM1991" i="5"/>
  <c r="AM1990" i="5"/>
  <c r="AM1989" i="5"/>
  <c r="AM1988" i="5"/>
  <c r="AM1987" i="5"/>
  <c r="AM1986" i="5"/>
  <c r="AM1985" i="5"/>
  <c r="AM1984" i="5"/>
  <c r="AM1611" i="5"/>
  <c r="AM1610" i="5"/>
  <c r="AM1609" i="5"/>
  <c r="AM1608" i="5"/>
  <c r="AM1607" i="5"/>
  <c r="AM1606" i="5"/>
  <c r="AM1605" i="5"/>
  <c r="AM1604" i="5"/>
  <c r="AM1603" i="5"/>
  <c r="AM1602" i="5"/>
  <c r="AM1601" i="5"/>
  <c r="AM1600" i="5"/>
  <c r="AM1227" i="5"/>
  <c r="AM1226" i="5"/>
  <c r="AM1225" i="5"/>
  <c r="AM1224" i="5"/>
  <c r="AM1223" i="5"/>
  <c r="AM1222" i="5"/>
  <c r="AM1221" i="5"/>
  <c r="AM1220" i="5"/>
  <c r="AM1219" i="5"/>
  <c r="AM1218" i="5"/>
  <c r="AM1217" i="5"/>
  <c r="AM1216" i="5"/>
  <c r="AM843" i="5"/>
  <c r="AM842" i="5"/>
  <c r="AM841" i="5"/>
  <c r="AM840" i="5"/>
  <c r="AM839" i="5"/>
  <c r="AM838" i="5"/>
  <c r="AM837" i="5"/>
  <c r="AM836" i="5"/>
  <c r="AM835" i="5"/>
  <c r="AM834" i="5"/>
  <c r="AM833" i="5"/>
  <c r="AM832" i="5"/>
  <c r="AM459" i="5"/>
  <c r="AM458" i="5"/>
  <c r="AM457" i="5"/>
  <c r="AM456" i="5"/>
  <c r="AM455" i="5"/>
  <c r="AM454" i="5"/>
  <c r="AM453" i="5"/>
  <c r="AM452" i="5"/>
  <c r="AM451" i="5"/>
  <c r="AM450" i="5"/>
  <c r="AM449" i="5"/>
  <c r="AM448" i="5"/>
  <c r="AG5067" i="5"/>
  <c r="AG5066" i="5"/>
  <c r="AG5065" i="5"/>
  <c r="AG5064" i="5"/>
  <c r="AG5063" i="5"/>
  <c r="AG5062" i="5"/>
  <c r="AG5061" i="5"/>
  <c r="AG5060" i="5"/>
  <c r="AG5059" i="5"/>
  <c r="AG5058" i="5"/>
  <c r="AG5057" i="5"/>
  <c r="AG5056" i="5"/>
  <c r="AG4683" i="5"/>
  <c r="AG4682" i="5"/>
  <c r="AG4681" i="5"/>
  <c r="AG4680" i="5"/>
  <c r="AG4679" i="5"/>
  <c r="AG4678" i="5"/>
  <c r="AG4677" i="5"/>
  <c r="AG4676" i="5"/>
  <c r="AG4675" i="5"/>
  <c r="AG4674" i="5"/>
  <c r="AG4673" i="5"/>
  <c r="AG4672" i="5"/>
  <c r="AG4299" i="5"/>
  <c r="AG4298" i="5"/>
  <c r="AG4297" i="5"/>
  <c r="AG4296" i="5"/>
  <c r="AG4295" i="5"/>
  <c r="AG4294" i="5"/>
  <c r="AG4293" i="5"/>
  <c r="AG4292" i="5"/>
  <c r="AG4291" i="5"/>
  <c r="AG4290" i="5"/>
  <c r="AG4289" i="5"/>
  <c r="AG4288" i="5"/>
  <c r="AG3915" i="5"/>
  <c r="AG3914" i="5"/>
  <c r="AG3913" i="5"/>
  <c r="AG3912" i="5"/>
  <c r="AG3911" i="5"/>
  <c r="AG3910" i="5"/>
  <c r="AG3909" i="5"/>
  <c r="AG3908" i="5"/>
  <c r="AG3907" i="5"/>
  <c r="AG3906" i="5"/>
  <c r="AG3905" i="5"/>
  <c r="AG3904" i="5"/>
  <c r="AG3531" i="5"/>
  <c r="AG3530" i="5"/>
  <c r="AG3529" i="5"/>
  <c r="AG3528" i="5"/>
  <c r="AG3527" i="5"/>
  <c r="AG3526" i="5"/>
  <c r="AG3525" i="5"/>
  <c r="AG3524" i="5"/>
  <c r="AG3523" i="5"/>
  <c r="AG3522" i="5"/>
  <c r="AG3521" i="5"/>
  <c r="AG3520" i="5"/>
  <c r="AG3147" i="5"/>
  <c r="AG3146" i="5"/>
  <c r="AG3145" i="5"/>
  <c r="AG3144" i="5"/>
  <c r="AG3143" i="5"/>
  <c r="AG3142" i="5"/>
  <c r="AG3141" i="5"/>
  <c r="AG3140" i="5"/>
  <c r="AG3139" i="5"/>
  <c r="AG3138" i="5"/>
  <c r="AG3137" i="5"/>
  <c r="AG3136" i="5"/>
  <c r="AG2763" i="5"/>
  <c r="AG2762" i="5"/>
  <c r="AG2761" i="5"/>
  <c r="AG2760" i="5"/>
  <c r="AG2759" i="5"/>
  <c r="AG2758" i="5"/>
  <c r="AG2757" i="5"/>
  <c r="AG2756" i="5"/>
  <c r="AG2755" i="5"/>
  <c r="AG2754" i="5"/>
  <c r="AG2753" i="5"/>
  <c r="AG2752" i="5"/>
  <c r="AG2379" i="5"/>
  <c r="AG2378" i="5"/>
  <c r="AG2377" i="5"/>
  <c r="AG2376" i="5"/>
  <c r="AG2375" i="5"/>
  <c r="AG2374" i="5"/>
  <c r="AG2373" i="5"/>
  <c r="AG2372" i="5"/>
  <c r="AG2371" i="5"/>
  <c r="AG2370" i="5"/>
  <c r="AG2369" i="5"/>
  <c r="AG2368" i="5"/>
  <c r="AG1995" i="5"/>
  <c r="AG1994" i="5"/>
  <c r="AG1993" i="5"/>
  <c r="AG1992" i="5"/>
  <c r="AG1991" i="5"/>
  <c r="AG1990" i="5"/>
  <c r="AG1989" i="5"/>
  <c r="AG1988" i="5"/>
  <c r="AG1987" i="5"/>
  <c r="AG1986" i="5"/>
  <c r="AG1985" i="5"/>
  <c r="AG1984" i="5"/>
  <c r="AG1611" i="5"/>
  <c r="AG1610" i="5"/>
  <c r="AG1609" i="5"/>
  <c r="AG1608" i="5"/>
  <c r="AG1607" i="5"/>
  <c r="AG1606" i="5"/>
  <c r="AG1605" i="5"/>
  <c r="AG1604" i="5"/>
  <c r="AG1603" i="5"/>
  <c r="AG1602" i="5"/>
  <c r="AG1601" i="5"/>
  <c r="AG1600" i="5"/>
  <c r="AG1227" i="5"/>
  <c r="AG1226" i="5"/>
  <c r="AG1225" i="5"/>
  <c r="AG1224" i="5"/>
  <c r="AG1223" i="5"/>
  <c r="AG1222" i="5"/>
  <c r="AG1221" i="5"/>
  <c r="AG1220" i="5"/>
  <c r="AG1219" i="5"/>
  <c r="AG1218" i="5"/>
  <c r="AG1217" i="5"/>
  <c r="AG1216" i="5"/>
  <c r="AG843" i="5"/>
  <c r="AG842" i="5"/>
  <c r="AG841" i="5"/>
  <c r="AG840" i="5"/>
  <c r="AG839" i="5"/>
  <c r="AG838" i="5"/>
  <c r="AG837" i="5"/>
  <c r="AG836" i="5"/>
  <c r="AG835" i="5"/>
  <c r="AG834" i="5"/>
  <c r="AG833" i="5"/>
  <c r="AG832" i="5"/>
  <c r="AG459" i="5"/>
  <c r="AG458" i="5"/>
  <c r="AG457" i="5"/>
  <c r="AG456" i="5"/>
  <c r="AG455" i="5"/>
  <c r="AG454" i="5"/>
  <c r="AG453" i="5"/>
  <c r="AG452" i="5"/>
  <c r="AG451" i="5"/>
  <c r="AG450" i="5"/>
  <c r="AG449" i="5"/>
  <c r="AG448" i="5"/>
  <c r="AJ5055" i="5"/>
  <c r="AJ4671" i="5"/>
  <c r="AJ4287" i="5"/>
  <c r="AJ3903" i="5"/>
  <c r="AJ3519" i="5"/>
  <c r="AJ2751" i="5"/>
  <c r="AJ2367" i="5"/>
  <c r="AJ1983" i="5"/>
  <c r="AJ1599" i="5"/>
  <c r="AJ831" i="5"/>
  <c r="AJ447" i="5"/>
  <c r="AJ5054" i="5"/>
  <c r="AJ4670" i="5"/>
  <c r="AJ4286" i="5"/>
  <c r="AJ3902" i="5"/>
  <c r="AJ3518" i="5"/>
  <c r="AJ2750" i="5"/>
  <c r="AJ2366" i="5"/>
  <c r="AJ1982" i="5"/>
  <c r="AJ1598" i="5"/>
  <c r="AJ1214" i="5"/>
  <c r="AJ830" i="5"/>
  <c r="AJ446" i="5"/>
  <c r="AJ5053" i="5"/>
  <c r="AJ4669" i="5"/>
  <c r="AJ4285" i="5"/>
  <c r="AJ3901" i="5"/>
  <c r="AJ3517" i="5"/>
  <c r="AJ3133" i="5"/>
  <c r="AJ2749" i="5"/>
  <c r="AJ2365" i="5"/>
  <c r="AJ1981" i="5"/>
  <c r="AJ1597" i="5"/>
  <c r="AJ1213" i="5"/>
  <c r="AJ829" i="5"/>
  <c r="AJ445" i="5"/>
  <c r="AG77" i="5"/>
  <c r="AG78" i="5"/>
  <c r="AG79" i="5"/>
  <c r="AG80" i="5"/>
  <c r="AG81" i="5"/>
  <c r="AG82" i="5"/>
  <c r="AG83" i="5"/>
  <c r="AG84" i="5"/>
  <c r="AG85" i="5"/>
  <c r="AG86" i="5"/>
  <c r="AG87" i="5"/>
  <c r="AG88" i="5"/>
  <c r="AG89" i="5"/>
  <c r="AG90" i="5"/>
  <c r="AG91" i="5"/>
  <c r="AG92" i="5"/>
  <c r="AG93" i="5"/>
  <c r="AG94" i="5"/>
  <c r="AG95" i="5"/>
  <c r="AG96" i="5"/>
  <c r="AG97" i="5"/>
  <c r="AG98" i="5"/>
  <c r="AG99" i="5"/>
  <c r="AG100" i="5"/>
  <c r="AG101" i="5"/>
  <c r="AG102" i="5"/>
  <c r="AG103" i="5"/>
  <c r="AG104" i="5"/>
  <c r="AG105" i="5"/>
  <c r="AG106" i="5"/>
  <c r="AG107" i="5"/>
  <c r="AG108" i="5"/>
  <c r="AG109" i="5"/>
  <c r="AG110" i="5"/>
  <c r="AG111" i="5"/>
  <c r="AG112" i="5"/>
  <c r="AG113" i="5"/>
  <c r="AG114" i="5"/>
  <c r="AG115" i="5"/>
  <c r="AG116" i="5"/>
  <c r="AG117" i="5"/>
  <c r="AG118" i="5"/>
  <c r="AG119" i="5"/>
  <c r="AG120" i="5"/>
  <c r="AG121" i="5"/>
  <c r="AG122" i="5"/>
  <c r="AG123" i="5"/>
  <c r="AG124" i="5"/>
  <c r="AG125" i="5"/>
  <c r="AG126" i="5"/>
  <c r="AG127" i="5"/>
  <c r="AG128" i="5"/>
  <c r="AG129" i="5"/>
  <c r="AG130" i="5"/>
  <c r="AG131" i="5"/>
  <c r="AG132" i="5"/>
  <c r="AG133" i="5"/>
  <c r="AG134" i="5"/>
  <c r="AG135" i="5"/>
  <c r="AG136" i="5"/>
  <c r="AG137" i="5"/>
  <c r="AG138" i="5"/>
  <c r="AG139" i="5"/>
  <c r="AG140" i="5"/>
  <c r="AG141" i="5"/>
  <c r="AG142" i="5"/>
  <c r="AG143" i="5"/>
  <c r="AG144" i="5"/>
  <c r="AG145" i="5"/>
  <c r="AG146" i="5"/>
  <c r="AG147" i="5"/>
  <c r="AG148" i="5"/>
  <c r="AG149" i="5"/>
  <c r="AG150" i="5"/>
  <c r="AG151" i="5"/>
  <c r="AG152" i="5"/>
  <c r="AG153" i="5"/>
  <c r="AG154" i="5"/>
  <c r="AG155" i="5"/>
  <c r="AG156" i="5"/>
  <c r="AG157" i="5"/>
  <c r="AG158" i="5"/>
  <c r="AG159" i="5"/>
  <c r="AG160" i="5"/>
  <c r="AG161" i="5"/>
  <c r="AG162" i="5"/>
  <c r="AG163" i="5"/>
  <c r="AG164" i="5"/>
  <c r="AG165" i="5"/>
  <c r="AG166" i="5"/>
  <c r="AG167" i="5"/>
  <c r="AG168" i="5"/>
  <c r="AG169" i="5"/>
  <c r="AG170" i="5"/>
  <c r="AG171" i="5"/>
  <c r="AG172" i="5"/>
  <c r="AG173" i="5"/>
  <c r="AG174" i="5"/>
  <c r="AG175" i="5"/>
  <c r="AG176" i="5"/>
  <c r="AG177" i="5"/>
  <c r="AG178" i="5"/>
  <c r="AG179" i="5"/>
  <c r="AG180" i="5"/>
  <c r="AG181" i="5"/>
  <c r="AG182" i="5"/>
  <c r="AG183" i="5"/>
  <c r="AG184" i="5"/>
  <c r="AG185" i="5"/>
  <c r="AG186" i="5"/>
  <c r="AG187" i="5"/>
  <c r="AG188" i="5"/>
  <c r="AG189" i="5"/>
  <c r="AG190" i="5"/>
  <c r="AG191" i="5"/>
  <c r="AG192" i="5"/>
  <c r="AG193" i="5"/>
  <c r="AG194" i="5"/>
  <c r="AG195" i="5"/>
  <c r="AG196" i="5"/>
  <c r="AG197" i="5"/>
  <c r="AG198" i="5"/>
  <c r="AG199" i="5"/>
  <c r="AG200" i="5"/>
  <c r="AG201" i="5"/>
  <c r="AG202" i="5"/>
  <c r="AG203" i="5"/>
  <c r="AG204" i="5"/>
  <c r="AG205" i="5"/>
  <c r="AG206" i="5"/>
  <c r="AG207" i="5"/>
  <c r="AG208" i="5"/>
  <c r="AG209" i="5"/>
  <c r="AG210" i="5"/>
  <c r="AG211" i="5"/>
  <c r="AG212" i="5"/>
  <c r="AG213" i="5"/>
  <c r="AG214" i="5"/>
  <c r="AG215" i="5"/>
  <c r="AG216" i="5"/>
  <c r="AG217" i="5"/>
  <c r="AG218" i="5"/>
  <c r="AG219" i="5"/>
  <c r="AG220" i="5"/>
  <c r="AG221" i="5"/>
  <c r="AG222" i="5"/>
  <c r="AG223" i="5"/>
  <c r="AG224" i="5"/>
  <c r="AG225" i="5"/>
  <c r="AG226" i="5"/>
  <c r="AG227" i="5"/>
  <c r="AG228" i="5"/>
  <c r="AG229" i="5"/>
  <c r="AG230" i="5"/>
  <c r="AG231" i="5"/>
  <c r="AG232" i="5"/>
  <c r="AG233" i="5"/>
  <c r="AG234" i="5"/>
  <c r="AG235" i="5"/>
  <c r="AG236" i="5"/>
  <c r="AG237" i="5"/>
  <c r="AG238" i="5"/>
  <c r="AG239" i="5"/>
  <c r="AG240" i="5"/>
  <c r="AG241" i="5"/>
  <c r="AG242" i="5"/>
  <c r="AG243" i="5"/>
  <c r="AG244" i="5"/>
  <c r="AG245" i="5"/>
  <c r="AG246" i="5"/>
  <c r="AG247" i="5"/>
  <c r="AG248" i="5"/>
  <c r="AG249" i="5"/>
  <c r="AG250" i="5"/>
  <c r="AG251" i="5"/>
  <c r="AG252" i="5"/>
  <c r="AG253" i="5"/>
  <c r="AG254" i="5"/>
  <c r="AG255" i="5"/>
  <c r="AG256" i="5"/>
  <c r="AG257" i="5"/>
  <c r="AG258" i="5"/>
  <c r="AG259" i="5"/>
  <c r="AG260" i="5"/>
  <c r="AG261" i="5"/>
  <c r="AG262" i="5"/>
  <c r="AG263" i="5"/>
  <c r="AG264" i="5"/>
  <c r="AG265" i="5"/>
  <c r="AG266" i="5"/>
  <c r="AG267" i="5"/>
  <c r="AG268" i="5"/>
  <c r="AG269" i="5"/>
  <c r="AG270" i="5"/>
  <c r="AG271" i="5"/>
  <c r="AG272" i="5"/>
  <c r="AG273" i="5"/>
  <c r="AG274" i="5"/>
  <c r="AG275" i="5"/>
  <c r="AG276" i="5"/>
  <c r="AG277" i="5"/>
  <c r="AG278" i="5"/>
  <c r="AG279" i="5"/>
  <c r="AG280" i="5"/>
  <c r="AG281" i="5"/>
  <c r="AG282" i="5"/>
  <c r="AG283" i="5"/>
  <c r="AG284" i="5"/>
  <c r="AG285" i="5"/>
  <c r="AG286" i="5"/>
  <c r="AG287" i="5"/>
  <c r="AG288" i="5"/>
  <c r="AG289" i="5"/>
  <c r="AG290" i="5"/>
  <c r="AG291" i="5"/>
  <c r="AG292" i="5"/>
  <c r="AG293" i="5"/>
  <c r="AG294" i="5"/>
  <c r="AG295" i="5"/>
  <c r="AG296" i="5"/>
  <c r="AG297" i="5"/>
  <c r="AG298" i="5"/>
  <c r="AG299" i="5"/>
  <c r="AG300" i="5"/>
  <c r="AG301" i="5"/>
  <c r="AG302" i="5"/>
  <c r="AG303" i="5"/>
  <c r="AG304" i="5"/>
  <c r="AG305" i="5"/>
  <c r="AG306" i="5"/>
  <c r="AG307" i="5"/>
  <c r="AG308" i="5"/>
  <c r="AG309" i="5"/>
  <c r="AG310" i="5"/>
  <c r="AG311" i="5"/>
  <c r="AG312" i="5"/>
  <c r="AG313" i="5"/>
  <c r="AG314" i="5"/>
  <c r="AG315" i="5"/>
  <c r="AG316" i="5"/>
  <c r="AG317" i="5"/>
  <c r="AG318" i="5"/>
  <c r="AG319" i="5"/>
  <c r="AG320" i="5"/>
  <c r="AG321" i="5"/>
  <c r="AG322" i="5"/>
  <c r="AG323" i="5"/>
  <c r="AG324" i="5"/>
  <c r="AG325" i="5"/>
  <c r="AG326" i="5"/>
  <c r="AG327" i="5"/>
  <c r="AG328" i="5"/>
  <c r="AG329" i="5"/>
  <c r="AG330" i="5"/>
  <c r="AG331" i="5"/>
  <c r="AG332" i="5"/>
  <c r="AG333" i="5"/>
  <c r="AG334" i="5"/>
  <c r="AG335" i="5"/>
  <c r="AG336" i="5"/>
  <c r="AG337" i="5"/>
  <c r="AG338" i="5"/>
  <c r="AG339" i="5"/>
  <c r="AG340" i="5"/>
  <c r="AG341" i="5"/>
  <c r="AG342" i="5"/>
  <c r="AG343" i="5"/>
  <c r="AG344" i="5"/>
  <c r="AG345" i="5"/>
  <c r="AG346" i="5"/>
  <c r="AG347" i="5"/>
  <c r="AG348" i="5"/>
  <c r="AG349" i="5"/>
  <c r="AG350" i="5"/>
  <c r="AG351" i="5"/>
  <c r="AG352" i="5"/>
  <c r="AG353" i="5"/>
  <c r="AG354" i="5"/>
  <c r="AG355" i="5"/>
  <c r="AG356" i="5"/>
  <c r="AG357" i="5"/>
  <c r="AG358" i="5"/>
  <c r="AG359" i="5"/>
  <c r="AG360" i="5"/>
  <c r="AG361" i="5"/>
  <c r="AG362" i="5"/>
  <c r="AG363" i="5"/>
  <c r="AG364" i="5"/>
  <c r="AG365" i="5"/>
  <c r="AG366" i="5"/>
  <c r="AG367" i="5"/>
  <c r="AG368" i="5"/>
  <c r="AG369" i="5"/>
  <c r="AG370" i="5"/>
  <c r="AG371" i="5"/>
  <c r="AG372" i="5"/>
  <c r="AG373" i="5"/>
  <c r="AG374" i="5"/>
  <c r="AG375" i="5"/>
  <c r="AG376" i="5"/>
  <c r="AG377" i="5"/>
  <c r="AG378" i="5"/>
  <c r="AG379" i="5"/>
  <c r="AG380" i="5"/>
  <c r="AG381" i="5"/>
  <c r="AG382" i="5"/>
  <c r="AG383" i="5"/>
  <c r="AG384" i="5"/>
  <c r="AG385" i="5"/>
  <c r="AG386" i="5"/>
  <c r="AG387" i="5"/>
  <c r="AG388" i="5"/>
  <c r="AG389" i="5"/>
  <c r="AG390" i="5"/>
  <c r="AG391" i="5"/>
  <c r="AG392" i="5"/>
  <c r="AG393" i="5"/>
  <c r="AG394" i="5"/>
  <c r="AG395" i="5"/>
  <c r="AG396" i="5"/>
  <c r="AG397" i="5"/>
  <c r="AG398" i="5"/>
  <c r="AG399" i="5"/>
  <c r="AG400" i="5"/>
  <c r="AG401" i="5"/>
  <c r="AG402" i="5"/>
  <c r="AG403" i="5"/>
  <c r="AG404" i="5"/>
  <c r="AG405" i="5"/>
  <c r="AG406" i="5"/>
  <c r="AG407" i="5"/>
  <c r="AG408" i="5"/>
  <c r="AG409" i="5"/>
  <c r="AG410" i="5"/>
  <c r="AG411" i="5"/>
  <c r="AG412" i="5"/>
  <c r="AG413" i="5"/>
  <c r="AG414" i="5"/>
  <c r="AG415" i="5"/>
  <c r="AG416" i="5"/>
  <c r="AG417" i="5"/>
  <c r="AG418" i="5"/>
  <c r="AG419" i="5"/>
  <c r="AG420" i="5"/>
  <c r="AG421" i="5"/>
  <c r="AG422" i="5"/>
  <c r="AG423" i="5"/>
  <c r="AG424" i="5"/>
  <c r="AG425" i="5"/>
  <c r="AG426" i="5"/>
  <c r="AG427" i="5"/>
  <c r="AG428" i="5"/>
  <c r="AG429" i="5"/>
  <c r="AG430" i="5"/>
  <c r="AG431" i="5"/>
  <c r="AG432" i="5"/>
  <c r="AG433" i="5"/>
  <c r="AG434" i="5"/>
  <c r="AG435" i="5"/>
  <c r="AG436" i="5"/>
  <c r="AG437" i="5"/>
  <c r="AG438" i="5"/>
  <c r="AG439" i="5"/>
  <c r="AG440" i="5"/>
  <c r="AG441" i="5"/>
  <c r="AG442" i="5"/>
  <c r="AG443" i="5"/>
  <c r="AG444" i="5"/>
  <c r="AG445" i="5"/>
  <c r="AG446" i="5"/>
  <c r="AG447" i="5"/>
  <c r="AG460" i="5"/>
  <c r="AG461" i="5"/>
  <c r="AG462" i="5"/>
  <c r="AG463" i="5"/>
  <c r="AG464" i="5"/>
  <c r="AG465" i="5"/>
  <c r="AG466" i="5"/>
  <c r="AG467" i="5"/>
  <c r="AG468" i="5"/>
  <c r="AG469" i="5"/>
  <c r="AG470" i="5"/>
  <c r="AG471" i="5"/>
  <c r="AG472" i="5"/>
  <c r="AG473" i="5"/>
  <c r="AG474" i="5"/>
  <c r="AG475" i="5"/>
  <c r="AG476" i="5"/>
  <c r="AG477" i="5"/>
  <c r="AG478" i="5"/>
  <c r="AG479" i="5"/>
  <c r="AG480" i="5"/>
  <c r="AG481" i="5"/>
  <c r="AG482" i="5"/>
  <c r="AG483" i="5"/>
  <c r="AG484" i="5"/>
  <c r="AG485" i="5"/>
  <c r="AG486" i="5"/>
  <c r="AG487" i="5"/>
  <c r="AG488" i="5"/>
  <c r="AG489" i="5"/>
  <c r="AG490" i="5"/>
  <c r="AG491" i="5"/>
  <c r="AG492" i="5"/>
  <c r="AG493" i="5"/>
  <c r="AG494" i="5"/>
  <c r="AG495" i="5"/>
  <c r="AG496" i="5"/>
  <c r="AG497" i="5"/>
  <c r="AG498" i="5"/>
  <c r="AG499" i="5"/>
  <c r="AG500" i="5"/>
  <c r="AG501" i="5"/>
  <c r="AG502" i="5"/>
  <c r="AG503" i="5"/>
  <c r="AG504" i="5"/>
  <c r="AG505" i="5"/>
  <c r="AG506" i="5"/>
  <c r="AG507" i="5"/>
  <c r="AG508" i="5"/>
  <c r="AG509" i="5"/>
  <c r="AG510" i="5"/>
  <c r="AG511" i="5"/>
  <c r="AG512" i="5"/>
  <c r="AG513" i="5"/>
  <c r="AG514" i="5"/>
  <c r="AG515" i="5"/>
  <c r="AG516" i="5"/>
  <c r="AG517" i="5"/>
  <c r="AG518" i="5"/>
  <c r="AG519" i="5"/>
  <c r="AG520" i="5"/>
  <c r="AG521" i="5"/>
  <c r="AG522" i="5"/>
  <c r="AG523" i="5"/>
  <c r="AG524" i="5"/>
  <c r="AG525" i="5"/>
  <c r="AG526" i="5"/>
  <c r="AG527" i="5"/>
  <c r="AG528" i="5"/>
  <c r="AG529" i="5"/>
  <c r="AG530" i="5"/>
  <c r="AG531" i="5"/>
  <c r="AG532" i="5"/>
  <c r="AG533" i="5"/>
  <c r="AG534" i="5"/>
  <c r="AG535" i="5"/>
  <c r="AG536" i="5"/>
  <c r="AG537" i="5"/>
  <c r="AG538" i="5"/>
  <c r="AG539" i="5"/>
  <c r="AG540" i="5"/>
  <c r="AG541" i="5"/>
  <c r="AG542" i="5"/>
  <c r="AG543" i="5"/>
  <c r="AG544" i="5"/>
  <c r="AG545" i="5"/>
  <c r="AG546" i="5"/>
  <c r="AG547" i="5"/>
  <c r="AG548" i="5"/>
  <c r="AG549" i="5"/>
  <c r="AG550" i="5"/>
  <c r="AG551" i="5"/>
  <c r="AG552" i="5"/>
  <c r="AG553" i="5"/>
  <c r="AG554" i="5"/>
  <c r="AG555" i="5"/>
  <c r="AG556" i="5"/>
  <c r="AG557" i="5"/>
  <c r="AG558" i="5"/>
  <c r="AG559" i="5"/>
  <c r="AG560" i="5"/>
  <c r="AG561" i="5"/>
  <c r="AG562" i="5"/>
  <c r="AG563" i="5"/>
  <c r="AG564" i="5"/>
  <c r="AG565" i="5"/>
  <c r="AG566" i="5"/>
  <c r="AG567" i="5"/>
  <c r="AG568" i="5"/>
  <c r="AG569" i="5"/>
  <c r="AG570" i="5"/>
  <c r="AG571" i="5"/>
  <c r="AG572" i="5"/>
  <c r="AG573" i="5"/>
  <c r="AG574" i="5"/>
  <c r="AG575" i="5"/>
  <c r="AG576" i="5"/>
  <c r="AG577" i="5"/>
  <c r="AG578" i="5"/>
  <c r="AG579" i="5"/>
  <c r="AG580" i="5"/>
  <c r="AG581" i="5"/>
  <c r="AG582" i="5"/>
  <c r="AG583" i="5"/>
  <c r="AG584" i="5"/>
  <c r="AG585" i="5"/>
  <c r="AG586" i="5"/>
  <c r="AG587" i="5"/>
  <c r="AG588" i="5"/>
  <c r="AG589" i="5"/>
  <c r="AG590" i="5"/>
  <c r="AG591" i="5"/>
  <c r="AG592" i="5"/>
  <c r="AG593" i="5"/>
  <c r="AG594" i="5"/>
  <c r="AG595" i="5"/>
  <c r="AG596" i="5"/>
  <c r="AG597" i="5"/>
  <c r="AG598" i="5"/>
  <c r="AG599" i="5"/>
  <c r="AG600" i="5"/>
  <c r="AG601" i="5"/>
  <c r="AG602" i="5"/>
  <c r="AG603" i="5"/>
  <c r="AG604" i="5"/>
  <c r="AG605" i="5"/>
  <c r="AG606" i="5"/>
  <c r="AG607" i="5"/>
  <c r="AG608" i="5"/>
  <c r="AG609" i="5"/>
  <c r="AG610" i="5"/>
  <c r="AG611" i="5"/>
  <c r="AG612" i="5"/>
  <c r="AG613" i="5"/>
  <c r="AG614" i="5"/>
  <c r="AG615" i="5"/>
  <c r="AG616" i="5"/>
  <c r="AG617" i="5"/>
  <c r="AG618" i="5"/>
  <c r="AG619" i="5"/>
  <c r="AG620" i="5"/>
  <c r="AG621" i="5"/>
  <c r="AG622" i="5"/>
  <c r="AG623" i="5"/>
  <c r="AG624" i="5"/>
  <c r="AG625" i="5"/>
  <c r="AG626" i="5"/>
  <c r="AG627" i="5"/>
  <c r="AG628" i="5"/>
  <c r="AG629" i="5"/>
  <c r="AG630" i="5"/>
  <c r="AG631" i="5"/>
  <c r="AG632" i="5"/>
  <c r="AG633" i="5"/>
  <c r="AG634" i="5"/>
  <c r="AG635" i="5"/>
  <c r="AG636" i="5"/>
  <c r="AG637" i="5"/>
  <c r="AG638" i="5"/>
  <c r="AG639" i="5"/>
  <c r="AG640" i="5"/>
  <c r="AG641" i="5"/>
  <c r="AG642" i="5"/>
  <c r="AG643" i="5"/>
  <c r="AG644" i="5"/>
  <c r="AG645" i="5"/>
  <c r="AG646" i="5"/>
  <c r="AG647" i="5"/>
  <c r="AG648" i="5"/>
  <c r="AG649" i="5"/>
  <c r="AG650" i="5"/>
  <c r="AG651" i="5"/>
  <c r="AG652" i="5"/>
  <c r="AG653" i="5"/>
  <c r="AG654" i="5"/>
  <c r="AG655" i="5"/>
  <c r="AG656" i="5"/>
  <c r="AG657" i="5"/>
  <c r="AG658" i="5"/>
  <c r="AG659" i="5"/>
  <c r="AG660" i="5"/>
  <c r="AG661" i="5"/>
  <c r="AG662" i="5"/>
  <c r="AG663" i="5"/>
  <c r="AG664" i="5"/>
  <c r="AG665" i="5"/>
  <c r="AG666" i="5"/>
  <c r="AG667" i="5"/>
  <c r="AG668" i="5"/>
  <c r="AG669" i="5"/>
  <c r="AG670" i="5"/>
  <c r="AG671" i="5"/>
  <c r="AG672" i="5"/>
  <c r="AG673" i="5"/>
  <c r="AG674" i="5"/>
  <c r="AG675" i="5"/>
  <c r="AG676" i="5"/>
  <c r="AG677" i="5"/>
  <c r="AG678" i="5"/>
  <c r="AG679" i="5"/>
  <c r="AG680" i="5"/>
  <c r="AG681" i="5"/>
  <c r="AG682" i="5"/>
  <c r="AG683" i="5"/>
  <c r="AG684" i="5"/>
  <c r="AG685" i="5"/>
  <c r="AG686" i="5"/>
  <c r="AG687" i="5"/>
  <c r="AG688" i="5"/>
  <c r="AG689" i="5"/>
  <c r="AG690" i="5"/>
  <c r="AG691" i="5"/>
  <c r="AG692" i="5"/>
  <c r="AG693" i="5"/>
  <c r="AG694" i="5"/>
  <c r="AG695" i="5"/>
  <c r="AG696" i="5"/>
  <c r="AG697" i="5"/>
  <c r="AG698" i="5"/>
  <c r="AG699" i="5"/>
  <c r="AG700" i="5"/>
  <c r="AG701" i="5"/>
  <c r="AG702" i="5"/>
  <c r="AG703" i="5"/>
  <c r="AG704" i="5"/>
  <c r="AG705" i="5"/>
  <c r="AG706" i="5"/>
  <c r="AG707" i="5"/>
  <c r="AG708" i="5"/>
  <c r="AG709" i="5"/>
  <c r="AG710" i="5"/>
  <c r="AG711" i="5"/>
  <c r="AG712" i="5"/>
  <c r="AG713" i="5"/>
  <c r="AG714" i="5"/>
  <c r="AG715" i="5"/>
  <c r="AG716" i="5"/>
  <c r="AG717" i="5"/>
  <c r="AG718" i="5"/>
  <c r="AG719" i="5"/>
  <c r="AG720" i="5"/>
  <c r="AG721" i="5"/>
  <c r="AG722" i="5"/>
  <c r="AG723" i="5"/>
  <c r="AG724" i="5"/>
  <c r="AG725" i="5"/>
  <c r="AG726" i="5"/>
  <c r="AG727" i="5"/>
  <c r="AG728" i="5"/>
  <c r="AG729" i="5"/>
  <c r="AG730" i="5"/>
  <c r="AG731" i="5"/>
  <c r="AG732" i="5"/>
  <c r="AG733" i="5"/>
  <c r="AG734" i="5"/>
  <c r="AG735" i="5"/>
  <c r="AG736" i="5"/>
  <c r="AG737" i="5"/>
  <c r="AG738" i="5"/>
  <c r="AG739" i="5"/>
  <c r="AG740" i="5"/>
  <c r="AG741" i="5"/>
  <c r="AG742" i="5"/>
  <c r="AG743" i="5"/>
  <c r="AG744" i="5"/>
  <c r="AG745" i="5"/>
  <c r="AG746" i="5"/>
  <c r="AG747" i="5"/>
  <c r="AG748" i="5"/>
  <c r="AG749" i="5"/>
  <c r="AG750" i="5"/>
  <c r="AG751" i="5"/>
  <c r="AG752" i="5"/>
  <c r="AG753" i="5"/>
  <c r="AG754" i="5"/>
  <c r="AG755" i="5"/>
  <c r="AG756" i="5"/>
  <c r="AG757" i="5"/>
  <c r="AG758" i="5"/>
  <c r="AG759" i="5"/>
  <c r="AG760" i="5"/>
  <c r="AG761" i="5"/>
  <c r="AG762" i="5"/>
  <c r="AG763" i="5"/>
  <c r="AG764" i="5"/>
  <c r="AG765" i="5"/>
  <c r="AG766" i="5"/>
  <c r="AG767" i="5"/>
  <c r="AG768" i="5"/>
  <c r="AG769" i="5"/>
  <c r="AG770" i="5"/>
  <c r="AG771" i="5"/>
  <c r="AG772" i="5"/>
  <c r="AG773" i="5"/>
  <c r="AG774" i="5"/>
  <c r="AG775" i="5"/>
  <c r="AG776" i="5"/>
  <c r="AG777" i="5"/>
  <c r="AG778" i="5"/>
  <c r="AG779" i="5"/>
  <c r="AG780" i="5"/>
  <c r="AG781" i="5"/>
  <c r="AG782" i="5"/>
  <c r="AG783" i="5"/>
  <c r="AG784" i="5"/>
  <c r="AG785" i="5"/>
  <c r="AG786" i="5"/>
  <c r="AG787" i="5"/>
  <c r="AG788" i="5"/>
  <c r="AG789" i="5"/>
  <c r="AG790" i="5"/>
  <c r="AG791" i="5"/>
  <c r="AG792" i="5"/>
  <c r="AG793" i="5"/>
  <c r="AG794" i="5"/>
  <c r="AG795" i="5"/>
  <c r="AG796" i="5"/>
  <c r="AG797" i="5"/>
  <c r="AG798" i="5"/>
  <c r="AG799" i="5"/>
  <c r="AG800" i="5"/>
  <c r="AG801" i="5"/>
  <c r="AG802" i="5"/>
  <c r="AG803" i="5"/>
  <c r="AG804" i="5"/>
  <c r="AG805" i="5"/>
  <c r="AG806" i="5"/>
  <c r="AG807" i="5"/>
  <c r="AG808" i="5"/>
  <c r="AG809" i="5"/>
  <c r="AG810" i="5"/>
  <c r="AG811" i="5"/>
  <c r="AG812" i="5"/>
  <c r="AG813" i="5"/>
  <c r="AG814" i="5"/>
  <c r="AG815" i="5"/>
  <c r="AG816" i="5"/>
  <c r="AG817" i="5"/>
  <c r="AG818" i="5"/>
  <c r="AG819" i="5"/>
  <c r="AG820" i="5"/>
  <c r="AG821" i="5"/>
  <c r="AG822" i="5"/>
  <c r="AG823" i="5"/>
  <c r="AG824" i="5"/>
  <c r="AG825" i="5"/>
  <c r="AG826" i="5"/>
  <c r="AG827" i="5"/>
  <c r="AG828" i="5"/>
  <c r="AG829" i="5"/>
  <c r="AG830" i="5"/>
  <c r="AG831" i="5"/>
  <c r="AG844" i="5"/>
  <c r="AG845" i="5"/>
  <c r="AG846" i="5"/>
  <c r="AG847" i="5"/>
  <c r="AG848" i="5"/>
  <c r="AG849" i="5"/>
  <c r="AG850" i="5"/>
  <c r="AG851" i="5"/>
  <c r="AG852" i="5"/>
  <c r="AG853" i="5"/>
  <c r="AG854" i="5"/>
  <c r="AG855" i="5"/>
  <c r="AG856" i="5"/>
  <c r="AG857" i="5"/>
  <c r="AG858" i="5"/>
  <c r="AG859" i="5"/>
  <c r="AG860" i="5"/>
  <c r="AG861" i="5"/>
  <c r="AG862" i="5"/>
  <c r="AG863" i="5"/>
  <c r="AG864" i="5"/>
  <c r="AG865" i="5"/>
  <c r="AG866" i="5"/>
  <c r="AG867" i="5"/>
  <c r="AG868" i="5"/>
  <c r="AG869" i="5"/>
  <c r="AG870" i="5"/>
  <c r="AG871" i="5"/>
  <c r="AG872" i="5"/>
  <c r="AG873" i="5"/>
  <c r="AG874" i="5"/>
  <c r="AG875" i="5"/>
  <c r="AG876" i="5"/>
  <c r="AG877" i="5"/>
  <c r="AG878" i="5"/>
  <c r="AG879" i="5"/>
  <c r="AG880" i="5"/>
  <c r="AG881" i="5"/>
  <c r="AG882" i="5"/>
  <c r="AG883" i="5"/>
  <c r="AG884" i="5"/>
  <c r="AG885" i="5"/>
  <c r="AG886" i="5"/>
  <c r="AG887" i="5"/>
  <c r="AG888" i="5"/>
  <c r="AG889" i="5"/>
  <c r="AG890" i="5"/>
  <c r="AG891" i="5"/>
  <c r="AG892" i="5"/>
  <c r="AG893" i="5"/>
  <c r="AG894" i="5"/>
  <c r="AG895" i="5"/>
  <c r="AG896" i="5"/>
  <c r="AG897" i="5"/>
  <c r="AG898" i="5"/>
  <c r="AG899" i="5"/>
  <c r="AG900" i="5"/>
  <c r="AG901" i="5"/>
  <c r="AG902" i="5"/>
  <c r="AG903" i="5"/>
  <c r="AG904" i="5"/>
  <c r="AG905" i="5"/>
  <c r="AG906" i="5"/>
  <c r="AG907" i="5"/>
  <c r="AG908" i="5"/>
  <c r="AG909" i="5"/>
  <c r="AG910" i="5"/>
  <c r="AG911" i="5"/>
  <c r="AG912" i="5"/>
  <c r="AG913" i="5"/>
  <c r="AG914" i="5"/>
  <c r="AG915" i="5"/>
  <c r="AG916" i="5"/>
  <c r="AG917" i="5"/>
  <c r="AG918" i="5"/>
  <c r="AG919" i="5"/>
  <c r="AG920" i="5"/>
  <c r="AG921" i="5"/>
  <c r="AG922" i="5"/>
  <c r="AG923" i="5"/>
  <c r="AG924" i="5"/>
  <c r="AG925" i="5"/>
  <c r="AG926" i="5"/>
  <c r="AG927" i="5"/>
  <c r="AG928" i="5"/>
  <c r="AG929" i="5"/>
  <c r="AG930" i="5"/>
  <c r="AG931" i="5"/>
  <c r="AG932" i="5"/>
  <c r="AG933" i="5"/>
  <c r="AG934" i="5"/>
  <c r="AG935" i="5"/>
  <c r="AG936" i="5"/>
  <c r="AG937" i="5"/>
  <c r="AG938" i="5"/>
  <c r="AG939" i="5"/>
  <c r="AG940" i="5"/>
  <c r="AG941" i="5"/>
  <c r="AG942" i="5"/>
  <c r="AG943" i="5"/>
  <c r="AG944" i="5"/>
  <c r="AG945" i="5"/>
  <c r="AG946" i="5"/>
  <c r="AG947" i="5"/>
  <c r="AG948" i="5"/>
  <c r="AG949" i="5"/>
  <c r="AG950" i="5"/>
  <c r="AG951" i="5"/>
  <c r="AG952" i="5"/>
  <c r="AG953" i="5"/>
  <c r="AG954" i="5"/>
  <c r="AG955" i="5"/>
  <c r="AG956" i="5"/>
  <c r="AG957" i="5"/>
  <c r="AG958" i="5"/>
  <c r="AG959" i="5"/>
  <c r="AG960" i="5"/>
  <c r="AG961" i="5"/>
  <c r="AG962" i="5"/>
  <c r="AG963" i="5"/>
  <c r="AG964" i="5"/>
  <c r="AG965" i="5"/>
  <c r="AG966" i="5"/>
  <c r="AG967" i="5"/>
  <c r="AG968" i="5"/>
  <c r="AG969" i="5"/>
  <c r="AG970" i="5"/>
  <c r="AG971" i="5"/>
  <c r="AG972" i="5"/>
  <c r="AG973" i="5"/>
  <c r="AG974" i="5"/>
  <c r="AG975" i="5"/>
  <c r="AG976" i="5"/>
  <c r="AG977" i="5"/>
  <c r="AG978" i="5"/>
  <c r="AG979" i="5"/>
  <c r="AG980" i="5"/>
  <c r="AG981" i="5"/>
  <c r="AG982" i="5"/>
  <c r="AG983" i="5"/>
  <c r="AG984" i="5"/>
  <c r="AG985" i="5"/>
  <c r="AG986" i="5"/>
  <c r="AG987" i="5"/>
  <c r="AG988" i="5"/>
  <c r="AG989" i="5"/>
  <c r="AG990" i="5"/>
  <c r="AG991" i="5"/>
  <c r="AG992" i="5"/>
  <c r="AG993" i="5"/>
  <c r="AG994" i="5"/>
  <c r="AG995" i="5"/>
  <c r="AG996" i="5"/>
  <c r="AG997" i="5"/>
  <c r="AG998" i="5"/>
  <c r="AG999" i="5"/>
  <c r="AG1000" i="5"/>
  <c r="AG1001" i="5"/>
  <c r="AG1002" i="5"/>
  <c r="AG1003" i="5"/>
  <c r="AG1004" i="5"/>
  <c r="AG1005" i="5"/>
  <c r="AG1006" i="5"/>
  <c r="AG1007" i="5"/>
  <c r="AG1008" i="5"/>
  <c r="AG1009" i="5"/>
  <c r="AG1010" i="5"/>
  <c r="AG1011" i="5"/>
  <c r="AG1012" i="5"/>
  <c r="AG1013" i="5"/>
  <c r="AG1014" i="5"/>
  <c r="AG1015" i="5"/>
  <c r="AG1016" i="5"/>
  <c r="AG1017" i="5"/>
  <c r="AG1018" i="5"/>
  <c r="AG1019" i="5"/>
  <c r="AG1020" i="5"/>
  <c r="AG1021" i="5"/>
  <c r="AG1022" i="5"/>
  <c r="AG1023" i="5"/>
  <c r="AG1024" i="5"/>
  <c r="AG1025" i="5"/>
  <c r="AG1026" i="5"/>
  <c r="AG1027" i="5"/>
  <c r="AG1028" i="5"/>
  <c r="AG1029" i="5"/>
  <c r="AG1030" i="5"/>
  <c r="AG1031" i="5"/>
  <c r="AG1032" i="5"/>
  <c r="AG1033" i="5"/>
  <c r="AG1034" i="5"/>
  <c r="AG1035" i="5"/>
  <c r="AG1036" i="5"/>
  <c r="AG1037" i="5"/>
  <c r="AG1038" i="5"/>
  <c r="AG1039" i="5"/>
  <c r="AG1040" i="5"/>
  <c r="AG1041" i="5"/>
  <c r="AG1042" i="5"/>
  <c r="AG1043" i="5"/>
  <c r="AG1044" i="5"/>
  <c r="AG1045" i="5"/>
  <c r="AG1046" i="5"/>
  <c r="AG1047" i="5"/>
  <c r="AG1048" i="5"/>
  <c r="AG1049" i="5"/>
  <c r="AG1050" i="5"/>
  <c r="AG1051" i="5"/>
  <c r="AG1052" i="5"/>
  <c r="AG1053" i="5"/>
  <c r="AG1054" i="5"/>
  <c r="AG1055" i="5"/>
  <c r="AG1056" i="5"/>
  <c r="AG1057" i="5"/>
  <c r="AG1058" i="5"/>
  <c r="AG1059" i="5"/>
  <c r="AG1060" i="5"/>
  <c r="AG1061" i="5"/>
  <c r="AG1062" i="5"/>
  <c r="AG1063" i="5"/>
  <c r="AG1064" i="5"/>
  <c r="AG1065" i="5"/>
  <c r="AG1066" i="5"/>
  <c r="AG1067" i="5"/>
  <c r="AG1068" i="5"/>
  <c r="AG1069" i="5"/>
  <c r="AG1070" i="5"/>
  <c r="AG1071" i="5"/>
  <c r="AG1072" i="5"/>
  <c r="AG1073" i="5"/>
  <c r="AG1074" i="5"/>
  <c r="AG1075" i="5"/>
  <c r="AG1076" i="5"/>
  <c r="AG1077" i="5"/>
  <c r="AG1078" i="5"/>
  <c r="AG1079" i="5"/>
  <c r="AG1080" i="5"/>
  <c r="AG1081" i="5"/>
  <c r="AG1082" i="5"/>
  <c r="AG1083" i="5"/>
  <c r="AG1084" i="5"/>
  <c r="AG1085" i="5"/>
  <c r="AG1086" i="5"/>
  <c r="AG1087" i="5"/>
  <c r="AG1088" i="5"/>
  <c r="AG1089" i="5"/>
  <c r="AG1090" i="5"/>
  <c r="AG1091" i="5"/>
  <c r="AG1092" i="5"/>
  <c r="AG1093" i="5"/>
  <c r="AG1094" i="5"/>
  <c r="AG1095" i="5"/>
  <c r="AG1096" i="5"/>
  <c r="AG1097" i="5"/>
  <c r="AG1098" i="5"/>
  <c r="AG1099" i="5"/>
  <c r="AG1100" i="5"/>
  <c r="AG1101" i="5"/>
  <c r="AG1102" i="5"/>
  <c r="AG1103" i="5"/>
  <c r="AG1104" i="5"/>
  <c r="AG1105" i="5"/>
  <c r="AG1106" i="5"/>
  <c r="AG1107" i="5"/>
  <c r="AG1108" i="5"/>
  <c r="AG1109" i="5"/>
  <c r="AG1110" i="5"/>
  <c r="AG1111" i="5"/>
  <c r="AG1112" i="5"/>
  <c r="AG1113" i="5"/>
  <c r="AG1114" i="5"/>
  <c r="AG1115" i="5"/>
  <c r="AG1116" i="5"/>
  <c r="AG1117" i="5"/>
  <c r="AG1118" i="5"/>
  <c r="AG1119" i="5"/>
  <c r="AG1120" i="5"/>
  <c r="AG1121" i="5"/>
  <c r="AG1122" i="5"/>
  <c r="AG1123" i="5"/>
  <c r="AG1124" i="5"/>
  <c r="AG1125" i="5"/>
  <c r="AG1126" i="5"/>
  <c r="AG1127" i="5"/>
  <c r="AG1128" i="5"/>
  <c r="AG1129" i="5"/>
  <c r="AG1130" i="5"/>
  <c r="AG1131" i="5"/>
  <c r="AG1132" i="5"/>
  <c r="AG1133" i="5"/>
  <c r="AG1134" i="5"/>
  <c r="AG1135" i="5"/>
  <c r="AG1136" i="5"/>
  <c r="AG1137" i="5"/>
  <c r="AG1138" i="5"/>
  <c r="AG1139" i="5"/>
  <c r="AG1140" i="5"/>
  <c r="AG1141" i="5"/>
  <c r="AG1142" i="5"/>
  <c r="AG1143" i="5"/>
  <c r="AG1144" i="5"/>
  <c r="AG1145" i="5"/>
  <c r="AG1146" i="5"/>
  <c r="AG1147" i="5"/>
  <c r="AG1148" i="5"/>
  <c r="AG1149" i="5"/>
  <c r="AG1150" i="5"/>
  <c r="AG1151" i="5"/>
  <c r="AG1152" i="5"/>
  <c r="AG1153" i="5"/>
  <c r="AG1154" i="5"/>
  <c r="AG1155" i="5"/>
  <c r="AG1156" i="5"/>
  <c r="AG1157" i="5"/>
  <c r="AG1158" i="5"/>
  <c r="AG1159" i="5"/>
  <c r="AG1160" i="5"/>
  <c r="AG1161" i="5"/>
  <c r="AG1162" i="5"/>
  <c r="AG1163" i="5"/>
  <c r="AG1164" i="5"/>
  <c r="AG1165" i="5"/>
  <c r="AG1166" i="5"/>
  <c r="AG1167" i="5"/>
  <c r="AG1168" i="5"/>
  <c r="AG1169" i="5"/>
  <c r="AG1170" i="5"/>
  <c r="AG1171" i="5"/>
  <c r="AG1172" i="5"/>
  <c r="AG1173" i="5"/>
  <c r="AG1174" i="5"/>
  <c r="AG1175" i="5"/>
  <c r="AG1176" i="5"/>
  <c r="AG1177" i="5"/>
  <c r="AG1178" i="5"/>
  <c r="AG1179" i="5"/>
  <c r="AG1180" i="5"/>
  <c r="AG1181" i="5"/>
  <c r="AG1182" i="5"/>
  <c r="AG1183" i="5"/>
  <c r="AG1184" i="5"/>
  <c r="AG1185" i="5"/>
  <c r="AG1186" i="5"/>
  <c r="AG1187" i="5"/>
  <c r="AG1188" i="5"/>
  <c r="AG1189" i="5"/>
  <c r="AG1190" i="5"/>
  <c r="AG1191" i="5"/>
  <c r="AG1192" i="5"/>
  <c r="AG1193" i="5"/>
  <c r="AG1194" i="5"/>
  <c r="AG1195" i="5"/>
  <c r="AG1196" i="5"/>
  <c r="AG1197" i="5"/>
  <c r="AG1198" i="5"/>
  <c r="AG1199" i="5"/>
  <c r="AG1200" i="5"/>
  <c r="AG1201" i="5"/>
  <c r="AG1202" i="5"/>
  <c r="AG1203" i="5"/>
  <c r="AG1204" i="5"/>
  <c r="AG1205" i="5"/>
  <c r="AG1206" i="5"/>
  <c r="AG1207" i="5"/>
  <c r="AG1208" i="5"/>
  <c r="AG1209" i="5"/>
  <c r="AG1210" i="5"/>
  <c r="AG1211" i="5"/>
  <c r="AG1212" i="5"/>
  <c r="AG1213" i="5"/>
  <c r="AG1214" i="5"/>
  <c r="AG1215" i="5"/>
  <c r="AG1228" i="5"/>
  <c r="AG1229" i="5"/>
  <c r="AG1230" i="5"/>
  <c r="AG1231" i="5"/>
  <c r="AG1232" i="5"/>
  <c r="AG1233" i="5"/>
  <c r="AG1234" i="5"/>
  <c r="AG1235" i="5"/>
  <c r="AG1236" i="5"/>
  <c r="AG1237" i="5"/>
  <c r="AG1238" i="5"/>
  <c r="AG1239" i="5"/>
  <c r="AG1240" i="5"/>
  <c r="AG1241" i="5"/>
  <c r="AG1242" i="5"/>
  <c r="AG1243" i="5"/>
  <c r="AG1244" i="5"/>
  <c r="AG1245" i="5"/>
  <c r="AG1246" i="5"/>
  <c r="AG1247" i="5"/>
  <c r="AG1248" i="5"/>
  <c r="AG1249" i="5"/>
  <c r="AG1250" i="5"/>
  <c r="AG1251" i="5"/>
  <c r="AG1252" i="5"/>
  <c r="AG1253" i="5"/>
  <c r="AG1254" i="5"/>
  <c r="AG1255" i="5"/>
  <c r="AG1256" i="5"/>
  <c r="AG1257" i="5"/>
  <c r="AG1258" i="5"/>
  <c r="AG1259" i="5"/>
  <c r="AG1260" i="5"/>
  <c r="AG1261" i="5"/>
  <c r="AG1262" i="5"/>
  <c r="AG1263" i="5"/>
  <c r="AG1264" i="5"/>
  <c r="AG1265" i="5"/>
  <c r="AG1266" i="5"/>
  <c r="AG1267" i="5"/>
  <c r="AG1268" i="5"/>
  <c r="AG1269" i="5"/>
  <c r="AG1270" i="5"/>
  <c r="AG1271" i="5"/>
  <c r="AG1272" i="5"/>
  <c r="AG1273" i="5"/>
  <c r="AG1274" i="5"/>
  <c r="AG1275" i="5"/>
  <c r="AG1276" i="5"/>
  <c r="AG1277" i="5"/>
  <c r="AG1278" i="5"/>
  <c r="AG1279" i="5"/>
  <c r="AG1280" i="5"/>
  <c r="AG1281" i="5"/>
  <c r="AG1282" i="5"/>
  <c r="AG1283" i="5"/>
  <c r="AG1284" i="5"/>
  <c r="AG1285" i="5"/>
  <c r="AG1286" i="5"/>
  <c r="AG1287" i="5"/>
  <c r="AG1288" i="5"/>
  <c r="AG1289" i="5"/>
  <c r="AG1290" i="5"/>
  <c r="AG1291" i="5"/>
  <c r="AG1292" i="5"/>
  <c r="AG1293" i="5"/>
  <c r="AG1294" i="5"/>
  <c r="AG1295" i="5"/>
  <c r="AG1296" i="5"/>
  <c r="AG1297" i="5"/>
  <c r="AG1298" i="5"/>
  <c r="AG1299" i="5"/>
  <c r="AG1300" i="5"/>
  <c r="AG1301" i="5"/>
  <c r="AG1302" i="5"/>
  <c r="AG1303" i="5"/>
  <c r="AG1304" i="5"/>
  <c r="AG1305" i="5"/>
  <c r="AG1306" i="5"/>
  <c r="AG1307" i="5"/>
  <c r="AG1308" i="5"/>
  <c r="AG1309" i="5"/>
  <c r="AG1310" i="5"/>
  <c r="AG1311" i="5"/>
  <c r="AG1312" i="5"/>
  <c r="AG1313" i="5"/>
  <c r="AG1314" i="5"/>
  <c r="AG1315" i="5"/>
  <c r="AG1316" i="5"/>
  <c r="AG1317" i="5"/>
  <c r="AG1318" i="5"/>
  <c r="AG1319" i="5"/>
  <c r="AG1320" i="5"/>
  <c r="AG1321" i="5"/>
  <c r="AG1322" i="5"/>
  <c r="AG1323" i="5"/>
  <c r="AG1324" i="5"/>
  <c r="AG1325" i="5"/>
  <c r="AG1326" i="5"/>
  <c r="AG1327" i="5"/>
  <c r="AG1328" i="5"/>
  <c r="AG1329" i="5"/>
  <c r="AG1330" i="5"/>
  <c r="AG1331" i="5"/>
  <c r="AG1332" i="5"/>
  <c r="AG1333" i="5"/>
  <c r="AG1334" i="5"/>
  <c r="AG1335" i="5"/>
  <c r="AG1336" i="5"/>
  <c r="AG1337" i="5"/>
  <c r="AG1338" i="5"/>
  <c r="AG1339" i="5"/>
  <c r="AG1340" i="5"/>
  <c r="AG1341" i="5"/>
  <c r="AG1342" i="5"/>
  <c r="AG1343" i="5"/>
  <c r="AG1344" i="5"/>
  <c r="AG1345" i="5"/>
  <c r="AG1346" i="5"/>
  <c r="AG1347" i="5"/>
  <c r="AG1348" i="5"/>
  <c r="AG1349" i="5"/>
  <c r="AG1350" i="5"/>
  <c r="AG1351" i="5"/>
  <c r="AG1352" i="5"/>
  <c r="AG1353" i="5"/>
  <c r="AG1354" i="5"/>
  <c r="AG1355" i="5"/>
  <c r="AG1356" i="5"/>
  <c r="AG1357" i="5"/>
  <c r="AG1358" i="5"/>
  <c r="AG1359" i="5"/>
  <c r="AG1360" i="5"/>
  <c r="AG1361" i="5"/>
  <c r="AG1362" i="5"/>
  <c r="AG1363" i="5"/>
  <c r="AG1364" i="5"/>
  <c r="AG1365" i="5"/>
  <c r="AG1366" i="5"/>
  <c r="AG1367" i="5"/>
  <c r="AG1368" i="5"/>
  <c r="AG1369" i="5"/>
  <c r="AG1370" i="5"/>
  <c r="AG1371" i="5"/>
  <c r="AG1372" i="5"/>
  <c r="AG1373" i="5"/>
  <c r="AG1374" i="5"/>
  <c r="AG1375" i="5"/>
  <c r="AG1376" i="5"/>
  <c r="AG1377" i="5"/>
  <c r="AG1378" i="5"/>
  <c r="AG1379" i="5"/>
  <c r="AG1380" i="5"/>
  <c r="AG1381" i="5"/>
  <c r="AG1382" i="5"/>
  <c r="AG1383" i="5"/>
  <c r="AG1384" i="5"/>
  <c r="AG1385" i="5"/>
  <c r="AG1386" i="5"/>
  <c r="AG1387" i="5"/>
  <c r="AG1388" i="5"/>
  <c r="AG1389" i="5"/>
  <c r="AG1390" i="5"/>
  <c r="AG1391" i="5"/>
  <c r="AG1392" i="5"/>
  <c r="AG1393" i="5"/>
  <c r="AG1394" i="5"/>
  <c r="AG1395" i="5"/>
  <c r="AG1396" i="5"/>
  <c r="AG1397" i="5"/>
  <c r="AG1398" i="5"/>
  <c r="AG1399" i="5"/>
  <c r="AG1400" i="5"/>
  <c r="AG1401" i="5"/>
  <c r="AG1402" i="5"/>
  <c r="AG1403" i="5"/>
  <c r="AG1404" i="5"/>
  <c r="AG1405" i="5"/>
  <c r="AG1406" i="5"/>
  <c r="AG1407" i="5"/>
  <c r="AG1408" i="5"/>
  <c r="AG1409" i="5"/>
  <c r="AG1410" i="5"/>
  <c r="AG1411" i="5"/>
  <c r="AG1412" i="5"/>
  <c r="AG1413" i="5"/>
  <c r="AG1414" i="5"/>
  <c r="AG1415" i="5"/>
  <c r="AG1416" i="5"/>
  <c r="AG1417" i="5"/>
  <c r="AG1418" i="5"/>
  <c r="AG1419" i="5"/>
  <c r="AG1420" i="5"/>
  <c r="AG1421" i="5"/>
  <c r="AG1422" i="5"/>
  <c r="AG1423" i="5"/>
  <c r="AG1424" i="5"/>
  <c r="AG1425" i="5"/>
  <c r="AG1426" i="5"/>
  <c r="AG1427" i="5"/>
  <c r="AG1428" i="5"/>
  <c r="AG1429" i="5"/>
  <c r="AG1430" i="5"/>
  <c r="AG1431" i="5"/>
  <c r="AG1432" i="5"/>
  <c r="AG1433" i="5"/>
  <c r="AG1434" i="5"/>
  <c r="AG1435" i="5"/>
  <c r="AG1436" i="5"/>
  <c r="AG1437" i="5"/>
  <c r="AG1438" i="5"/>
  <c r="AG1439" i="5"/>
  <c r="AG1440" i="5"/>
  <c r="AG1441" i="5"/>
  <c r="AG1442" i="5"/>
  <c r="AG1443" i="5"/>
  <c r="AG1444" i="5"/>
  <c r="AG1445" i="5"/>
  <c r="AG1446" i="5"/>
  <c r="AG1447" i="5"/>
  <c r="AG1448" i="5"/>
  <c r="AG1449" i="5"/>
  <c r="AG1450" i="5"/>
  <c r="AG1451" i="5"/>
  <c r="AG1452" i="5"/>
  <c r="AG1453" i="5"/>
  <c r="AG1454" i="5"/>
  <c r="AG1455" i="5"/>
  <c r="AG1456" i="5"/>
  <c r="AG1457" i="5"/>
  <c r="AG1458" i="5"/>
  <c r="AG1459" i="5"/>
  <c r="AG1460" i="5"/>
  <c r="AG1461" i="5"/>
  <c r="AG1462" i="5"/>
  <c r="AG1463" i="5"/>
  <c r="AG1464" i="5"/>
  <c r="AG1465" i="5"/>
  <c r="AG1466" i="5"/>
  <c r="AG1467" i="5"/>
  <c r="AG1468" i="5"/>
  <c r="AG1469" i="5"/>
  <c r="AG1470" i="5"/>
  <c r="AG1471" i="5"/>
  <c r="AG1472" i="5"/>
  <c r="AG1473" i="5"/>
  <c r="AG1474" i="5"/>
  <c r="AG1475" i="5"/>
  <c r="AG1476" i="5"/>
  <c r="AG1477" i="5"/>
  <c r="AG1478" i="5"/>
  <c r="AG1479" i="5"/>
  <c r="AG1480" i="5"/>
  <c r="AG1481" i="5"/>
  <c r="AG1482" i="5"/>
  <c r="AG1483" i="5"/>
  <c r="AG1484" i="5"/>
  <c r="AG1485" i="5"/>
  <c r="AG1486" i="5"/>
  <c r="AG1487" i="5"/>
  <c r="AG1488" i="5"/>
  <c r="AG1489" i="5"/>
  <c r="AG1490" i="5"/>
  <c r="AG1491" i="5"/>
  <c r="AG1492" i="5"/>
  <c r="AG1493" i="5"/>
  <c r="AG1494" i="5"/>
  <c r="AG1495" i="5"/>
  <c r="AG1496" i="5"/>
  <c r="AG1497" i="5"/>
  <c r="AG1498" i="5"/>
  <c r="AG1499" i="5"/>
  <c r="AG1500" i="5"/>
  <c r="AG1501" i="5"/>
  <c r="AG1502" i="5"/>
  <c r="AG1503" i="5"/>
  <c r="AG1504" i="5"/>
  <c r="AG1505" i="5"/>
  <c r="AG1506" i="5"/>
  <c r="AG1507" i="5"/>
  <c r="AG1508" i="5"/>
  <c r="AG1509" i="5"/>
  <c r="AG1510" i="5"/>
  <c r="AG1511" i="5"/>
  <c r="AG1512" i="5"/>
  <c r="AG1513" i="5"/>
  <c r="AG1514" i="5"/>
  <c r="AG1515" i="5"/>
  <c r="AG1516" i="5"/>
  <c r="AG1517" i="5"/>
  <c r="AG1518" i="5"/>
  <c r="AG1519" i="5"/>
  <c r="AG1520" i="5"/>
  <c r="AG1521" i="5"/>
  <c r="AG1522" i="5"/>
  <c r="AG1523" i="5"/>
  <c r="AG1524" i="5"/>
  <c r="AG1525" i="5"/>
  <c r="AG1526" i="5"/>
  <c r="AG1527" i="5"/>
  <c r="AG1528" i="5"/>
  <c r="AG1529" i="5"/>
  <c r="AG1530" i="5"/>
  <c r="AG1531" i="5"/>
  <c r="AG1532" i="5"/>
  <c r="AG1533" i="5"/>
  <c r="AG1534" i="5"/>
  <c r="AG1535" i="5"/>
  <c r="AG1536" i="5"/>
  <c r="AG1537" i="5"/>
  <c r="AG1538" i="5"/>
  <c r="AG1539" i="5"/>
  <c r="AG1540" i="5"/>
  <c r="AG1541" i="5"/>
  <c r="AG1542" i="5"/>
  <c r="AG1543" i="5"/>
  <c r="AG1544" i="5"/>
  <c r="AG1545" i="5"/>
  <c r="AG1546" i="5"/>
  <c r="AG1547" i="5"/>
  <c r="AG1548" i="5"/>
  <c r="AG1549" i="5"/>
  <c r="AG1550" i="5"/>
  <c r="AG1551" i="5"/>
  <c r="AG1552" i="5"/>
  <c r="AG1553" i="5"/>
  <c r="AG1554" i="5"/>
  <c r="AG1555" i="5"/>
  <c r="AG1556" i="5"/>
  <c r="AG1557" i="5"/>
  <c r="AG1558" i="5"/>
  <c r="AG1559" i="5"/>
  <c r="AG1560" i="5"/>
  <c r="AG1561" i="5"/>
  <c r="AG1562" i="5"/>
  <c r="AG1563" i="5"/>
  <c r="AG1564" i="5"/>
  <c r="AG1565" i="5"/>
  <c r="AG1566" i="5"/>
  <c r="AG1567" i="5"/>
  <c r="AG1568" i="5"/>
  <c r="AG1569" i="5"/>
  <c r="AG1570" i="5"/>
  <c r="AG1571" i="5"/>
  <c r="AG1572" i="5"/>
  <c r="AG1573" i="5"/>
  <c r="AG1574" i="5"/>
  <c r="AG1575" i="5"/>
  <c r="AG1576" i="5"/>
  <c r="AG1577" i="5"/>
  <c r="AG1578" i="5"/>
  <c r="AG1579" i="5"/>
  <c r="AG1580" i="5"/>
  <c r="AG1581" i="5"/>
  <c r="AG1582" i="5"/>
  <c r="AG1583" i="5"/>
  <c r="AG1584" i="5"/>
  <c r="AG1585" i="5"/>
  <c r="AG1586" i="5"/>
  <c r="AG1587" i="5"/>
  <c r="AG1588" i="5"/>
  <c r="AG1589" i="5"/>
  <c r="AG1590" i="5"/>
  <c r="AG1591" i="5"/>
  <c r="AG1592" i="5"/>
  <c r="AG1593" i="5"/>
  <c r="AG1594" i="5"/>
  <c r="AG1595" i="5"/>
  <c r="AG1596" i="5"/>
  <c r="AG1597" i="5"/>
  <c r="AG1598" i="5"/>
  <c r="AG1599" i="5"/>
  <c r="AG1612" i="5"/>
  <c r="AG1613" i="5"/>
  <c r="AG1614" i="5"/>
  <c r="AG1615" i="5"/>
  <c r="AG1616" i="5"/>
  <c r="AG1617" i="5"/>
  <c r="AG1618" i="5"/>
  <c r="AG1619" i="5"/>
  <c r="AG1620" i="5"/>
  <c r="AG1621" i="5"/>
  <c r="AG1622" i="5"/>
  <c r="AG1623" i="5"/>
  <c r="AG1624" i="5"/>
  <c r="AG1625" i="5"/>
  <c r="AG1626" i="5"/>
  <c r="AG1627" i="5"/>
  <c r="AG1628" i="5"/>
  <c r="AG1629" i="5"/>
  <c r="AG1630" i="5"/>
  <c r="AG1631" i="5"/>
  <c r="AG1632" i="5"/>
  <c r="AG1633" i="5"/>
  <c r="AG1634" i="5"/>
  <c r="AG1635" i="5"/>
  <c r="AG1636" i="5"/>
  <c r="AG1637" i="5"/>
  <c r="AG1638" i="5"/>
  <c r="AG1639" i="5"/>
  <c r="AG1640" i="5"/>
  <c r="AG1641" i="5"/>
  <c r="AG1642" i="5"/>
  <c r="AG1643" i="5"/>
  <c r="AG1644" i="5"/>
  <c r="AG1645" i="5"/>
  <c r="AG1646" i="5"/>
  <c r="AG1647" i="5"/>
  <c r="AG1648" i="5"/>
  <c r="AG1649" i="5"/>
  <c r="AG1650" i="5"/>
  <c r="AG1651" i="5"/>
  <c r="AG1652" i="5"/>
  <c r="AG1653" i="5"/>
  <c r="AG1654" i="5"/>
  <c r="AG1655" i="5"/>
  <c r="AG1656" i="5"/>
  <c r="AG1657" i="5"/>
  <c r="AG1658" i="5"/>
  <c r="AG1659" i="5"/>
  <c r="AG1660" i="5"/>
  <c r="AG1661" i="5"/>
  <c r="AG1662" i="5"/>
  <c r="AG1663" i="5"/>
  <c r="AG1664" i="5"/>
  <c r="AG1665" i="5"/>
  <c r="AG1666" i="5"/>
  <c r="AG1667" i="5"/>
  <c r="AG1668" i="5"/>
  <c r="AG1669" i="5"/>
  <c r="AG1670" i="5"/>
  <c r="AG1671" i="5"/>
  <c r="AG1672" i="5"/>
  <c r="AG1673" i="5"/>
  <c r="AG1674" i="5"/>
  <c r="AG1675" i="5"/>
  <c r="AG1676" i="5"/>
  <c r="AG1677" i="5"/>
  <c r="AG1678" i="5"/>
  <c r="AG1679" i="5"/>
  <c r="AG1680" i="5"/>
  <c r="AG1681" i="5"/>
  <c r="AG1682" i="5"/>
  <c r="AG1683" i="5"/>
  <c r="AG1684" i="5"/>
  <c r="AG1685" i="5"/>
  <c r="AG1686" i="5"/>
  <c r="AG1687" i="5"/>
  <c r="AG1688" i="5"/>
  <c r="AG1689" i="5"/>
  <c r="AG1690" i="5"/>
  <c r="AG1691" i="5"/>
  <c r="AG1692" i="5"/>
  <c r="AG1693" i="5"/>
  <c r="AG1694" i="5"/>
  <c r="AG1695" i="5"/>
  <c r="AG1696" i="5"/>
  <c r="AG1697" i="5"/>
  <c r="AG1698" i="5"/>
  <c r="AG1699" i="5"/>
  <c r="AG1700" i="5"/>
  <c r="AG1701" i="5"/>
  <c r="AG1702" i="5"/>
  <c r="AG1703" i="5"/>
  <c r="AG1704" i="5"/>
  <c r="AG1705" i="5"/>
  <c r="AG1706" i="5"/>
  <c r="AG1707" i="5"/>
  <c r="AG1708" i="5"/>
  <c r="AG1709" i="5"/>
  <c r="AG1710" i="5"/>
  <c r="AG1711" i="5"/>
  <c r="AG1712" i="5"/>
  <c r="AG1713" i="5"/>
  <c r="AG1714" i="5"/>
  <c r="AG1715" i="5"/>
  <c r="AG1716" i="5"/>
  <c r="AG1717" i="5"/>
  <c r="AG1718" i="5"/>
  <c r="AG1719" i="5"/>
  <c r="AG1720" i="5"/>
  <c r="AG1721" i="5"/>
  <c r="AG1722" i="5"/>
  <c r="AG1723" i="5"/>
  <c r="AG1724" i="5"/>
  <c r="AG1725" i="5"/>
  <c r="AG1726" i="5"/>
  <c r="AG1727" i="5"/>
  <c r="AG1728" i="5"/>
  <c r="AG1729" i="5"/>
  <c r="AG1730" i="5"/>
  <c r="AG1731" i="5"/>
  <c r="AG1732" i="5"/>
  <c r="AG1733" i="5"/>
  <c r="AG1734" i="5"/>
  <c r="AG1735" i="5"/>
  <c r="AG1736" i="5"/>
  <c r="AG1737" i="5"/>
  <c r="AG1738" i="5"/>
  <c r="AG1739" i="5"/>
  <c r="AG1740" i="5"/>
  <c r="AG1741" i="5"/>
  <c r="AG1742" i="5"/>
  <c r="AG1743" i="5"/>
  <c r="AG1744" i="5"/>
  <c r="AG1745" i="5"/>
  <c r="AG1746" i="5"/>
  <c r="AG1747" i="5"/>
  <c r="AG1748" i="5"/>
  <c r="AG1749" i="5"/>
  <c r="AG1750" i="5"/>
  <c r="AG1751" i="5"/>
  <c r="AG1752" i="5"/>
  <c r="AG1753" i="5"/>
  <c r="AG1754" i="5"/>
  <c r="AG1755" i="5"/>
  <c r="AG1756" i="5"/>
  <c r="AG1757" i="5"/>
  <c r="AG1758" i="5"/>
  <c r="AG1759" i="5"/>
  <c r="AG1760" i="5"/>
  <c r="AG1761" i="5"/>
  <c r="AG1762" i="5"/>
  <c r="AG1763" i="5"/>
  <c r="AG1764" i="5"/>
  <c r="AG1765" i="5"/>
  <c r="AG1766" i="5"/>
  <c r="AG1767" i="5"/>
  <c r="AG1768" i="5"/>
  <c r="AG1769" i="5"/>
  <c r="AG1770" i="5"/>
  <c r="AG1771" i="5"/>
  <c r="AG1772" i="5"/>
  <c r="AG1773" i="5"/>
  <c r="AG1774" i="5"/>
  <c r="AG1775" i="5"/>
  <c r="AG1776" i="5"/>
  <c r="AG1777" i="5"/>
  <c r="AG1778" i="5"/>
  <c r="AG1779" i="5"/>
  <c r="AG1780" i="5"/>
  <c r="AG1781" i="5"/>
  <c r="AG1782" i="5"/>
  <c r="AG1783" i="5"/>
  <c r="AG1784" i="5"/>
  <c r="AG1785" i="5"/>
  <c r="AG1786" i="5"/>
  <c r="AG1787" i="5"/>
  <c r="AG1788" i="5"/>
  <c r="AG1789" i="5"/>
  <c r="AG1790" i="5"/>
  <c r="AG1791" i="5"/>
  <c r="AG1792" i="5"/>
  <c r="AG1793" i="5"/>
  <c r="AG1794" i="5"/>
  <c r="AG1795" i="5"/>
  <c r="AG1796" i="5"/>
  <c r="AG1797" i="5"/>
  <c r="AG1798" i="5"/>
  <c r="AG1799" i="5"/>
  <c r="AG1800" i="5"/>
  <c r="AG1801" i="5"/>
  <c r="AG1802" i="5"/>
  <c r="AG1803" i="5"/>
  <c r="AG1804" i="5"/>
  <c r="AG1805" i="5"/>
  <c r="AG1806" i="5"/>
  <c r="AG1807" i="5"/>
  <c r="AG1808" i="5"/>
  <c r="AG1809" i="5"/>
  <c r="AG1810" i="5"/>
  <c r="AG1811" i="5"/>
  <c r="AG1812" i="5"/>
  <c r="AG1813" i="5"/>
  <c r="AG1814" i="5"/>
  <c r="AG1815" i="5"/>
  <c r="AG1816" i="5"/>
  <c r="AG1817" i="5"/>
  <c r="AG1818" i="5"/>
  <c r="AG1819" i="5"/>
  <c r="AG1820" i="5"/>
  <c r="AG1821" i="5"/>
  <c r="AG1822" i="5"/>
  <c r="AG1823" i="5"/>
  <c r="AG1824" i="5"/>
  <c r="AG1825" i="5"/>
  <c r="AG1826" i="5"/>
  <c r="AG1827" i="5"/>
  <c r="AG1828" i="5"/>
  <c r="AG1829" i="5"/>
  <c r="AG1830" i="5"/>
  <c r="AG1831" i="5"/>
  <c r="AG1832" i="5"/>
  <c r="AG1833" i="5"/>
  <c r="AG1834" i="5"/>
  <c r="AG1835" i="5"/>
  <c r="AG1836" i="5"/>
  <c r="AG1837" i="5"/>
  <c r="AG1838" i="5"/>
  <c r="AG1839" i="5"/>
  <c r="AG1840" i="5"/>
  <c r="AG1841" i="5"/>
  <c r="AG1842" i="5"/>
  <c r="AG1843" i="5"/>
  <c r="AG1844" i="5"/>
  <c r="AG1845" i="5"/>
  <c r="AG1846" i="5"/>
  <c r="AG1847" i="5"/>
  <c r="AG1848" i="5"/>
  <c r="AG1849" i="5"/>
  <c r="AG1850" i="5"/>
  <c r="AG1851" i="5"/>
  <c r="AG1852" i="5"/>
  <c r="AG1853" i="5"/>
  <c r="AG1854" i="5"/>
  <c r="AG1855" i="5"/>
  <c r="AG1856" i="5"/>
  <c r="AG1857" i="5"/>
  <c r="AG1858" i="5"/>
  <c r="AG1859" i="5"/>
  <c r="AG1860" i="5"/>
  <c r="AG1861" i="5"/>
  <c r="AG1862" i="5"/>
  <c r="AG1863" i="5"/>
  <c r="AG1864" i="5"/>
  <c r="AG1865" i="5"/>
  <c r="AG1866" i="5"/>
  <c r="AG1867" i="5"/>
  <c r="AG1868" i="5"/>
  <c r="AG1869" i="5"/>
  <c r="AG1870" i="5"/>
  <c r="AG1871" i="5"/>
  <c r="AG1872" i="5"/>
  <c r="AG1873" i="5"/>
  <c r="AG1874" i="5"/>
  <c r="AG1875" i="5"/>
  <c r="AG1876" i="5"/>
  <c r="AG1877" i="5"/>
  <c r="AG1878" i="5"/>
  <c r="AG1879" i="5"/>
  <c r="AG1880" i="5"/>
  <c r="AG1881" i="5"/>
  <c r="AG1882" i="5"/>
  <c r="AG1883" i="5"/>
  <c r="AG1884" i="5"/>
  <c r="AG1885" i="5"/>
  <c r="AG1886" i="5"/>
  <c r="AG1887" i="5"/>
  <c r="AG1888" i="5"/>
  <c r="AG1889" i="5"/>
  <c r="AG1890" i="5"/>
  <c r="AG1891" i="5"/>
  <c r="AG1892" i="5"/>
  <c r="AG1893" i="5"/>
  <c r="AG1894" i="5"/>
  <c r="AG1895" i="5"/>
  <c r="AG1896" i="5"/>
  <c r="AG1897" i="5"/>
  <c r="AG1898" i="5"/>
  <c r="AG1899" i="5"/>
  <c r="AG1900" i="5"/>
  <c r="AG1901" i="5"/>
  <c r="AG1902" i="5"/>
  <c r="AG1903" i="5"/>
  <c r="AG1904" i="5"/>
  <c r="AG1905" i="5"/>
  <c r="AG1906" i="5"/>
  <c r="AG1907" i="5"/>
  <c r="AG1908" i="5"/>
  <c r="AG1909" i="5"/>
  <c r="AG1910" i="5"/>
  <c r="AG1911" i="5"/>
  <c r="AG1912" i="5"/>
  <c r="AG1913" i="5"/>
  <c r="AG1914" i="5"/>
  <c r="AG1915" i="5"/>
  <c r="AG1916" i="5"/>
  <c r="AG1917" i="5"/>
  <c r="AG1918" i="5"/>
  <c r="AG1919" i="5"/>
  <c r="AG1920" i="5"/>
  <c r="AG1921" i="5"/>
  <c r="AG1922" i="5"/>
  <c r="AG1923" i="5"/>
  <c r="AG1924" i="5"/>
  <c r="AG1925" i="5"/>
  <c r="AG1926" i="5"/>
  <c r="AG1927" i="5"/>
  <c r="AG1928" i="5"/>
  <c r="AG1929" i="5"/>
  <c r="AG1930" i="5"/>
  <c r="AG1931" i="5"/>
  <c r="AG1932" i="5"/>
  <c r="AG1933" i="5"/>
  <c r="AG1934" i="5"/>
  <c r="AG1935" i="5"/>
  <c r="AG1936" i="5"/>
  <c r="AG1937" i="5"/>
  <c r="AG1938" i="5"/>
  <c r="AG1939" i="5"/>
  <c r="AG1940" i="5"/>
  <c r="AG1941" i="5"/>
  <c r="AG1942" i="5"/>
  <c r="AG1943" i="5"/>
  <c r="AG1944" i="5"/>
  <c r="AG1945" i="5"/>
  <c r="AG1946" i="5"/>
  <c r="AG1947" i="5"/>
  <c r="AG1948" i="5"/>
  <c r="AG1949" i="5"/>
  <c r="AG1950" i="5"/>
  <c r="AG1951" i="5"/>
  <c r="AG1952" i="5"/>
  <c r="AG1953" i="5"/>
  <c r="AG1954" i="5"/>
  <c r="AG1955" i="5"/>
  <c r="AG1956" i="5"/>
  <c r="AG1957" i="5"/>
  <c r="AG1958" i="5"/>
  <c r="AG1959" i="5"/>
  <c r="AG1960" i="5"/>
  <c r="AG1961" i="5"/>
  <c r="AG1962" i="5"/>
  <c r="AG1963" i="5"/>
  <c r="AG1964" i="5"/>
  <c r="AG1965" i="5"/>
  <c r="AG1966" i="5"/>
  <c r="AG1967" i="5"/>
  <c r="AG1968" i="5"/>
  <c r="AG1969" i="5"/>
  <c r="AG1970" i="5"/>
  <c r="AG1971" i="5"/>
  <c r="AG1972" i="5"/>
  <c r="AG1973" i="5"/>
  <c r="AG1974" i="5"/>
  <c r="AG1975" i="5"/>
  <c r="AG1976" i="5"/>
  <c r="AG1977" i="5"/>
  <c r="AG1978" i="5"/>
  <c r="AG1979" i="5"/>
  <c r="AG1980" i="5"/>
  <c r="AG1981" i="5"/>
  <c r="AG1982" i="5"/>
  <c r="AG1983" i="5"/>
  <c r="AG1996" i="5"/>
  <c r="AG1997" i="5"/>
  <c r="AG1998" i="5"/>
  <c r="AG1999" i="5"/>
  <c r="AG2000" i="5"/>
  <c r="AG2001" i="5"/>
  <c r="AG2002" i="5"/>
  <c r="AG2003" i="5"/>
  <c r="AG2004" i="5"/>
  <c r="AG2005" i="5"/>
  <c r="AG2006" i="5"/>
  <c r="AG2007" i="5"/>
  <c r="AG2008" i="5"/>
  <c r="AG2009" i="5"/>
  <c r="AG2010" i="5"/>
  <c r="AG2011" i="5"/>
  <c r="AG2012" i="5"/>
  <c r="AG2013" i="5"/>
  <c r="AG2014" i="5"/>
  <c r="AG2015" i="5"/>
  <c r="AG2016" i="5"/>
  <c r="AG2017" i="5"/>
  <c r="AG2018" i="5"/>
  <c r="AG2019" i="5"/>
  <c r="AG2020" i="5"/>
  <c r="AG2021" i="5"/>
  <c r="AG2022" i="5"/>
  <c r="AG2023" i="5"/>
  <c r="AG2024" i="5"/>
  <c r="AG2025" i="5"/>
  <c r="AG2026" i="5"/>
  <c r="AG2027" i="5"/>
  <c r="AG2028" i="5"/>
  <c r="AG2029" i="5"/>
  <c r="AG2030" i="5"/>
  <c r="AG2031" i="5"/>
  <c r="AG2032" i="5"/>
  <c r="AG2033" i="5"/>
  <c r="AG2034" i="5"/>
  <c r="AG2035" i="5"/>
  <c r="AG2036" i="5"/>
  <c r="AG2037" i="5"/>
  <c r="AG2038" i="5"/>
  <c r="AG2039" i="5"/>
  <c r="AG2040" i="5"/>
  <c r="AG2041" i="5"/>
  <c r="AG2042" i="5"/>
  <c r="AG2043" i="5"/>
  <c r="AG2044" i="5"/>
  <c r="AG2045" i="5"/>
  <c r="AG2046" i="5"/>
  <c r="AG2047" i="5"/>
  <c r="AG2048" i="5"/>
  <c r="AG2049" i="5"/>
  <c r="AG2050" i="5"/>
  <c r="AG2051" i="5"/>
  <c r="AG2052" i="5"/>
  <c r="AG2053" i="5"/>
  <c r="AG2054" i="5"/>
  <c r="AG2055" i="5"/>
  <c r="AG2056" i="5"/>
  <c r="AG2057" i="5"/>
  <c r="AG2058" i="5"/>
  <c r="AG2059" i="5"/>
  <c r="AG2060" i="5"/>
  <c r="AG2061" i="5"/>
  <c r="AG2062" i="5"/>
  <c r="AG2063" i="5"/>
  <c r="AG2064" i="5"/>
  <c r="AG2065" i="5"/>
  <c r="AG2066" i="5"/>
  <c r="AG2067" i="5"/>
  <c r="AG2068" i="5"/>
  <c r="AG2069" i="5"/>
  <c r="AG2070" i="5"/>
  <c r="AG2071" i="5"/>
  <c r="AG2072" i="5"/>
  <c r="AG2073" i="5"/>
  <c r="AG2074" i="5"/>
  <c r="AG2075" i="5"/>
  <c r="AG2076" i="5"/>
  <c r="AG2077" i="5"/>
  <c r="AG2078" i="5"/>
  <c r="AG2079" i="5"/>
  <c r="AG2080" i="5"/>
  <c r="AG2081" i="5"/>
  <c r="AG2082" i="5"/>
  <c r="AG2083" i="5"/>
  <c r="AG2084" i="5"/>
  <c r="AG2085" i="5"/>
  <c r="AG2086" i="5"/>
  <c r="AG2087" i="5"/>
  <c r="AG2088" i="5"/>
  <c r="AG2089" i="5"/>
  <c r="AG2090" i="5"/>
  <c r="AG2091" i="5"/>
  <c r="AG2092" i="5"/>
  <c r="AG2093" i="5"/>
  <c r="AG2094" i="5"/>
  <c r="AG2095" i="5"/>
  <c r="AG2096" i="5"/>
  <c r="AG2097" i="5"/>
  <c r="AG2098" i="5"/>
  <c r="AG2099" i="5"/>
  <c r="AG2100" i="5"/>
  <c r="AG2101" i="5"/>
  <c r="AG2102" i="5"/>
  <c r="AG2103" i="5"/>
  <c r="AG2104" i="5"/>
  <c r="AG2105" i="5"/>
  <c r="AG2106" i="5"/>
  <c r="AG2107" i="5"/>
  <c r="AG2108" i="5"/>
  <c r="AG2109" i="5"/>
  <c r="AG2110" i="5"/>
  <c r="AG2111" i="5"/>
  <c r="AG2112" i="5"/>
  <c r="AG2113" i="5"/>
  <c r="AG2114" i="5"/>
  <c r="AG2115" i="5"/>
  <c r="AG2116" i="5"/>
  <c r="AG2117" i="5"/>
  <c r="AG2118" i="5"/>
  <c r="AG2119" i="5"/>
  <c r="AG2120" i="5"/>
  <c r="AG2121" i="5"/>
  <c r="AG2122" i="5"/>
  <c r="AG2123" i="5"/>
  <c r="AG2124" i="5"/>
  <c r="AG2125" i="5"/>
  <c r="AG2126" i="5"/>
  <c r="AG2127" i="5"/>
  <c r="AG2128" i="5"/>
  <c r="AG2129" i="5"/>
  <c r="AG2130" i="5"/>
  <c r="AG2131" i="5"/>
  <c r="AG2132" i="5"/>
  <c r="AG2133" i="5"/>
  <c r="AG2134" i="5"/>
  <c r="AG2135" i="5"/>
  <c r="AG2136" i="5"/>
  <c r="AG2137" i="5"/>
  <c r="AG2138" i="5"/>
  <c r="AG2139" i="5"/>
  <c r="AG2140" i="5"/>
  <c r="AG2141" i="5"/>
  <c r="AG2142" i="5"/>
  <c r="AG2143" i="5"/>
  <c r="AG2144" i="5"/>
  <c r="AG2145" i="5"/>
  <c r="AG2146" i="5"/>
  <c r="AG2147" i="5"/>
  <c r="AG2148" i="5"/>
  <c r="AG2149" i="5"/>
  <c r="AG2150" i="5"/>
  <c r="AG2151" i="5"/>
  <c r="AG2152" i="5"/>
  <c r="AG2153" i="5"/>
  <c r="AG2154" i="5"/>
  <c r="AG2155" i="5"/>
  <c r="AG2156" i="5"/>
  <c r="AG2157" i="5"/>
  <c r="AG2158" i="5"/>
  <c r="AG2159" i="5"/>
  <c r="AG2160" i="5"/>
  <c r="AG2161" i="5"/>
  <c r="AG2162" i="5"/>
  <c r="AG2163" i="5"/>
  <c r="AG2164" i="5"/>
  <c r="AG2165" i="5"/>
  <c r="AG2166" i="5"/>
  <c r="AG2167" i="5"/>
  <c r="AG2168" i="5"/>
  <c r="AG2169" i="5"/>
  <c r="AG2170" i="5"/>
  <c r="AG2171" i="5"/>
  <c r="AG2172" i="5"/>
  <c r="AG2173" i="5"/>
  <c r="AG2174" i="5"/>
  <c r="AG2175" i="5"/>
  <c r="AG2176" i="5"/>
  <c r="AG2177" i="5"/>
  <c r="AG2178" i="5"/>
  <c r="AG2179" i="5"/>
  <c r="AG2180" i="5"/>
  <c r="AG2181" i="5"/>
  <c r="AG2182" i="5"/>
  <c r="AG2183" i="5"/>
  <c r="AG2184" i="5"/>
  <c r="AG2185" i="5"/>
  <c r="AG2186" i="5"/>
  <c r="AG2187" i="5"/>
  <c r="AG2188" i="5"/>
  <c r="AG2189" i="5"/>
  <c r="AG2190" i="5"/>
  <c r="AG2191" i="5"/>
  <c r="AG2192" i="5"/>
  <c r="AG2193" i="5"/>
  <c r="AG2194" i="5"/>
  <c r="AG2195" i="5"/>
  <c r="AG2196" i="5"/>
  <c r="AG2197" i="5"/>
  <c r="AG2198" i="5"/>
  <c r="AG2199" i="5"/>
  <c r="AG2200" i="5"/>
  <c r="AG2201" i="5"/>
  <c r="AG2202" i="5"/>
  <c r="AG2203" i="5"/>
  <c r="AG2204" i="5"/>
  <c r="AG2205" i="5"/>
  <c r="AG2206" i="5"/>
  <c r="AG2207" i="5"/>
  <c r="AG2208" i="5"/>
  <c r="AG2209" i="5"/>
  <c r="AG2210" i="5"/>
  <c r="AG2211" i="5"/>
  <c r="AG2212" i="5"/>
  <c r="AG2213" i="5"/>
  <c r="AG2214" i="5"/>
  <c r="AG2215" i="5"/>
  <c r="AG2216" i="5"/>
  <c r="AG2217" i="5"/>
  <c r="AG2218" i="5"/>
  <c r="AG2219" i="5"/>
  <c r="AG2220" i="5"/>
  <c r="AG2221" i="5"/>
  <c r="AG2222" i="5"/>
  <c r="AG2223" i="5"/>
  <c r="AG2224" i="5"/>
  <c r="AG2225" i="5"/>
  <c r="AG2226" i="5"/>
  <c r="AG2227" i="5"/>
  <c r="AG2228" i="5"/>
  <c r="AG2229" i="5"/>
  <c r="AG2230" i="5"/>
  <c r="AG2231" i="5"/>
  <c r="AG2232" i="5"/>
  <c r="AG2233" i="5"/>
  <c r="AG2234" i="5"/>
  <c r="AG2235" i="5"/>
  <c r="AG2236" i="5"/>
  <c r="AG2237" i="5"/>
  <c r="AG2238" i="5"/>
  <c r="AG2239" i="5"/>
  <c r="AG2240" i="5"/>
  <c r="AG2241" i="5"/>
  <c r="AG2242" i="5"/>
  <c r="AG2243" i="5"/>
  <c r="AG2244" i="5"/>
  <c r="AG2245" i="5"/>
  <c r="AG2246" i="5"/>
  <c r="AG2247" i="5"/>
  <c r="AG2248" i="5"/>
  <c r="AG2249" i="5"/>
  <c r="AG2250" i="5"/>
  <c r="AG2251" i="5"/>
  <c r="AG2252" i="5"/>
  <c r="AG2253" i="5"/>
  <c r="AG2254" i="5"/>
  <c r="AG2255" i="5"/>
  <c r="AG2256" i="5"/>
  <c r="AG2257" i="5"/>
  <c r="AG2258" i="5"/>
  <c r="AG2259" i="5"/>
  <c r="AG2260" i="5"/>
  <c r="AG2261" i="5"/>
  <c r="AG2262" i="5"/>
  <c r="AG2263" i="5"/>
  <c r="AG2264" i="5"/>
  <c r="AG2265" i="5"/>
  <c r="AG2266" i="5"/>
  <c r="AG2267" i="5"/>
  <c r="AG2268" i="5"/>
  <c r="AG2269" i="5"/>
  <c r="AG2270" i="5"/>
  <c r="AG2271" i="5"/>
  <c r="AG2272" i="5"/>
  <c r="AG2273" i="5"/>
  <c r="AG2274" i="5"/>
  <c r="AG2275" i="5"/>
  <c r="AG2276" i="5"/>
  <c r="AG2277" i="5"/>
  <c r="AG2278" i="5"/>
  <c r="AG2279" i="5"/>
  <c r="AG2280" i="5"/>
  <c r="AG2281" i="5"/>
  <c r="AG2282" i="5"/>
  <c r="AG2283" i="5"/>
  <c r="AG2284" i="5"/>
  <c r="AG2285" i="5"/>
  <c r="AG2286" i="5"/>
  <c r="AG2287" i="5"/>
  <c r="AG2288" i="5"/>
  <c r="AG2289" i="5"/>
  <c r="AG2290" i="5"/>
  <c r="AG2291" i="5"/>
  <c r="AG2292" i="5"/>
  <c r="AG2293" i="5"/>
  <c r="AG2294" i="5"/>
  <c r="AG2295" i="5"/>
  <c r="AG2296" i="5"/>
  <c r="AG2297" i="5"/>
  <c r="AG2298" i="5"/>
  <c r="AG2299" i="5"/>
  <c r="AG2300" i="5"/>
  <c r="AG2301" i="5"/>
  <c r="AG2302" i="5"/>
  <c r="AG2303" i="5"/>
  <c r="AG2304" i="5"/>
  <c r="AG2305" i="5"/>
  <c r="AG2306" i="5"/>
  <c r="AG2307" i="5"/>
  <c r="AG2308" i="5"/>
  <c r="AG2309" i="5"/>
  <c r="AG2310" i="5"/>
  <c r="AG2311" i="5"/>
  <c r="AG2312" i="5"/>
  <c r="AG2313" i="5"/>
  <c r="AG2314" i="5"/>
  <c r="AG2315" i="5"/>
  <c r="AG2316" i="5"/>
  <c r="AG2317" i="5"/>
  <c r="AG2318" i="5"/>
  <c r="AG2319" i="5"/>
  <c r="AG2320" i="5"/>
  <c r="AG2321" i="5"/>
  <c r="AG2322" i="5"/>
  <c r="AG2323" i="5"/>
  <c r="AG2324" i="5"/>
  <c r="AG2325" i="5"/>
  <c r="AG2326" i="5"/>
  <c r="AG2327" i="5"/>
  <c r="AG2328" i="5"/>
  <c r="AG2329" i="5"/>
  <c r="AG2330" i="5"/>
  <c r="AG2331" i="5"/>
  <c r="AG2332" i="5"/>
  <c r="AG2333" i="5"/>
  <c r="AG2334" i="5"/>
  <c r="AG2335" i="5"/>
  <c r="AG2336" i="5"/>
  <c r="AG2337" i="5"/>
  <c r="AG2338" i="5"/>
  <c r="AG2339" i="5"/>
  <c r="AG2340" i="5"/>
  <c r="AG2341" i="5"/>
  <c r="AG2342" i="5"/>
  <c r="AG2343" i="5"/>
  <c r="AG2344" i="5"/>
  <c r="AG2345" i="5"/>
  <c r="AG2346" i="5"/>
  <c r="AG2347" i="5"/>
  <c r="AG2348" i="5"/>
  <c r="AG2349" i="5"/>
  <c r="AG2350" i="5"/>
  <c r="AG2351" i="5"/>
  <c r="AG2352" i="5"/>
  <c r="AG2353" i="5"/>
  <c r="AG2354" i="5"/>
  <c r="AG2355" i="5"/>
  <c r="AG2356" i="5"/>
  <c r="AG2357" i="5"/>
  <c r="AG2358" i="5"/>
  <c r="AG2359" i="5"/>
  <c r="AG2360" i="5"/>
  <c r="AG2361" i="5"/>
  <c r="AG2362" i="5"/>
  <c r="AG2363" i="5"/>
  <c r="AG2364" i="5"/>
  <c r="AG2365" i="5"/>
  <c r="AG2366" i="5"/>
  <c r="AG2367" i="5"/>
  <c r="AG2380" i="5"/>
  <c r="AG2381" i="5"/>
  <c r="AG2382" i="5"/>
  <c r="AG2383" i="5"/>
  <c r="AG2384" i="5"/>
  <c r="AG2385" i="5"/>
  <c r="AG2386" i="5"/>
  <c r="AG2387" i="5"/>
  <c r="AG2388" i="5"/>
  <c r="AG2389" i="5"/>
  <c r="AG2390" i="5"/>
  <c r="AG2391" i="5"/>
  <c r="AG2392" i="5"/>
  <c r="AG2393" i="5"/>
  <c r="AG2394" i="5"/>
  <c r="AG2395" i="5"/>
  <c r="AG2396" i="5"/>
  <c r="AG2397" i="5"/>
  <c r="AG2398" i="5"/>
  <c r="AG2399" i="5"/>
  <c r="AG2400" i="5"/>
  <c r="AG2401" i="5"/>
  <c r="AG2402" i="5"/>
  <c r="AG2403" i="5"/>
  <c r="AG2404" i="5"/>
  <c r="AG2405" i="5"/>
  <c r="AG2406" i="5"/>
  <c r="AG2407" i="5"/>
  <c r="AG2408" i="5"/>
  <c r="AG2409" i="5"/>
  <c r="AG2410" i="5"/>
  <c r="AG2411" i="5"/>
  <c r="AG2412" i="5"/>
  <c r="AG2413" i="5"/>
  <c r="AG2414" i="5"/>
  <c r="AG2415" i="5"/>
  <c r="AG2416" i="5"/>
  <c r="AG2417" i="5"/>
  <c r="AG2418" i="5"/>
  <c r="AG2419" i="5"/>
  <c r="AG2420" i="5"/>
  <c r="AG2421" i="5"/>
  <c r="AG2422" i="5"/>
  <c r="AG2423" i="5"/>
  <c r="AG2424" i="5"/>
  <c r="AG2425" i="5"/>
  <c r="AG2426" i="5"/>
  <c r="AG2427" i="5"/>
  <c r="AG2428" i="5"/>
  <c r="AG2429" i="5"/>
  <c r="AG2430" i="5"/>
  <c r="AG2431" i="5"/>
  <c r="AG2432" i="5"/>
  <c r="AG2433" i="5"/>
  <c r="AG2434" i="5"/>
  <c r="AG2435" i="5"/>
  <c r="AG2436" i="5"/>
  <c r="AG2437" i="5"/>
  <c r="AG2438" i="5"/>
  <c r="AG2439" i="5"/>
  <c r="AG2440" i="5"/>
  <c r="AG2441" i="5"/>
  <c r="AG2442" i="5"/>
  <c r="AG2443" i="5"/>
  <c r="AG2444" i="5"/>
  <c r="AG2445" i="5"/>
  <c r="AG2446" i="5"/>
  <c r="AG2447" i="5"/>
  <c r="AG2448" i="5"/>
  <c r="AG2449" i="5"/>
  <c r="AG2450" i="5"/>
  <c r="AG2451" i="5"/>
  <c r="AG2452" i="5"/>
  <c r="AG2453" i="5"/>
  <c r="AG2454" i="5"/>
  <c r="AG2455" i="5"/>
  <c r="AG2456" i="5"/>
  <c r="AG2457" i="5"/>
  <c r="AG2458" i="5"/>
  <c r="AG2459" i="5"/>
  <c r="AG2460" i="5"/>
  <c r="AG2461" i="5"/>
  <c r="AG2462" i="5"/>
  <c r="AG2463" i="5"/>
  <c r="AG2464" i="5"/>
  <c r="AG2465" i="5"/>
  <c r="AG2466" i="5"/>
  <c r="AG2467" i="5"/>
  <c r="AG2468" i="5"/>
  <c r="AG2469" i="5"/>
  <c r="AG2470" i="5"/>
  <c r="AG2471" i="5"/>
  <c r="AG2472" i="5"/>
  <c r="AG2473" i="5"/>
  <c r="AG2474" i="5"/>
  <c r="AG2475" i="5"/>
  <c r="AG2476" i="5"/>
  <c r="AG2477" i="5"/>
  <c r="AG2478" i="5"/>
  <c r="AG2479" i="5"/>
  <c r="AG2480" i="5"/>
  <c r="AG2481" i="5"/>
  <c r="AG2482" i="5"/>
  <c r="AG2483" i="5"/>
  <c r="AG2484" i="5"/>
  <c r="AG2485" i="5"/>
  <c r="AG2486" i="5"/>
  <c r="AG2487" i="5"/>
  <c r="AG2488" i="5"/>
  <c r="AG2489" i="5"/>
  <c r="AG2490" i="5"/>
  <c r="AG2491" i="5"/>
  <c r="AG2492" i="5"/>
  <c r="AG2493" i="5"/>
  <c r="AG2494" i="5"/>
  <c r="AG2495" i="5"/>
  <c r="AG2496" i="5"/>
  <c r="AG2497" i="5"/>
  <c r="AG2498" i="5"/>
  <c r="AG2499" i="5"/>
  <c r="AG2500" i="5"/>
  <c r="AG2501" i="5"/>
  <c r="AG2502" i="5"/>
  <c r="AG2503" i="5"/>
  <c r="AG2504" i="5"/>
  <c r="AG2505" i="5"/>
  <c r="AG2506" i="5"/>
  <c r="AG2507" i="5"/>
  <c r="AG2508" i="5"/>
  <c r="AG2509" i="5"/>
  <c r="AG2510" i="5"/>
  <c r="AG2511" i="5"/>
  <c r="AG2512" i="5"/>
  <c r="AG2513" i="5"/>
  <c r="AG2514" i="5"/>
  <c r="AG2515" i="5"/>
  <c r="AG2516" i="5"/>
  <c r="AG2517" i="5"/>
  <c r="AG2518" i="5"/>
  <c r="AG2519" i="5"/>
  <c r="AG2520" i="5"/>
  <c r="AG2521" i="5"/>
  <c r="AG2522" i="5"/>
  <c r="AG2523" i="5"/>
  <c r="AG2524" i="5"/>
  <c r="AG2525" i="5"/>
  <c r="AG2526" i="5"/>
  <c r="AG2527" i="5"/>
  <c r="AG2528" i="5"/>
  <c r="AG2529" i="5"/>
  <c r="AG2530" i="5"/>
  <c r="AG2531" i="5"/>
  <c r="AG2532" i="5"/>
  <c r="AG2533" i="5"/>
  <c r="AG2534" i="5"/>
  <c r="AG2535" i="5"/>
  <c r="AG2536" i="5"/>
  <c r="AG2537" i="5"/>
  <c r="AG2538" i="5"/>
  <c r="AG2539" i="5"/>
  <c r="AG2540" i="5"/>
  <c r="AG2541" i="5"/>
  <c r="AG2542" i="5"/>
  <c r="AG2543" i="5"/>
  <c r="AG2544" i="5"/>
  <c r="AG2545" i="5"/>
  <c r="AG2546" i="5"/>
  <c r="AG2547" i="5"/>
  <c r="AG2548" i="5"/>
  <c r="AG2549" i="5"/>
  <c r="AG2550" i="5"/>
  <c r="AG2551" i="5"/>
  <c r="AG2552" i="5"/>
  <c r="AG2553" i="5"/>
  <c r="AG2554" i="5"/>
  <c r="AG2555" i="5"/>
  <c r="AG2556" i="5"/>
  <c r="AG2557" i="5"/>
  <c r="AG2558" i="5"/>
  <c r="AG2559" i="5"/>
  <c r="AG2560" i="5"/>
  <c r="AG2561" i="5"/>
  <c r="AG2562" i="5"/>
  <c r="AG2563" i="5"/>
  <c r="AG2564" i="5"/>
  <c r="AG2565" i="5"/>
  <c r="AG2566" i="5"/>
  <c r="AG2567" i="5"/>
  <c r="AG2568" i="5"/>
  <c r="AG2569" i="5"/>
  <c r="AG2570" i="5"/>
  <c r="AG2571" i="5"/>
  <c r="AG2572" i="5"/>
  <c r="AG2573" i="5"/>
  <c r="AG2574" i="5"/>
  <c r="AG2575" i="5"/>
  <c r="AG2576" i="5"/>
  <c r="AG2577" i="5"/>
  <c r="AG2578" i="5"/>
  <c r="AG2579" i="5"/>
  <c r="AG2580" i="5"/>
  <c r="AG2581" i="5"/>
  <c r="AG2582" i="5"/>
  <c r="AG2583" i="5"/>
  <c r="AG2584" i="5"/>
  <c r="AG2585" i="5"/>
  <c r="AG2586" i="5"/>
  <c r="AG2587" i="5"/>
  <c r="AG2588" i="5"/>
  <c r="AG2589" i="5"/>
  <c r="AG2590" i="5"/>
  <c r="AG2591" i="5"/>
  <c r="AG2592" i="5"/>
  <c r="AG2593" i="5"/>
  <c r="AG2594" i="5"/>
  <c r="AG2595" i="5"/>
  <c r="AG2596" i="5"/>
  <c r="AG2597" i="5"/>
  <c r="AG2598" i="5"/>
  <c r="AG2599" i="5"/>
  <c r="AG2600" i="5"/>
  <c r="AG2601" i="5"/>
  <c r="AG2602" i="5"/>
  <c r="AG2603" i="5"/>
  <c r="AG2604" i="5"/>
  <c r="AG2605" i="5"/>
  <c r="AG2606" i="5"/>
  <c r="AG2607" i="5"/>
  <c r="AG2608" i="5"/>
  <c r="AG2609" i="5"/>
  <c r="AG2610" i="5"/>
  <c r="AG2611" i="5"/>
  <c r="AG2612" i="5"/>
  <c r="AG2613" i="5"/>
  <c r="AG2614" i="5"/>
  <c r="AG2615" i="5"/>
  <c r="AG2616" i="5"/>
  <c r="AG2617" i="5"/>
  <c r="AG2618" i="5"/>
  <c r="AG2619" i="5"/>
  <c r="AG2620" i="5"/>
  <c r="AG2621" i="5"/>
  <c r="AG2622" i="5"/>
  <c r="AG2623" i="5"/>
  <c r="AG2624" i="5"/>
  <c r="AG2625" i="5"/>
  <c r="AG2626" i="5"/>
  <c r="AG2627" i="5"/>
  <c r="AG2628" i="5"/>
  <c r="AG2629" i="5"/>
  <c r="AG2630" i="5"/>
  <c r="AG2631" i="5"/>
  <c r="AG2632" i="5"/>
  <c r="AG2633" i="5"/>
  <c r="AG2634" i="5"/>
  <c r="AG2635" i="5"/>
  <c r="AG2636" i="5"/>
  <c r="AG2637" i="5"/>
  <c r="AG2638" i="5"/>
  <c r="AG2639" i="5"/>
  <c r="AG2640" i="5"/>
  <c r="AG2641" i="5"/>
  <c r="AG2642" i="5"/>
  <c r="AG2643" i="5"/>
  <c r="AG2644" i="5"/>
  <c r="AG2645" i="5"/>
  <c r="AG2646" i="5"/>
  <c r="AG2647" i="5"/>
  <c r="AG2648" i="5"/>
  <c r="AG2649" i="5"/>
  <c r="AG2650" i="5"/>
  <c r="AG2651" i="5"/>
  <c r="AG2652" i="5"/>
  <c r="AG2653" i="5"/>
  <c r="AG2654" i="5"/>
  <c r="AG2655" i="5"/>
  <c r="AG2656" i="5"/>
  <c r="AG2657" i="5"/>
  <c r="AG2658" i="5"/>
  <c r="AG2659" i="5"/>
  <c r="AG2660" i="5"/>
  <c r="AG2661" i="5"/>
  <c r="AG2662" i="5"/>
  <c r="AG2663" i="5"/>
  <c r="AG2664" i="5"/>
  <c r="AG2665" i="5"/>
  <c r="AG2666" i="5"/>
  <c r="AG2667" i="5"/>
  <c r="AG2668" i="5"/>
  <c r="AG2669" i="5"/>
  <c r="AG2670" i="5"/>
  <c r="AG2671" i="5"/>
  <c r="AG2672" i="5"/>
  <c r="AG2673" i="5"/>
  <c r="AG2674" i="5"/>
  <c r="AG2675" i="5"/>
  <c r="AG2676" i="5"/>
  <c r="AG2677" i="5"/>
  <c r="AG2678" i="5"/>
  <c r="AG2679" i="5"/>
  <c r="AG2680" i="5"/>
  <c r="AG2681" i="5"/>
  <c r="AG2682" i="5"/>
  <c r="AG2683" i="5"/>
  <c r="AG2684" i="5"/>
  <c r="AG2685" i="5"/>
  <c r="AG2686" i="5"/>
  <c r="AG2687" i="5"/>
  <c r="AG2688" i="5"/>
  <c r="AG2689" i="5"/>
  <c r="AG2690" i="5"/>
  <c r="AG2691" i="5"/>
  <c r="AG2692" i="5"/>
  <c r="AG2693" i="5"/>
  <c r="AG2694" i="5"/>
  <c r="AG2695" i="5"/>
  <c r="AG2696" i="5"/>
  <c r="AG2697" i="5"/>
  <c r="AG2698" i="5"/>
  <c r="AG2699" i="5"/>
  <c r="AG2700" i="5"/>
  <c r="AG2701" i="5"/>
  <c r="AG2702" i="5"/>
  <c r="AG2703" i="5"/>
  <c r="AG2704" i="5"/>
  <c r="AG2705" i="5"/>
  <c r="AG2706" i="5"/>
  <c r="AG2707" i="5"/>
  <c r="AG2708" i="5"/>
  <c r="AG2709" i="5"/>
  <c r="AG2710" i="5"/>
  <c r="AG2711" i="5"/>
  <c r="AG2712" i="5"/>
  <c r="AG2713" i="5"/>
  <c r="AG2714" i="5"/>
  <c r="AG2715" i="5"/>
  <c r="AG2716" i="5"/>
  <c r="AG2717" i="5"/>
  <c r="AG2718" i="5"/>
  <c r="AG2719" i="5"/>
  <c r="AG2720" i="5"/>
  <c r="AG2721" i="5"/>
  <c r="AG2722" i="5"/>
  <c r="AG2723" i="5"/>
  <c r="AG2724" i="5"/>
  <c r="AG2725" i="5"/>
  <c r="AG2726" i="5"/>
  <c r="AG2727" i="5"/>
  <c r="AG2728" i="5"/>
  <c r="AG2729" i="5"/>
  <c r="AG2730" i="5"/>
  <c r="AG2731" i="5"/>
  <c r="AG2732" i="5"/>
  <c r="AG2733" i="5"/>
  <c r="AG2734" i="5"/>
  <c r="AG2735" i="5"/>
  <c r="AG2736" i="5"/>
  <c r="AG2737" i="5"/>
  <c r="AG2738" i="5"/>
  <c r="AG2739" i="5"/>
  <c r="AG2740" i="5"/>
  <c r="AG2741" i="5"/>
  <c r="AG2742" i="5"/>
  <c r="AG2743" i="5"/>
  <c r="AG2744" i="5"/>
  <c r="AG2745" i="5"/>
  <c r="AG2746" i="5"/>
  <c r="AG2747" i="5"/>
  <c r="AG2748" i="5"/>
  <c r="AG2749" i="5"/>
  <c r="AG2750" i="5"/>
  <c r="AG2751" i="5"/>
  <c r="AG2764" i="5"/>
  <c r="AG2765" i="5"/>
  <c r="AG2766" i="5"/>
  <c r="AG2767" i="5"/>
  <c r="AG2768" i="5"/>
  <c r="AG2769" i="5"/>
  <c r="AG2770" i="5"/>
  <c r="AG2771" i="5"/>
  <c r="AG2772" i="5"/>
  <c r="AG2773" i="5"/>
  <c r="AG2774" i="5"/>
  <c r="AG2775" i="5"/>
  <c r="AG2776" i="5"/>
  <c r="AG2777" i="5"/>
  <c r="AG2778" i="5"/>
  <c r="AG2779" i="5"/>
  <c r="AG2780" i="5"/>
  <c r="AG2781" i="5"/>
  <c r="AG2782" i="5"/>
  <c r="AG2783" i="5"/>
  <c r="AG2784" i="5"/>
  <c r="AG2785" i="5"/>
  <c r="AG2786" i="5"/>
  <c r="AG2787" i="5"/>
  <c r="AG2788" i="5"/>
  <c r="AG2789" i="5"/>
  <c r="AG2790" i="5"/>
  <c r="AG2791" i="5"/>
  <c r="AG2792" i="5"/>
  <c r="AG2793" i="5"/>
  <c r="AG2794" i="5"/>
  <c r="AG2795" i="5"/>
  <c r="AG2796" i="5"/>
  <c r="AG2797" i="5"/>
  <c r="AG2798" i="5"/>
  <c r="AG2799" i="5"/>
  <c r="AG2800" i="5"/>
  <c r="AG2801" i="5"/>
  <c r="AG2802" i="5"/>
  <c r="AG2803" i="5"/>
  <c r="AG2804" i="5"/>
  <c r="AG2805" i="5"/>
  <c r="AG2806" i="5"/>
  <c r="AG2807" i="5"/>
  <c r="AG2808" i="5"/>
  <c r="AG2809" i="5"/>
  <c r="AG2810" i="5"/>
  <c r="AG2811" i="5"/>
  <c r="AG2812" i="5"/>
  <c r="AG2813" i="5"/>
  <c r="AG2814" i="5"/>
  <c r="AG2815" i="5"/>
  <c r="AG2816" i="5"/>
  <c r="AG2817" i="5"/>
  <c r="AG2818" i="5"/>
  <c r="AG2819" i="5"/>
  <c r="AG2820" i="5"/>
  <c r="AG2821" i="5"/>
  <c r="AG2822" i="5"/>
  <c r="AG2823" i="5"/>
  <c r="AG2824" i="5"/>
  <c r="AG2825" i="5"/>
  <c r="AG2826" i="5"/>
  <c r="AG2827" i="5"/>
  <c r="AG2828" i="5"/>
  <c r="AG2829" i="5"/>
  <c r="AG2830" i="5"/>
  <c r="AG2831" i="5"/>
  <c r="AG2832" i="5"/>
  <c r="AG2833" i="5"/>
  <c r="AG2834" i="5"/>
  <c r="AG2835" i="5"/>
  <c r="AG2836" i="5"/>
  <c r="AG2837" i="5"/>
  <c r="AG2838" i="5"/>
  <c r="AG2839" i="5"/>
  <c r="AG2840" i="5"/>
  <c r="AG2841" i="5"/>
  <c r="AG2842" i="5"/>
  <c r="AG2843" i="5"/>
  <c r="AG2844" i="5"/>
  <c r="AG2845" i="5"/>
  <c r="AG2846" i="5"/>
  <c r="AG2847" i="5"/>
  <c r="AG2848" i="5"/>
  <c r="AG2849" i="5"/>
  <c r="AG2850" i="5"/>
  <c r="AG2851" i="5"/>
  <c r="AG2852" i="5"/>
  <c r="AG2853" i="5"/>
  <c r="AG2854" i="5"/>
  <c r="AG2855" i="5"/>
  <c r="AG2856" i="5"/>
  <c r="AG2857" i="5"/>
  <c r="AG2858" i="5"/>
  <c r="AG2859" i="5"/>
  <c r="AG2860" i="5"/>
  <c r="AG2861" i="5"/>
  <c r="AG2862" i="5"/>
  <c r="AG2863" i="5"/>
  <c r="AG2864" i="5"/>
  <c r="AG2865" i="5"/>
  <c r="AG2866" i="5"/>
  <c r="AG2867" i="5"/>
  <c r="AG2868" i="5"/>
  <c r="AG2869" i="5"/>
  <c r="AG2870" i="5"/>
  <c r="AG2871" i="5"/>
  <c r="AG2872" i="5"/>
  <c r="AG2873" i="5"/>
  <c r="AG2874" i="5"/>
  <c r="AG2875" i="5"/>
  <c r="AG2876" i="5"/>
  <c r="AG2877" i="5"/>
  <c r="AG2878" i="5"/>
  <c r="AG2879" i="5"/>
  <c r="AG2880" i="5"/>
  <c r="AG2881" i="5"/>
  <c r="AG2882" i="5"/>
  <c r="AG2883" i="5"/>
  <c r="AG2884" i="5"/>
  <c r="AG2885" i="5"/>
  <c r="AG2886" i="5"/>
  <c r="AG2887" i="5"/>
  <c r="AG2888" i="5"/>
  <c r="AG2889" i="5"/>
  <c r="AG2890" i="5"/>
  <c r="AG2891" i="5"/>
  <c r="AG2892" i="5"/>
  <c r="AG2893" i="5"/>
  <c r="AG2894" i="5"/>
  <c r="AG2895" i="5"/>
  <c r="AG2896" i="5"/>
  <c r="AG2897" i="5"/>
  <c r="AG2898" i="5"/>
  <c r="AG2899" i="5"/>
  <c r="AG2900" i="5"/>
  <c r="AG2901" i="5"/>
  <c r="AG2902" i="5"/>
  <c r="AG2903" i="5"/>
  <c r="AG2904" i="5"/>
  <c r="AG2905" i="5"/>
  <c r="AG2906" i="5"/>
  <c r="AG2907" i="5"/>
  <c r="AG2908" i="5"/>
  <c r="AG2909" i="5"/>
  <c r="AG2910" i="5"/>
  <c r="AG2911" i="5"/>
  <c r="AG2912" i="5"/>
  <c r="AG2913" i="5"/>
  <c r="AG2914" i="5"/>
  <c r="AG2915" i="5"/>
  <c r="AG2916" i="5"/>
  <c r="AG2917" i="5"/>
  <c r="AG2918" i="5"/>
  <c r="AG2919" i="5"/>
  <c r="AG2920" i="5"/>
  <c r="AG2921" i="5"/>
  <c r="AG2922" i="5"/>
  <c r="AG2923" i="5"/>
  <c r="AG2924" i="5"/>
  <c r="AG2925" i="5"/>
  <c r="AG2926" i="5"/>
  <c r="AG2927" i="5"/>
  <c r="AG2928" i="5"/>
  <c r="AG2929" i="5"/>
  <c r="AG2930" i="5"/>
  <c r="AG2931" i="5"/>
  <c r="AG2932" i="5"/>
  <c r="AG2933" i="5"/>
  <c r="AG2934" i="5"/>
  <c r="AG2935" i="5"/>
  <c r="AG2936" i="5"/>
  <c r="AG2937" i="5"/>
  <c r="AG2938" i="5"/>
  <c r="AG2939" i="5"/>
  <c r="AG2940" i="5"/>
  <c r="AG2941" i="5"/>
  <c r="AG2942" i="5"/>
  <c r="AG2943" i="5"/>
  <c r="AG2944" i="5"/>
  <c r="AG2945" i="5"/>
  <c r="AG2946" i="5"/>
  <c r="AG2947" i="5"/>
  <c r="AG2948" i="5"/>
  <c r="AG2949" i="5"/>
  <c r="AG2950" i="5"/>
  <c r="AG2951" i="5"/>
  <c r="AG2952" i="5"/>
  <c r="AG2953" i="5"/>
  <c r="AG2954" i="5"/>
  <c r="AG2955" i="5"/>
  <c r="AG2956" i="5"/>
  <c r="AG2957" i="5"/>
  <c r="AG2958" i="5"/>
  <c r="AG2959" i="5"/>
  <c r="AG2960" i="5"/>
  <c r="AG2961" i="5"/>
  <c r="AG2962" i="5"/>
  <c r="AG2963" i="5"/>
  <c r="AG2964" i="5"/>
  <c r="AG2965" i="5"/>
  <c r="AG2966" i="5"/>
  <c r="AG2967" i="5"/>
  <c r="AG2968" i="5"/>
  <c r="AG2969" i="5"/>
  <c r="AG2970" i="5"/>
  <c r="AG2971" i="5"/>
  <c r="AG2972" i="5"/>
  <c r="AG2973" i="5"/>
  <c r="AG2974" i="5"/>
  <c r="AG2975" i="5"/>
  <c r="AG2976" i="5"/>
  <c r="AG2977" i="5"/>
  <c r="AG2978" i="5"/>
  <c r="AG2979" i="5"/>
  <c r="AG2980" i="5"/>
  <c r="AG2981" i="5"/>
  <c r="AG2982" i="5"/>
  <c r="AG2983" i="5"/>
  <c r="AG2984" i="5"/>
  <c r="AG2985" i="5"/>
  <c r="AG2986" i="5"/>
  <c r="AG2987" i="5"/>
  <c r="AG2988" i="5"/>
  <c r="AG2989" i="5"/>
  <c r="AG2990" i="5"/>
  <c r="AG2991" i="5"/>
  <c r="AG2992" i="5"/>
  <c r="AG2993" i="5"/>
  <c r="AG2994" i="5"/>
  <c r="AG2995" i="5"/>
  <c r="AG2996" i="5"/>
  <c r="AG2997" i="5"/>
  <c r="AG2998" i="5"/>
  <c r="AG2999" i="5"/>
  <c r="AG3000" i="5"/>
  <c r="AG3001" i="5"/>
  <c r="AG3002" i="5"/>
  <c r="AG3003" i="5"/>
  <c r="AG3004" i="5"/>
  <c r="AG3005" i="5"/>
  <c r="AG3006" i="5"/>
  <c r="AG3007" i="5"/>
  <c r="AG3008" i="5"/>
  <c r="AG3009" i="5"/>
  <c r="AG3010" i="5"/>
  <c r="AG3011" i="5"/>
  <c r="AG3012" i="5"/>
  <c r="AG3013" i="5"/>
  <c r="AG3014" i="5"/>
  <c r="AG3015" i="5"/>
  <c r="AG3016" i="5"/>
  <c r="AG3017" i="5"/>
  <c r="AG3018" i="5"/>
  <c r="AG3019" i="5"/>
  <c r="AG3020" i="5"/>
  <c r="AG3021" i="5"/>
  <c r="AG3022" i="5"/>
  <c r="AG3023" i="5"/>
  <c r="AG3024" i="5"/>
  <c r="AG3025" i="5"/>
  <c r="AG3026" i="5"/>
  <c r="AG3027" i="5"/>
  <c r="AG3028" i="5"/>
  <c r="AG3029" i="5"/>
  <c r="AG3030" i="5"/>
  <c r="AG3031" i="5"/>
  <c r="AG3032" i="5"/>
  <c r="AG3033" i="5"/>
  <c r="AG3034" i="5"/>
  <c r="AG3035" i="5"/>
  <c r="AG3036" i="5"/>
  <c r="AG3037" i="5"/>
  <c r="AG3038" i="5"/>
  <c r="AG3039" i="5"/>
  <c r="AG3040" i="5"/>
  <c r="AG3041" i="5"/>
  <c r="AG3042" i="5"/>
  <c r="AG3043" i="5"/>
  <c r="AG3044" i="5"/>
  <c r="AG3045" i="5"/>
  <c r="AG3046" i="5"/>
  <c r="AG3047" i="5"/>
  <c r="AG3048" i="5"/>
  <c r="AG3049" i="5"/>
  <c r="AG3050" i="5"/>
  <c r="AG3051" i="5"/>
  <c r="AG3052" i="5"/>
  <c r="AG3053" i="5"/>
  <c r="AG3054" i="5"/>
  <c r="AG3055" i="5"/>
  <c r="AG3056" i="5"/>
  <c r="AG3057" i="5"/>
  <c r="AG3058" i="5"/>
  <c r="AG3059" i="5"/>
  <c r="AG3060" i="5"/>
  <c r="AG3061" i="5"/>
  <c r="AG3062" i="5"/>
  <c r="AG3063" i="5"/>
  <c r="AG3064" i="5"/>
  <c r="AG3065" i="5"/>
  <c r="AG3066" i="5"/>
  <c r="AG3067" i="5"/>
  <c r="AG3068" i="5"/>
  <c r="AG3069" i="5"/>
  <c r="AG3070" i="5"/>
  <c r="AG3071" i="5"/>
  <c r="AG3072" i="5"/>
  <c r="AG3073" i="5"/>
  <c r="AG3074" i="5"/>
  <c r="AG3075" i="5"/>
  <c r="AG3076" i="5"/>
  <c r="AG3077" i="5"/>
  <c r="AG3078" i="5"/>
  <c r="AG3079" i="5"/>
  <c r="AG3080" i="5"/>
  <c r="AG3081" i="5"/>
  <c r="AG3082" i="5"/>
  <c r="AG3083" i="5"/>
  <c r="AG3084" i="5"/>
  <c r="AG3085" i="5"/>
  <c r="AG3086" i="5"/>
  <c r="AG3087" i="5"/>
  <c r="AG3088" i="5"/>
  <c r="AG3089" i="5"/>
  <c r="AG3090" i="5"/>
  <c r="AG3091" i="5"/>
  <c r="AG3092" i="5"/>
  <c r="AG3093" i="5"/>
  <c r="AG3094" i="5"/>
  <c r="AG3095" i="5"/>
  <c r="AG3096" i="5"/>
  <c r="AG3097" i="5"/>
  <c r="AG3098" i="5"/>
  <c r="AG3099" i="5"/>
  <c r="AG3100" i="5"/>
  <c r="AG3101" i="5"/>
  <c r="AG3102" i="5"/>
  <c r="AG3103" i="5"/>
  <c r="AG3104" i="5"/>
  <c r="AG3105" i="5"/>
  <c r="AG3106" i="5"/>
  <c r="AG3107" i="5"/>
  <c r="AG3108" i="5"/>
  <c r="AG3109" i="5"/>
  <c r="AG3110" i="5"/>
  <c r="AG3111" i="5"/>
  <c r="AG3112" i="5"/>
  <c r="AG3113" i="5"/>
  <c r="AG3114" i="5"/>
  <c r="AG3115" i="5"/>
  <c r="AG3116" i="5"/>
  <c r="AG3117" i="5"/>
  <c r="AG3118" i="5"/>
  <c r="AG3119" i="5"/>
  <c r="AG3120" i="5"/>
  <c r="AG3121" i="5"/>
  <c r="AG3122" i="5"/>
  <c r="AG3123" i="5"/>
  <c r="AG3124" i="5"/>
  <c r="AG3125" i="5"/>
  <c r="AG3126" i="5"/>
  <c r="AG3127" i="5"/>
  <c r="AG3128" i="5"/>
  <c r="AG3129" i="5"/>
  <c r="AG3130" i="5"/>
  <c r="AG3131" i="5"/>
  <c r="AG3132" i="5"/>
  <c r="AG3133" i="5"/>
  <c r="AG3134" i="5"/>
  <c r="AG3135" i="5"/>
  <c r="AG3148" i="5"/>
  <c r="AG3149" i="5"/>
  <c r="AG3150" i="5"/>
  <c r="AG3151" i="5"/>
  <c r="AG3152" i="5"/>
  <c r="AG3153" i="5"/>
  <c r="AG3154" i="5"/>
  <c r="AG3155" i="5"/>
  <c r="AG3156" i="5"/>
  <c r="AG3157" i="5"/>
  <c r="AG3158" i="5"/>
  <c r="AG3159" i="5"/>
  <c r="AG3160" i="5"/>
  <c r="AG3161" i="5"/>
  <c r="AG3162" i="5"/>
  <c r="AG3163" i="5"/>
  <c r="AG3164" i="5"/>
  <c r="AG3165" i="5"/>
  <c r="AG3166" i="5"/>
  <c r="AG3167" i="5"/>
  <c r="AG3168" i="5"/>
  <c r="AG3169" i="5"/>
  <c r="AG3170" i="5"/>
  <c r="AG3171" i="5"/>
  <c r="AG3172" i="5"/>
  <c r="AG3173" i="5"/>
  <c r="AG3174" i="5"/>
  <c r="AG3175" i="5"/>
  <c r="AG3176" i="5"/>
  <c r="AG3177" i="5"/>
  <c r="AG3178" i="5"/>
  <c r="AG3179" i="5"/>
  <c r="AG3180" i="5"/>
  <c r="AG3181" i="5"/>
  <c r="AG3182" i="5"/>
  <c r="AG3183" i="5"/>
  <c r="AG3184" i="5"/>
  <c r="AG3185" i="5"/>
  <c r="AG3186" i="5"/>
  <c r="AG3187" i="5"/>
  <c r="AG3188" i="5"/>
  <c r="AG3189" i="5"/>
  <c r="AG3190" i="5"/>
  <c r="AG3191" i="5"/>
  <c r="AG3192" i="5"/>
  <c r="AG3193" i="5"/>
  <c r="AG3194" i="5"/>
  <c r="AG3195" i="5"/>
  <c r="AG3196" i="5"/>
  <c r="AG3197" i="5"/>
  <c r="AG3198" i="5"/>
  <c r="AG3199" i="5"/>
  <c r="AG3200" i="5"/>
  <c r="AG3201" i="5"/>
  <c r="AG3202" i="5"/>
  <c r="AG3203" i="5"/>
  <c r="AG3204" i="5"/>
  <c r="AG3205" i="5"/>
  <c r="AG3206" i="5"/>
  <c r="AG3207" i="5"/>
  <c r="AG3208" i="5"/>
  <c r="AG3209" i="5"/>
  <c r="AG3210" i="5"/>
  <c r="AG3211" i="5"/>
  <c r="AG3212" i="5"/>
  <c r="AG3213" i="5"/>
  <c r="AG3214" i="5"/>
  <c r="AG3215" i="5"/>
  <c r="AG3216" i="5"/>
  <c r="AG3217" i="5"/>
  <c r="AG3218" i="5"/>
  <c r="AG3219" i="5"/>
  <c r="AG3220" i="5"/>
  <c r="AG3221" i="5"/>
  <c r="AG3222" i="5"/>
  <c r="AG3223" i="5"/>
  <c r="AG3224" i="5"/>
  <c r="AG3225" i="5"/>
  <c r="AG3226" i="5"/>
  <c r="AG3227" i="5"/>
  <c r="AG3228" i="5"/>
  <c r="AG3229" i="5"/>
  <c r="AG3230" i="5"/>
  <c r="AG3231" i="5"/>
  <c r="AG3232" i="5"/>
  <c r="AG3233" i="5"/>
  <c r="AG3234" i="5"/>
  <c r="AG3235" i="5"/>
  <c r="AG3236" i="5"/>
  <c r="AG3237" i="5"/>
  <c r="AG3238" i="5"/>
  <c r="AG3239" i="5"/>
  <c r="AG3240" i="5"/>
  <c r="AG3241" i="5"/>
  <c r="AG3242" i="5"/>
  <c r="AG3243" i="5"/>
  <c r="AG3244" i="5"/>
  <c r="AG3245" i="5"/>
  <c r="AG3246" i="5"/>
  <c r="AG3247" i="5"/>
  <c r="AG3248" i="5"/>
  <c r="AG3249" i="5"/>
  <c r="AG3250" i="5"/>
  <c r="AG3251" i="5"/>
  <c r="AG3252" i="5"/>
  <c r="AG3253" i="5"/>
  <c r="AG3254" i="5"/>
  <c r="AG3255" i="5"/>
  <c r="AG3256" i="5"/>
  <c r="AG3257" i="5"/>
  <c r="AG3258" i="5"/>
  <c r="AG3259" i="5"/>
  <c r="AG3260" i="5"/>
  <c r="AG3261" i="5"/>
  <c r="AG3262" i="5"/>
  <c r="AG3263" i="5"/>
  <c r="AG3264" i="5"/>
  <c r="AG3265" i="5"/>
  <c r="AG3266" i="5"/>
  <c r="AG3267" i="5"/>
  <c r="AG3268" i="5"/>
  <c r="AG3269" i="5"/>
  <c r="AG3270" i="5"/>
  <c r="AG3271" i="5"/>
  <c r="AG3272" i="5"/>
  <c r="AG3273" i="5"/>
  <c r="AG3274" i="5"/>
  <c r="AG3275" i="5"/>
  <c r="AG3276" i="5"/>
  <c r="AG3277" i="5"/>
  <c r="AG3278" i="5"/>
  <c r="AG3279" i="5"/>
  <c r="AG3280" i="5"/>
  <c r="AG3281" i="5"/>
  <c r="AG3282" i="5"/>
  <c r="AG3283" i="5"/>
  <c r="AG3284" i="5"/>
  <c r="AG3285" i="5"/>
  <c r="AG3286" i="5"/>
  <c r="AG3287" i="5"/>
  <c r="AG3288" i="5"/>
  <c r="AG3289" i="5"/>
  <c r="AG3290" i="5"/>
  <c r="AG3291" i="5"/>
  <c r="AG3292" i="5"/>
  <c r="AG3293" i="5"/>
  <c r="AG3294" i="5"/>
  <c r="AG3295" i="5"/>
  <c r="AG3296" i="5"/>
  <c r="AG3297" i="5"/>
  <c r="AG3298" i="5"/>
  <c r="AG3299" i="5"/>
  <c r="AG3300" i="5"/>
  <c r="AG3301" i="5"/>
  <c r="AG3302" i="5"/>
  <c r="AG3303" i="5"/>
  <c r="AG3304" i="5"/>
  <c r="AG3305" i="5"/>
  <c r="AG3306" i="5"/>
  <c r="AG3307" i="5"/>
  <c r="AG3308" i="5"/>
  <c r="AG3309" i="5"/>
  <c r="AG3310" i="5"/>
  <c r="AG3311" i="5"/>
  <c r="AG3312" i="5"/>
  <c r="AG3313" i="5"/>
  <c r="AG3314" i="5"/>
  <c r="AG3315" i="5"/>
  <c r="AG3316" i="5"/>
  <c r="AG3317" i="5"/>
  <c r="AG3318" i="5"/>
  <c r="AG3319" i="5"/>
  <c r="AG3320" i="5"/>
  <c r="AG3321" i="5"/>
  <c r="AG3322" i="5"/>
  <c r="AG3323" i="5"/>
  <c r="AG3324" i="5"/>
  <c r="AG3325" i="5"/>
  <c r="AG3326" i="5"/>
  <c r="AG3327" i="5"/>
  <c r="AG3328" i="5"/>
  <c r="AG3329" i="5"/>
  <c r="AG3330" i="5"/>
  <c r="AG3331" i="5"/>
  <c r="AG3332" i="5"/>
  <c r="AG3333" i="5"/>
  <c r="AG3334" i="5"/>
  <c r="AG3335" i="5"/>
  <c r="AG3336" i="5"/>
  <c r="AG3337" i="5"/>
  <c r="AG3338" i="5"/>
  <c r="AG3339" i="5"/>
  <c r="AG3340" i="5"/>
  <c r="AG3341" i="5"/>
  <c r="AG3342" i="5"/>
  <c r="AG3343" i="5"/>
  <c r="AG3344" i="5"/>
  <c r="AG3345" i="5"/>
  <c r="AG3346" i="5"/>
  <c r="AG3347" i="5"/>
  <c r="AG3348" i="5"/>
  <c r="AG3349" i="5"/>
  <c r="AG3350" i="5"/>
  <c r="AG3351" i="5"/>
  <c r="AG3352" i="5"/>
  <c r="AG3353" i="5"/>
  <c r="AG3354" i="5"/>
  <c r="AG3355" i="5"/>
  <c r="AG3356" i="5"/>
  <c r="AG3357" i="5"/>
  <c r="AG3358" i="5"/>
  <c r="AG3359" i="5"/>
  <c r="AG3360" i="5"/>
  <c r="AG3361" i="5"/>
  <c r="AG3362" i="5"/>
  <c r="AG3363" i="5"/>
  <c r="AG3364" i="5"/>
  <c r="AG3365" i="5"/>
  <c r="AG3366" i="5"/>
  <c r="AG3367" i="5"/>
  <c r="AG3368" i="5"/>
  <c r="AG3369" i="5"/>
  <c r="AG3370" i="5"/>
  <c r="AG3371" i="5"/>
  <c r="AG3372" i="5"/>
  <c r="AG3373" i="5"/>
  <c r="AG3374" i="5"/>
  <c r="AG3375" i="5"/>
  <c r="AG3376" i="5"/>
  <c r="AG3377" i="5"/>
  <c r="AG3378" i="5"/>
  <c r="AG3379" i="5"/>
  <c r="AG3380" i="5"/>
  <c r="AG3381" i="5"/>
  <c r="AG3382" i="5"/>
  <c r="AG3383" i="5"/>
  <c r="AG3384" i="5"/>
  <c r="AG3385" i="5"/>
  <c r="AG3386" i="5"/>
  <c r="AG3387" i="5"/>
  <c r="AG3388" i="5"/>
  <c r="AG3389" i="5"/>
  <c r="AG3390" i="5"/>
  <c r="AG3391" i="5"/>
  <c r="AG3392" i="5"/>
  <c r="AG3393" i="5"/>
  <c r="AG3394" i="5"/>
  <c r="AG3395" i="5"/>
  <c r="AG3396" i="5"/>
  <c r="AG3397" i="5"/>
  <c r="AG3398" i="5"/>
  <c r="AG3399" i="5"/>
  <c r="AG3400" i="5"/>
  <c r="AG3401" i="5"/>
  <c r="AG3402" i="5"/>
  <c r="AG3403" i="5"/>
  <c r="AG3404" i="5"/>
  <c r="AG3405" i="5"/>
  <c r="AG3406" i="5"/>
  <c r="AG3407" i="5"/>
  <c r="AG3408" i="5"/>
  <c r="AG3409" i="5"/>
  <c r="AG3410" i="5"/>
  <c r="AG3411" i="5"/>
  <c r="AG3412" i="5"/>
  <c r="AG3413" i="5"/>
  <c r="AG3414" i="5"/>
  <c r="AG3415" i="5"/>
  <c r="AG3416" i="5"/>
  <c r="AG3417" i="5"/>
  <c r="AG3418" i="5"/>
  <c r="AG3419" i="5"/>
  <c r="AG3420" i="5"/>
  <c r="AG3421" i="5"/>
  <c r="AG3422" i="5"/>
  <c r="AG3423" i="5"/>
  <c r="AG3424" i="5"/>
  <c r="AG3425" i="5"/>
  <c r="AG3426" i="5"/>
  <c r="AG3427" i="5"/>
  <c r="AG3428" i="5"/>
  <c r="AG3429" i="5"/>
  <c r="AG3430" i="5"/>
  <c r="AG3431" i="5"/>
  <c r="AG3432" i="5"/>
  <c r="AG3433" i="5"/>
  <c r="AG3434" i="5"/>
  <c r="AG3435" i="5"/>
  <c r="AG3436" i="5"/>
  <c r="AG3437" i="5"/>
  <c r="AG3438" i="5"/>
  <c r="AG3439" i="5"/>
  <c r="AG3440" i="5"/>
  <c r="AG3441" i="5"/>
  <c r="AG3442" i="5"/>
  <c r="AG3443" i="5"/>
  <c r="AG3444" i="5"/>
  <c r="AG3445" i="5"/>
  <c r="AG3446" i="5"/>
  <c r="AG3447" i="5"/>
  <c r="AG3448" i="5"/>
  <c r="AG3449" i="5"/>
  <c r="AG3450" i="5"/>
  <c r="AG3451" i="5"/>
  <c r="AG3452" i="5"/>
  <c r="AG3453" i="5"/>
  <c r="AG3454" i="5"/>
  <c r="AG3455" i="5"/>
  <c r="AG3456" i="5"/>
  <c r="AG3457" i="5"/>
  <c r="AG3458" i="5"/>
  <c r="AG3459" i="5"/>
  <c r="AG3460" i="5"/>
  <c r="AG3461" i="5"/>
  <c r="AG3462" i="5"/>
  <c r="AG3463" i="5"/>
  <c r="AG3464" i="5"/>
  <c r="AG3465" i="5"/>
  <c r="AG3466" i="5"/>
  <c r="AG3467" i="5"/>
  <c r="AG3468" i="5"/>
  <c r="AG3469" i="5"/>
  <c r="AG3470" i="5"/>
  <c r="AG3471" i="5"/>
  <c r="AG3472" i="5"/>
  <c r="AG3473" i="5"/>
  <c r="AG3474" i="5"/>
  <c r="AG3475" i="5"/>
  <c r="AG3476" i="5"/>
  <c r="AG3477" i="5"/>
  <c r="AG3478" i="5"/>
  <c r="AG3479" i="5"/>
  <c r="AG3480" i="5"/>
  <c r="AG3481" i="5"/>
  <c r="AG3482" i="5"/>
  <c r="AG3483" i="5"/>
  <c r="AG3484" i="5"/>
  <c r="AG3485" i="5"/>
  <c r="AG3486" i="5"/>
  <c r="AG3487" i="5"/>
  <c r="AG3488" i="5"/>
  <c r="AG3489" i="5"/>
  <c r="AG3490" i="5"/>
  <c r="AG3491" i="5"/>
  <c r="AG3492" i="5"/>
  <c r="AG3493" i="5"/>
  <c r="AG3494" i="5"/>
  <c r="AG3495" i="5"/>
  <c r="AG3496" i="5"/>
  <c r="AG3497" i="5"/>
  <c r="AG3498" i="5"/>
  <c r="AG3499" i="5"/>
  <c r="AG3500" i="5"/>
  <c r="AG3501" i="5"/>
  <c r="AG3502" i="5"/>
  <c r="AG3503" i="5"/>
  <c r="AG3504" i="5"/>
  <c r="AG3505" i="5"/>
  <c r="AG3506" i="5"/>
  <c r="AG3507" i="5"/>
  <c r="AG3508" i="5"/>
  <c r="AG3509" i="5"/>
  <c r="AG3510" i="5"/>
  <c r="AG3511" i="5"/>
  <c r="AG3512" i="5"/>
  <c r="AG3513" i="5"/>
  <c r="AG3514" i="5"/>
  <c r="AG3515" i="5"/>
  <c r="AG3516" i="5"/>
  <c r="AG3517" i="5"/>
  <c r="AG3518" i="5"/>
  <c r="AG3519" i="5"/>
  <c r="AG3532" i="5"/>
  <c r="AG3533" i="5"/>
  <c r="AG3534" i="5"/>
  <c r="AG3535" i="5"/>
  <c r="AG3536" i="5"/>
  <c r="AG3537" i="5"/>
  <c r="AG3538" i="5"/>
  <c r="AG3539" i="5"/>
  <c r="AG3540" i="5"/>
  <c r="AG3541" i="5"/>
  <c r="AG3542" i="5"/>
  <c r="AG3543" i="5"/>
  <c r="AG3544" i="5"/>
  <c r="AG3545" i="5"/>
  <c r="AG3546" i="5"/>
  <c r="AG3547" i="5"/>
  <c r="AG3548" i="5"/>
  <c r="AG3549" i="5"/>
  <c r="AG3550" i="5"/>
  <c r="AG3551" i="5"/>
  <c r="AG3552" i="5"/>
  <c r="AG3553" i="5"/>
  <c r="AG3554" i="5"/>
  <c r="AG3555" i="5"/>
  <c r="AG3556" i="5"/>
  <c r="AG3557" i="5"/>
  <c r="AG3558" i="5"/>
  <c r="AG3559" i="5"/>
  <c r="AG3560" i="5"/>
  <c r="AG3561" i="5"/>
  <c r="AG3562" i="5"/>
  <c r="AG3563" i="5"/>
  <c r="AG3564" i="5"/>
  <c r="AG3565" i="5"/>
  <c r="AG3566" i="5"/>
  <c r="AG3567" i="5"/>
  <c r="AG3568" i="5"/>
  <c r="AG3569" i="5"/>
  <c r="AG3570" i="5"/>
  <c r="AG3571" i="5"/>
  <c r="AG3572" i="5"/>
  <c r="AG3573" i="5"/>
  <c r="AG3574" i="5"/>
  <c r="AG3575" i="5"/>
  <c r="AG3576" i="5"/>
  <c r="AG3577" i="5"/>
  <c r="AG3578" i="5"/>
  <c r="AG3579" i="5"/>
  <c r="AG3580" i="5"/>
  <c r="AG3581" i="5"/>
  <c r="AG3582" i="5"/>
  <c r="AG3583" i="5"/>
  <c r="AG3584" i="5"/>
  <c r="AG3585" i="5"/>
  <c r="AG3586" i="5"/>
  <c r="AG3587" i="5"/>
  <c r="AG3588" i="5"/>
  <c r="AG3589" i="5"/>
  <c r="AG3590" i="5"/>
  <c r="AG3591" i="5"/>
  <c r="AG3592" i="5"/>
  <c r="AG3593" i="5"/>
  <c r="AG3594" i="5"/>
  <c r="AG3595" i="5"/>
  <c r="AG3596" i="5"/>
  <c r="AG3597" i="5"/>
  <c r="AG3598" i="5"/>
  <c r="AG3599" i="5"/>
  <c r="AG3600" i="5"/>
  <c r="AG3601" i="5"/>
  <c r="AG3602" i="5"/>
  <c r="AG3603" i="5"/>
  <c r="AG3604" i="5"/>
  <c r="AG3605" i="5"/>
  <c r="AG3606" i="5"/>
  <c r="AG3607" i="5"/>
  <c r="AG3608" i="5"/>
  <c r="AG3609" i="5"/>
  <c r="AG3610" i="5"/>
  <c r="AG3611" i="5"/>
  <c r="AG3612" i="5"/>
  <c r="AG3613" i="5"/>
  <c r="AG3614" i="5"/>
  <c r="AG3615" i="5"/>
  <c r="AG3616" i="5"/>
  <c r="AG3617" i="5"/>
  <c r="AG3618" i="5"/>
  <c r="AG3619" i="5"/>
  <c r="AG3620" i="5"/>
  <c r="AG3621" i="5"/>
  <c r="AG3622" i="5"/>
  <c r="AG3623" i="5"/>
  <c r="AG3624" i="5"/>
  <c r="AG3625" i="5"/>
  <c r="AG3626" i="5"/>
  <c r="AG3627" i="5"/>
  <c r="AG3628" i="5"/>
  <c r="AG3629" i="5"/>
  <c r="AG3630" i="5"/>
  <c r="AG3631" i="5"/>
  <c r="AG3632" i="5"/>
  <c r="AG3633" i="5"/>
  <c r="AG3634" i="5"/>
  <c r="AG3635" i="5"/>
  <c r="AG3636" i="5"/>
  <c r="AG3637" i="5"/>
  <c r="AG3638" i="5"/>
  <c r="AG3639" i="5"/>
  <c r="AG3640" i="5"/>
  <c r="AG3641" i="5"/>
  <c r="AG3642" i="5"/>
  <c r="AG3643" i="5"/>
  <c r="AG3644" i="5"/>
  <c r="AG3645" i="5"/>
  <c r="AG3646" i="5"/>
  <c r="AG3647" i="5"/>
  <c r="AG3648" i="5"/>
  <c r="AG3649" i="5"/>
  <c r="AG3650" i="5"/>
  <c r="AG3651" i="5"/>
  <c r="AG3652" i="5"/>
  <c r="AG3653" i="5"/>
  <c r="AG3654" i="5"/>
  <c r="AG3655" i="5"/>
  <c r="AG3656" i="5"/>
  <c r="AG3657" i="5"/>
  <c r="AG3658" i="5"/>
  <c r="AG3659" i="5"/>
  <c r="AG3660" i="5"/>
  <c r="AG3661" i="5"/>
  <c r="AG3662" i="5"/>
  <c r="AG3663" i="5"/>
  <c r="AG3664" i="5"/>
  <c r="AG3665" i="5"/>
  <c r="AG3666" i="5"/>
  <c r="AG3667" i="5"/>
  <c r="AG3668" i="5"/>
  <c r="AG3669" i="5"/>
  <c r="AG3670" i="5"/>
  <c r="AG3671" i="5"/>
  <c r="AG3672" i="5"/>
  <c r="AG3673" i="5"/>
  <c r="AG3674" i="5"/>
  <c r="AG3675" i="5"/>
  <c r="AG3676" i="5"/>
  <c r="AG3677" i="5"/>
  <c r="AG3678" i="5"/>
  <c r="AG3679" i="5"/>
  <c r="AG3680" i="5"/>
  <c r="AG3681" i="5"/>
  <c r="AG3682" i="5"/>
  <c r="AG3683" i="5"/>
  <c r="AG3684" i="5"/>
  <c r="AG3685" i="5"/>
  <c r="AG3686" i="5"/>
  <c r="AG3687" i="5"/>
  <c r="AG3688" i="5"/>
  <c r="AG3689" i="5"/>
  <c r="AG3690" i="5"/>
  <c r="AG3691" i="5"/>
  <c r="AG3692" i="5"/>
  <c r="AG3693" i="5"/>
  <c r="AG3694" i="5"/>
  <c r="AG3695" i="5"/>
  <c r="AG3696" i="5"/>
  <c r="AG3697" i="5"/>
  <c r="AG3698" i="5"/>
  <c r="AG3699" i="5"/>
  <c r="AG3700" i="5"/>
  <c r="AG3701" i="5"/>
  <c r="AG3702" i="5"/>
  <c r="AG3703" i="5"/>
  <c r="AG3704" i="5"/>
  <c r="AG3705" i="5"/>
  <c r="AG3706" i="5"/>
  <c r="AG3707" i="5"/>
  <c r="AG3708" i="5"/>
  <c r="AG3709" i="5"/>
  <c r="AG3710" i="5"/>
  <c r="AG3711" i="5"/>
  <c r="AG3712" i="5"/>
  <c r="AG3713" i="5"/>
  <c r="AG3714" i="5"/>
  <c r="AG3715" i="5"/>
  <c r="AG3716" i="5"/>
  <c r="AG3717" i="5"/>
  <c r="AG3718" i="5"/>
  <c r="AG3719" i="5"/>
  <c r="AG3720" i="5"/>
  <c r="AG3721" i="5"/>
  <c r="AG3722" i="5"/>
  <c r="AG3723" i="5"/>
  <c r="AG3724" i="5"/>
  <c r="AG3725" i="5"/>
  <c r="AG3726" i="5"/>
  <c r="AG3727" i="5"/>
  <c r="AG3728" i="5"/>
  <c r="AG3729" i="5"/>
  <c r="AG3730" i="5"/>
  <c r="AG3731" i="5"/>
  <c r="AG3732" i="5"/>
  <c r="AG3733" i="5"/>
  <c r="AG3734" i="5"/>
  <c r="AG3735" i="5"/>
  <c r="AG3736" i="5"/>
  <c r="AG3737" i="5"/>
  <c r="AG3738" i="5"/>
  <c r="AG3739" i="5"/>
  <c r="AG3740" i="5"/>
  <c r="AG3741" i="5"/>
  <c r="AG3742" i="5"/>
  <c r="AG3743" i="5"/>
  <c r="AG3744" i="5"/>
  <c r="AG3745" i="5"/>
  <c r="AG3746" i="5"/>
  <c r="AG3747" i="5"/>
  <c r="AG3748" i="5"/>
  <c r="AG3749" i="5"/>
  <c r="AG3750" i="5"/>
  <c r="AG3751" i="5"/>
  <c r="AG3752" i="5"/>
  <c r="AG3753" i="5"/>
  <c r="AG3754" i="5"/>
  <c r="AG3755" i="5"/>
  <c r="AG3756" i="5"/>
  <c r="AG3757" i="5"/>
  <c r="AG3758" i="5"/>
  <c r="AG3759" i="5"/>
  <c r="AG3760" i="5"/>
  <c r="AG3761" i="5"/>
  <c r="AG3762" i="5"/>
  <c r="AG3763" i="5"/>
  <c r="AG3764" i="5"/>
  <c r="AG3765" i="5"/>
  <c r="AG3766" i="5"/>
  <c r="AG3767" i="5"/>
  <c r="AG3768" i="5"/>
  <c r="AG3769" i="5"/>
  <c r="AG3770" i="5"/>
  <c r="AG3771" i="5"/>
  <c r="AG3772" i="5"/>
  <c r="AG3773" i="5"/>
  <c r="AG3774" i="5"/>
  <c r="AG3775" i="5"/>
  <c r="AG3776" i="5"/>
  <c r="AG3777" i="5"/>
  <c r="AG3778" i="5"/>
  <c r="AG3779" i="5"/>
  <c r="AG3780" i="5"/>
  <c r="AG3781" i="5"/>
  <c r="AG3782" i="5"/>
  <c r="AG3783" i="5"/>
  <c r="AG3784" i="5"/>
  <c r="AG3785" i="5"/>
  <c r="AG3786" i="5"/>
  <c r="AG3787" i="5"/>
  <c r="AG3788" i="5"/>
  <c r="AG3789" i="5"/>
  <c r="AG3790" i="5"/>
  <c r="AG3791" i="5"/>
  <c r="AG3792" i="5"/>
  <c r="AG3793" i="5"/>
  <c r="AG3794" i="5"/>
  <c r="AG3795" i="5"/>
  <c r="AG3796" i="5"/>
  <c r="AG3797" i="5"/>
  <c r="AG3798" i="5"/>
  <c r="AG3799" i="5"/>
  <c r="AG3800" i="5"/>
  <c r="AG3801" i="5"/>
  <c r="AG3802" i="5"/>
  <c r="AG3803" i="5"/>
  <c r="AG3804" i="5"/>
  <c r="AG3805" i="5"/>
  <c r="AG3806" i="5"/>
  <c r="AG3807" i="5"/>
  <c r="AG3808" i="5"/>
  <c r="AG3809" i="5"/>
  <c r="AG3810" i="5"/>
  <c r="AG3811" i="5"/>
  <c r="AG3812" i="5"/>
  <c r="AG3813" i="5"/>
  <c r="AG3814" i="5"/>
  <c r="AG3815" i="5"/>
  <c r="AG3816" i="5"/>
  <c r="AG3817" i="5"/>
  <c r="AG3818" i="5"/>
  <c r="AG3819" i="5"/>
  <c r="AG3820" i="5"/>
  <c r="AG3821" i="5"/>
  <c r="AG3822" i="5"/>
  <c r="AG3823" i="5"/>
  <c r="AG3824" i="5"/>
  <c r="AG3825" i="5"/>
  <c r="AG3826" i="5"/>
  <c r="AG3827" i="5"/>
  <c r="AG3828" i="5"/>
  <c r="AG3829" i="5"/>
  <c r="AG3830" i="5"/>
  <c r="AG3831" i="5"/>
  <c r="AG3832" i="5"/>
  <c r="AG3833" i="5"/>
  <c r="AG3834" i="5"/>
  <c r="AG3835" i="5"/>
  <c r="AG3836" i="5"/>
  <c r="AG3837" i="5"/>
  <c r="AG3838" i="5"/>
  <c r="AG3839" i="5"/>
  <c r="AG3840" i="5"/>
  <c r="AG3841" i="5"/>
  <c r="AG3842" i="5"/>
  <c r="AG3843" i="5"/>
  <c r="AG3844" i="5"/>
  <c r="AG3845" i="5"/>
  <c r="AG3846" i="5"/>
  <c r="AG3847" i="5"/>
  <c r="AG3848" i="5"/>
  <c r="AG3849" i="5"/>
  <c r="AG3850" i="5"/>
  <c r="AG3851" i="5"/>
  <c r="AG3852" i="5"/>
  <c r="AG3853" i="5"/>
  <c r="AG3854" i="5"/>
  <c r="AG3855" i="5"/>
  <c r="AG3856" i="5"/>
  <c r="AG3857" i="5"/>
  <c r="AG3858" i="5"/>
  <c r="AG3859" i="5"/>
  <c r="AG3860" i="5"/>
  <c r="AG3861" i="5"/>
  <c r="AG3862" i="5"/>
  <c r="AG3863" i="5"/>
  <c r="AG3864" i="5"/>
  <c r="AG3865" i="5"/>
  <c r="AG3866" i="5"/>
  <c r="AG3867" i="5"/>
  <c r="AG3868" i="5"/>
  <c r="AG3869" i="5"/>
  <c r="AG3870" i="5"/>
  <c r="AG3871" i="5"/>
  <c r="AG3872" i="5"/>
  <c r="AG3873" i="5"/>
  <c r="AG3874" i="5"/>
  <c r="AG3875" i="5"/>
  <c r="AG3876" i="5"/>
  <c r="AG3877" i="5"/>
  <c r="AG3878" i="5"/>
  <c r="AG3879" i="5"/>
  <c r="AG3880" i="5"/>
  <c r="AG3881" i="5"/>
  <c r="AG3882" i="5"/>
  <c r="AG3883" i="5"/>
  <c r="AG3884" i="5"/>
  <c r="AG3885" i="5"/>
  <c r="AG3886" i="5"/>
  <c r="AG3887" i="5"/>
  <c r="AG3888" i="5"/>
  <c r="AG3889" i="5"/>
  <c r="AG3890" i="5"/>
  <c r="AG3891" i="5"/>
  <c r="AG3892" i="5"/>
  <c r="AG3893" i="5"/>
  <c r="AG3894" i="5"/>
  <c r="AG3895" i="5"/>
  <c r="AG3896" i="5"/>
  <c r="AG3897" i="5"/>
  <c r="AG3898" i="5"/>
  <c r="AG3899" i="5"/>
  <c r="AG3900" i="5"/>
  <c r="AG3901" i="5"/>
  <c r="AG3902" i="5"/>
  <c r="AG3903" i="5"/>
  <c r="AG3916" i="5"/>
  <c r="AG3917" i="5"/>
  <c r="AG3918" i="5"/>
  <c r="AG3919" i="5"/>
  <c r="AG3920" i="5"/>
  <c r="AG3921" i="5"/>
  <c r="AG3922" i="5"/>
  <c r="AG3923" i="5"/>
  <c r="AG3924" i="5"/>
  <c r="AG3925" i="5"/>
  <c r="AG3926" i="5"/>
  <c r="AG3927" i="5"/>
  <c r="AG3928" i="5"/>
  <c r="AG3929" i="5"/>
  <c r="AG3930" i="5"/>
  <c r="AG3931" i="5"/>
  <c r="AG3932" i="5"/>
  <c r="AG3933" i="5"/>
  <c r="AG3934" i="5"/>
  <c r="AG3935" i="5"/>
  <c r="AG3936" i="5"/>
  <c r="AG3937" i="5"/>
  <c r="AG3938" i="5"/>
  <c r="AG3939" i="5"/>
  <c r="AG3940" i="5"/>
  <c r="AG3941" i="5"/>
  <c r="AG3942" i="5"/>
  <c r="AG3943" i="5"/>
  <c r="AG3944" i="5"/>
  <c r="AG3945" i="5"/>
  <c r="AG3946" i="5"/>
  <c r="AG3947" i="5"/>
  <c r="AG3948" i="5"/>
  <c r="AG3949" i="5"/>
  <c r="AG3950" i="5"/>
  <c r="AG3951" i="5"/>
  <c r="AG3952" i="5"/>
  <c r="AG3953" i="5"/>
  <c r="AG3954" i="5"/>
  <c r="AG3955" i="5"/>
  <c r="AG3956" i="5"/>
  <c r="AG3957" i="5"/>
  <c r="AG3958" i="5"/>
  <c r="AG3959" i="5"/>
  <c r="AG3960" i="5"/>
  <c r="AG3961" i="5"/>
  <c r="AG3962" i="5"/>
  <c r="AG3963" i="5"/>
  <c r="AG3964" i="5"/>
  <c r="AG3965" i="5"/>
  <c r="AG3966" i="5"/>
  <c r="AG3967" i="5"/>
  <c r="AG3968" i="5"/>
  <c r="AG3969" i="5"/>
  <c r="AG3970" i="5"/>
  <c r="AG3971" i="5"/>
  <c r="AG3972" i="5"/>
  <c r="AG3973" i="5"/>
  <c r="AG3974" i="5"/>
  <c r="AG3975" i="5"/>
  <c r="AG3976" i="5"/>
  <c r="AG3977" i="5"/>
  <c r="AG3978" i="5"/>
  <c r="AG3979" i="5"/>
  <c r="AG3980" i="5"/>
  <c r="AG3981" i="5"/>
  <c r="AG3982" i="5"/>
  <c r="AG3983" i="5"/>
  <c r="AG3984" i="5"/>
  <c r="AG3985" i="5"/>
  <c r="AG3986" i="5"/>
  <c r="AG3987" i="5"/>
  <c r="AG3988" i="5"/>
  <c r="AG3989" i="5"/>
  <c r="AG3990" i="5"/>
  <c r="AG3991" i="5"/>
  <c r="AG3992" i="5"/>
  <c r="AG3993" i="5"/>
  <c r="AG3994" i="5"/>
  <c r="AG3995" i="5"/>
  <c r="AG3996" i="5"/>
  <c r="AG3997" i="5"/>
  <c r="AG3998" i="5"/>
  <c r="AG3999" i="5"/>
  <c r="AG4000" i="5"/>
  <c r="AG4001" i="5"/>
  <c r="AG4002" i="5"/>
  <c r="AG4003" i="5"/>
  <c r="AG4004" i="5"/>
  <c r="AG4005" i="5"/>
  <c r="AG4006" i="5"/>
  <c r="AG4007" i="5"/>
  <c r="AG4008" i="5"/>
  <c r="AG4009" i="5"/>
  <c r="AG4010" i="5"/>
  <c r="AG4011" i="5"/>
  <c r="AG4012" i="5"/>
  <c r="AG4013" i="5"/>
  <c r="AG4014" i="5"/>
  <c r="AG4015" i="5"/>
  <c r="AG4016" i="5"/>
  <c r="AG4017" i="5"/>
  <c r="AG4018" i="5"/>
  <c r="AG4019" i="5"/>
  <c r="AG4020" i="5"/>
  <c r="AG4021" i="5"/>
  <c r="AG4022" i="5"/>
  <c r="AG4023" i="5"/>
  <c r="AG4024" i="5"/>
  <c r="AG4025" i="5"/>
  <c r="AG4026" i="5"/>
  <c r="AG4027" i="5"/>
  <c r="AG4028" i="5"/>
  <c r="AG4029" i="5"/>
  <c r="AG4030" i="5"/>
  <c r="AG4031" i="5"/>
  <c r="AG4032" i="5"/>
  <c r="AG4033" i="5"/>
  <c r="AG4034" i="5"/>
  <c r="AG4035" i="5"/>
  <c r="AG4036" i="5"/>
  <c r="AG4037" i="5"/>
  <c r="AG4038" i="5"/>
  <c r="AG4039" i="5"/>
  <c r="AG4040" i="5"/>
  <c r="AG4041" i="5"/>
  <c r="AG4042" i="5"/>
  <c r="AG4043" i="5"/>
  <c r="AG4044" i="5"/>
  <c r="AG4045" i="5"/>
  <c r="AG4046" i="5"/>
  <c r="AG4047" i="5"/>
  <c r="AG4048" i="5"/>
  <c r="AG4049" i="5"/>
  <c r="AG4050" i="5"/>
  <c r="AG4051" i="5"/>
  <c r="AG4052" i="5"/>
  <c r="AG4053" i="5"/>
  <c r="AG4054" i="5"/>
  <c r="AG4055" i="5"/>
  <c r="AG4056" i="5"/>
  <c r="AG4057" i="5"/>
  <c r="AG4058" i="5"/>
  <c r="AG4059" i="5"/>
  <c r="AG4060" i="5"/>
  <c r="AG4061" i="5"/>
  <c r="AG4062" i="5"/>
  <c r="AG4063" i="5"/>
  <c r="AG4064" i="5"/>
  <c r="AG4065" i="5"/>
  <c r="AG4066" i="5"/>
  <c r="AG4067" i="5"/>
  <c r="AG4068" i="5"/>
  <c r="AG4069" i="5"/>
  <c r="AG4070" i="5"/>
  <c r="AG4071" i="5"/>
  <c r="AG4072" i="5"/>
  <c r="AG4073" i="5"/>
  <c r="AG4074" i="5"/>
  <c r="AG4075" i="5"/>
  <c r="AG4076" i="5"/>
  <c r="AG4077" i="5"/>
  <c r="AG4078" i="5"/>
  <c r="AG4079" i="5"/>
  <c r="AG4080" i="5"/>
  <c r="AG4081" i="5"/>
  <c r="AG4082" i="5"/>
  <c r="AG4083" i="5"/>
  <c r="AG4084" i="5"/>
  <c r="AG4085" i="5"/>
  <c r="AG4086" i="5"/>
  <c r="AG4087" i="5"/>
  <c r="AG4088" i="5"/>
  <c r="AG4089" i="5"/>
  <c r="AG4090" i="5"/>
  <c r="AG4091" i="5"/>
  <c r="AG4092" i="5"/>
  <c r="AG4093" i="5"/>
  <c r="AG4094" i="5"/>
  <c r="AG4095" i="5"/>
  <c r="AG4096" i="5"/>
  <c r="AG4097" i="5"/>
  <c r="AG4098" i="5"/>
  <c r="AG4099" i="5"/>
  <c r="AG4100" i="5"/>
  <c r="AG4101" i="5"/>
  <c r="AG4102" i="5"/>
  <c r="AG4103" i="5"/>
  <c r="AG4104" i="5"/>
  <c r="AG4105" i="5"/>
  <c r="AG4106" i="5"/>
  <c r="AG4107" i="5"/>
  <c r="AG4108" i="5"/>
  <c r="AG4109" i="5"/>
  <c r="AG4110" i="5"/>
  <c r="AG4111" i="5"/>
  <c r="AG4112" i="5"/>
  <c r="AG4113" i="5"/>
  <c r="AG4114" i="5"/>
  <c r="AG4115" i="5"/>
  <c r="AG4116" i="5"/>
  <c r="AG4117" i="5"/>
  <c r="AG4118" i="5"/>
  <c r="AG4119" i="5"/>
  <c r="AG4120" i="5"/>
  <c r="AG4121" i="5"/>
  <c r="AG4122" i="5"/>
  <c r="AG4123" i="5"/>
  <c r="AG4124" i="5"/>
  <c r="AG4125" i="5"/>
  <c r="AG4126" i="5"/>
  <c r="AG4127" i="5"/>
  <c r="AG4128" i="5"/>
  <c r="AG4129" i="5"/>
  <c r="AG4130" i="5"/>
  <c r="AG4131" i="5"/>
  <c r="AG4132" i="5"/>
  <c r="AG4133" i="5"/>
  <c r="AG4134" i="5"/>
  <c r="AG4135" i="5"/>
  <c r="AG4136" i="5"/>
  <c r="AG4137" i="5"/>
  <c r="AG4138" i="5"/>
  <c r="AG4139" i="5"/>
  <c r="AG4140" i="5"/>
  <c r="AG4141" i="5"/>
  <c r="AG4142" i="5"/>
  <c r="AG4143" i="5"/>
  <c r="AG4144" i="5"/>
  <c r="AG4145" i="5"/>
  <c r="AG4146" i="5"/>
  <c r="AG4147" i="5"/>
  <c r="AG4148" i="5"/>
  <c r="AG4149" i="5"/>
  <c r="AG4150" i="5"/>
  <c r="AG4151" i="5"/>
  <c r="AG4152" i="5"/>
  <c r="AG4153" i="5"/>
  <c r="AG4154" i="5"/>
  <c r="AG4155" i="5"/>
  <c r="AG4156" i="5"/>
  <c r="AG4157" i="5"/>
  <c r="AG4158" i="5"/>
  <c r="AG4159" i="5"/>
  <c r="AG4160" i="5"/>
  <c r="AG4161" i="5"/>
  <c r="AG4162" i="5"/>
  <c r="AG4163" i="5"/>
  <c r="AG4164" i="5"/>
  <c r="AG4165" i="5"/>
  <c r="AG4166" i="5"/>
  <c r="AG4167" i="5"/>
  <c r="AG4168" i="5"/>
  <c r="AG4169" i="5"/>
  <c r="AG4170" i="5"/>
  <c r="AG4171" i="5"/>
  <c r="AG4172" i="5"/>
  <c r="AG4173" i="5"/>
  <c r="AG4174" i="5"/>
  <c r="AG4175" i="5"/>
  <c r="AG4176" i="5"/>
  <c r="AG4177" i="5"/>
  <c r="AG4178" i="5"/>
  <c r="AG4179" i="5"/>
  <c r="AG4180" i="5"/>
  <c r="AG4181" i="5"/>
  <c r="AG4182" i="5"/>
  <c r="AG4183" i="5"/>
  <c r="AG4184" i="5"/>
  <c r="AG4185" i="5"/>
  <c r="AG4186" i="5"/>
  <c r="AG4187" i="5"/>
  <c r="AG4188" i="5"/>
  <c r="AG4189" i="5"/>
  <c r="AG4190" i="5"/>
  <c r="AG4191" i="5"/>
  <c r="AG4192" i="5"/>
  <c r="AG4193" i="5"/>
  <c r="AG4194" i="5"/>
  <c r="AG4195" i="5"/>
  <c r="AG4196" i="5"/>
  <c r="AG4197" i="5"/>
  <c r="AG4198" i="5"/>
  <c r="AG4199" i="5"/>
  <c r="AG4200" i="5"/>
  <c r="AG4201" i="5"/>
  <c r="AG4202" i="5"/>
  <c r="AG4203" i="5"/>
  <c r="AG4204" i="5"/>
  <c r="AG4205" i="5"/>
  <c r="AG4206" i="5"/>
  <c r="AG4207" i="5"/>
  <c r="AG4208" i="5"/>
  <c r="AG4209" i="5"/>
  <c r="AG4210" i="5"/>
  <c r="AG4211" i="5"/>
  <c r="AG4212" i="5"/>
  <c r="AG4213" i="5"/>
  <c r="AG4214" i="5"/>
  <c r="AG4215" i="5"/>
  <c r="AG4216" i="5"/>
  <c r="AG4217" i="5"/>
  <c r="AG4218" i="5"/>
  <c r="AG4219" i="5"/>
  <c r="AG4220" i="5"/>
  <c r="AG4221" i="5"/>
  <c r="AG4222" i="5"/>
  <c r="AG4223" i="5"/>
  <c r="AG4224" i="5"/>
  <c r="AG4225" i="5"/>
  <c r="AG4226" i="5"/>
  <c r="AG4227" i="5"/>
  <c r="AG4228" i="5"/>
  <c r="AG4229" i="5"/>
  <c r="AG4230" i="5"/>
  <c r="AG4231" i="5"/>
  <c r="AG4232" i="5"/>
  <c r="AG4233" i="5"/>
  <c r="AG4234" i="5"/>
  <c r="AG4235" i="5"/>
  <c r="AG4236" i="5"/>
  <c r="AG4237" i="5"/>
  <c r="AG4238" i="5"/>
  <c r="AG4239" i="5"/>
  <c r="AG4240" i="5"/>
  <c r="AG4241" i="5"/>
  <c r="AG4242" i="5"/>
  <c r="AG4243" i="5"/>
  <c r="AG4244" i="5"/>
  <c r="AG4245" i="5"/>
  <c r="AG4246" i="5"/>
  <c r="AG4247" i="5"/>
  <c r="AG4248" i="5"/>
  <c r="AG4249" i="5"/>
  <c r="AG4250" i="5"/>
  <c r="AG4251" i="5"/>
  <c r="AG4252" i="5"/>
  <c r="AG4253" i="5"/>
  <c r="AG4254" i="5"/>
  <c r="AG4255" i="5"/>
  <c r="AG4256" i="5"/>
  <c r="AG4257" i="5"/>
  <c r="AG4258" i="5"/>
  <c r="AG4259" i="5"/>
  <c r="AG4260" i="5"/>
  <c r="AG4261" i="5"/>
  <c r="AG4262" i="5"/>
  <c r="AG4263" i="5"/>
  <c r="AG4264" i="5"/>
  <c r="AG4265" i="5"/>
  <c r="AG4266" i="5"/>
  <c r="AG4267" i="5"/>
  <c r="AG4268" i="5"/>
  <c r="AG4269" i="5"/>
  <c r="AG4270" i="5"/>
  <c r="AG4271" i="5"/>
  <c r="AG4272" i="5"/>
  <c r="AG4273" i="5"/>
  <c r="AG4274" i="5"/>
  <c r="AG4275" i="5"/>
  <c r="AG4276" i="5"/>
  <c r="AG4277" i="5"/>
  <c r="AG4278" i="5"/>
  <c r="AG4279" i="5"/>
  <c r="AG4280" i="5"/>
  <c r="AG4281" i="5"/>
  <c r="AG4282" i="5"/>
  <c r="AG4283" i="5"/>
  <c r="AG4284" i="5"/>
  <c r="AG4285" i="5"/>
  <c r="AG4286" i="5"/>
  <c r="AG4287" i="5"/>
  <c r="AG4300" i="5"/>
  <c r="AG4301" i="5"/>
  <c r="AG4302" i="5"/>
  <c r="AG4303" i="5"/>
  <c r="AG4304" i="5"/>
  <c r="AG4305" i="5"/>
  <c r="AG4306" i="5"/>
  <c r="AG4307" i="5"/>
  <c r="AG4308" i="5"/>
  <c r="AG4309" i="5"/>
  <c r="AG4310" i="5"/>
  <c r="AG4311" i="5"/>
  <c r="AG4312" i="5"/>
  <c r="AG4313" i="5"/>
  <c r="AG4314" i="5"/>
  <c r="AG4315" i="5"/>
  <c r="AG4316" i="5"/>
  <c r="AG4317" i="5"/>
  <c r="AG4318" i="5"/>
  <c r="AG4319" i="5"/>
  <c r="AG4320" i="5"/>
  <c r="AG4321" i="5"/>
  <c r="AG4322" i="5"/>
  <c r="AG4323" i="5"/>
  <c r="AG4324" i="5"/>
  <c r="AG4325" i="5"/>
  <c r="AG4326" i="5"/>
  <c r="AG4327" i="5"/>
  <c r="AG4328" i="5"/>
  <c r="AG4329" i="5"/>
  <c r="AG4330" i="5"/>
  <c r="AG4331" i="5"/>
  <c r="AG4332" i="5"/>
  <c r="AG4333" i="5"/>
  <c r="AG4334" i="5"/>
  <c r="AG4335" i="5"/>
  <c r="AG4336" i="5"/>
  <c r="AG4337" i="5"/>
  <c r="AG4338" i="5"/>
  <c r="AG4339" i="5"/>
  <c r="AG4340" i="5"/>
  <c r="AG4341" i="5"/>
  <c r="AG4342" i="5"/>
  <c r="AG4343" i="5"/>
  <c r="AG4344" i="5"/>
  <c r="AG4345" i="5"/>
  <c r="AG4346" i="5"/>
  <c r="AG4347" i="5"/>
  <c r="AG4348" i="5"/>
  <c r="AG4349" i="5"/>
  <c r="AG4350" i="5"/>
  <c r="AG4351" i="5"/>
  <c r="AG4352" i="5"/>
  <c r="AG4353" i="5"/>
  <c r="AG4354" i="5"/>
  <c r="AG4355" i="5"/>
  <c r="AG4356" i="5"/>
  <c r="AG4357" i="5"/>
  <c r="AG4358" i="5"/>
  <c r="AG4359" i="5"/>
  <c r="AG4360" i="5"/>
  <c r="AG4361" i="5"/>
  <c r="AG4362" i="5"/>
  <c r="AG4363" i="5"/>
  <c r="AG4364" i="5"/>
  <c r="AG4365" i="5"/>
  <c r="AG4366" i="5"/>
  <c r="AG4367" i="5"/>
  <c r="AG4368" i="5"/>
  <c r="AG4369" i="5"/>
  <c r="AG4370" i="5"/>
  <c r="AG4371" i="5"/>
  <c r="AG4372" i="5"/>
  <c r="AG4373" i="5"/>
  <c r="AG4374" i="5"/>
  <c r="AG4375" i="5"/>
  <c r="AG4376" i="5"/>
  <c r="AG4377" i="5"/>
  <c r="AG4378" i="5"/>
  <c r="AG4379" i="5"/>
  <c r="AG4380" i="5"/>
  <c r="AG4381" i="5"/>
  <c r="AG4382" i="5"/>
  <c r="AG4383" i="5"/>
  <c r="AG4384" i="5"/>
  <c r="AG4385" i="5"/>
  <c r="AG4386" i="5"/>
  <c r="AG4387" i="5"/>
  <c r="AG4388" i="5"/>
  <c r="AG4389" i="5"/>
  <c r="AG4390" i="5"/>
  <c r="AG4391" i="5"/>
  <c r="AG4392" i="5"/>
  <c r="AG4393" i="5"/>
  <c r="AG4394" i="5"/>
  <c r="AG4395" i="5"/>
  <c r="AG4396" i="5"/>
  <c r="AG4397" i="5"/>
  <c r="AG4398" i="5"/>
  <c r="AG4399" i="5"/>
  <c r="AG4400" i="5"/>
  <c r="AG4401" i="5"/>
  <c r="AG4402" i="5"/>
  <c r="AG4403" i="5"/>
  <c r="AG4404" i="5"/>
  <c r="AG4405" i="5"/>
  <c r="AG4406" i="5"/>
  <c r="AG4407" i="5"/>
  <c r="AG4408" i="5"/>
  <c r="AG4409" i="5"/>
  <c r="AG4410" i="5"/>
  <c r="AG4411" i="5"/>
  <c r="AG4412" i="5"/>
  <c r="AG4413" i="5"/>
  <c r="AG4414" i="5"/>
  <c r="AG4415" i="5"/>
  <c r="AG4416" i="5"/>
  <c r="AG4417" i="5"/>
  <c r="AG4418" i="5"/>
  <c r="AG4419" i="5"/>
  <c r="AG4420" i="5"/>
  <c r="AG4421" i="5"/>
  <c r="AG4422" i="5"/>
  <c r="AG4423" i="5"/>
  <c r="AG4424" i="5"/>
  <c r="AG4425" i="5"/>
  <c r="AG4426" i="5"/>
  <c r="AG4427" i="5"/>
  <c r="AG4428" i="5"/>
  <c r="AG4429" i="5"/>
  <c r="AG4430" i="5"/>
  <c r="AG4431" i="5"/>
  <c r="AG4432" i="5"/>
  <c r="AG4433" i="5"/>
  <c r="AG4434" i="5"/>
  <c r="AG4435" i="5"/>
  <c r="AG4436" i="5"/>
  <c r="AG4437" i="5"/>
  <c r="AG4438" i="5"/>
  <c r="AG4439" i="5"/>
  <c r="AG4440" i="5"/>
  <c r="AG4441" i="5"/>
  <c r="AG4442" i="5"/>
  <c r="AG4443" i="5"/>
  <c r="AG4444" i="5"/>
  <c r="AG4445" i="5"/>
  <c r="AG4446" i="5"/>
  <c r="AG4447" i="5"/>
  <c r="AG4448" i="5"/>
  <c r="AG4449" i="5"/>
  <c r="AG4450" i="5"/>
  <c r="AG4451" i="5"/>
  <c r="AG4452" i="5"/>
  <c r="AG4453" i="5"/>
  <c r="AG4454" i="5"/>
  <c r="AG4455" i="5"/>
  <c r="AG4456" i="5"/>
  <c r="AG4457" i="5"/>
  <c r="AG4458" i="5"/>
  <c r="AG4459" i="5"/>
  <c r="AG4460" i="5"/>
  <c r="AG4461" i="5"/>
  <c r="AG4462" i="5"/>
  <c r="AG4463" i="5"/>
  <c r="AG4464" i="5"/>
  <c r="AG4465" i="5"/>
  <c r="AG4466" i="5"/>
  <c r="AG4467" i="5"/>
  <c r="AG4468" i="5"/>
  <c r="AG4469" i="5"/>
  <c r="AG4470" i="5"/>
  <c r="AG4471" i="5"/>
  <c r="AG4472" i="5"/>
  <c r="AG4473" i="5"/>
  <c r="AG4474" i="5"/>
  <c r="AG4475" i="5"/>
  <c r="AG4476" i="5"/>
  <c r="AG4477" i="5"/>
  <c r="AG4478" i="5"/>
  <c r="AG4479" i="5"/>
  <c r="AG4480" i="5"/>
  <c r="AG4481" i="5"/>
  <c r="AG4482" i="5"/>
  <c r="AG4483" i="5"/>
  <c r="AG4484" i="5"/>
  <c r="AG4485" i="5"/>
  <c r="AG4486" i="5"/>
  <c r="AG4487" i="5"/>
  <c r="AG4488" i="5"/>
  <c r="AG4489" i="5"/>
  <c r="AG4490" i="5"/>
  <c r="AG4491" i="5"/>
  <c r="AG4492" i="5"/>
  <c r="AG4493" i="5"/>
  <c r="AG4494" i="5"/>
  <c r="AG4495" i="5"/>
  <c r="AG4496" i="5"/>
  <c r="AG4497" i="5"/>
  <c r="AG4498" i="5"/>
  <c r="AG4499" i="5"/>
  <c r="AG4500" i="5"/>
  <c r="AG4501" i="5"/>
  <c r="AG4502" i="5"/>
  <c r="AG4503" i="5"/>
  <c r="AG4504" i="5"/>
  <c r="AG4505" i="5"/>
  <c r="AG4506" i="5"/>
  <c r="AG4507" i="5"/>
  <c r="AG4508" i="5"/>
  <c r="AG4509" i="5"/>
  <c r="AG4510" i="5"/>
  <c r="AG4511" i="5"/>
  <c r="AG4512" i="5"/>
  <c r="AG4513" i="5"/>
  <c r="AG4514" i="5"/>
  <c r="AG4515" i="5"/>
  <c r="AG4516" i="5"/>
  <c r="AG4517" i="5"/>
  <c r="AG4518" i="5"/>
  <c r="AG4519" i="5"/>
  <c r="AG4520" i="5"/>
  <c r="AG4521" i="5"/>
  <c r="AG4522" i="5"/>
  <c r="AG4523" i="5"/>
  <c r="AG4524" i="5"/>
  <c r="AG4525" i="5"/>
  <c r="AG4526" i="5"/>
  <c r="AG4527" i="5"/>
  <c r="AG4528" i="5"/>
  <c r="AG4529" i="5"/>
  <c r="AG4530" i="5"/>
  <c r="AG4531" i="5"/>
  <c r="AG4532" i="5"/>
  <c r="AG4533" i="5"/>
  <c r="AG4534" i="5"/>
  <c r="AG4535" i="5"/>
  <c r="AG4536" i="5"/>
  <c r="AG4537" i="5"/>
  <c r="AG4538" i="5"/>
  <c r="AG4539" i="5"/>
  <c r="AG4540" i="5"/>
  <c r="AG4541" i="5"/>
  <c r="AG4542" i="5"/>
  <c r="AG4543" i="5"/>
  <c r="AG4544" i="5"/>
  <c r="AG4545" i="5"/>
  <c r="AG4546" i="5"/>
  <c r="AG4547" i="5"/>
  <c r="AG4548" i="5"/>
  <c r="AG4549" i="5"/>
  <c r="AG4550" i="5"/>
  <c r="AG4551" i="5"/>
  <c r="AG4552" i="5"/>
  <c r="AG4553" i="5"/>
  <c r="AG4554" i="5"/>
  <c r="AG4555" i="5"/>
  <c r="AG4556" i="5"/>
  <c r="AG4557" i="5"/>
  <c r="AG4558" i="5"/>
  <c r="AG4559" i="5"/>
  <c r="AG4560" i="5"/>
  <c r="AG4561" i="5"/>
  <c r="AG4562" i="5"/>
  <c r="AG4563" i="5"/>
  <c r="AG4564" i="5"/>
  <c r="AG4565" i="5"/>
  <c r="AG4566" i="5"/>
  <c r="AG4567" i="5"/>
  <c r="AG4568" i="5"/>
  <c r="AG4569" i="5"/>
  <c r="AG4570" i="5"/>
  <c r="AG4571" i="5"/>
  <c r="AG4572" i="5"/>
  <c r="AG4573" i="5"/>
  <c r="AG4574" i="5"/>
  <c r="AG4575" i="5"/>
  <c r="AG4576" i="5"/>
  <c r="AG4577" i="5"/>
  <c r="AG4578" i="5"/>
  <c r="AG4579" i="5"/>
  <c r="AG4580" i="5"/>
  <c r="AG4581" i="5"/>
  <c r="AG4582" i="5"/>
  <c r="AG4583" i="5"/>
  <c r="AG4584" i="5"/>
  <c r="AG4585" i="5"/>
  <c r="AG4586" i="5"/>
  <c r="AG4587" i="5"/>
  <c r="AG4588" i="5"/>
  <c r="AG4589" i="5"/>
  <c r="AG4590" i="5"/>
  <c r="AG4591" i="5"/>
  <c r="AG4592" i="5"/>
  <c r="AG4593" i="5"/>
  <c r="AG4594" i="5"/>
  <c r="AG4595" i="5"/>
  <c r="AG4596" i="5"/>
  <c r="AG4597" i="5"/>
  <c r="AG4598" i="5"/>
  <c r="AG4599" i="5"/>
  <c r="AG4600" i="5"/>
  <c r="AG4601" i="5"/>
  <c r="AG4602" i="5"/>
  <c r="AG4603" i="5"/>
  <c r="AG4604" i="5"/>
  <c r="AG4605" i="5"/>
  <c r="AG4606" i="5"/>
  <c r="AG4607" i="5"/>
  <c r="AG4608" i="5"/>
  <c r="AG4609" i="5"/>
  <c r="AG4610" i="5"/>
  <c r="AG4611" i="5"/>
  <c r="AG4612" i="5"/>
  <c r="AG4613" i="5"/>
  <c r="AG4614" i="5"/>
  <c r="AG4615" i="5"/>
  <c r="AG4616" i="5"/>
  <c r="AG4617" i="5"/>
  <c r="AG4618" i="5"/>
  <c r="AG4619" i="5"/>
  <c r="AG4620" i="5"/>
  <c r="AG4621" i="5"/>
  <c r="AG4622" i="5"/>
  <c r="AG4623" i="5"/>
  <c r="AG4624" i="5"/>
  <c r="AG4625" i="5"/>
  <c r="AG4626" i="5"/>
  <c r="AG4627" i="5"/>
  <c r="AG4628" i="5"/>
  <c r="AG4629" i="5"/>
  <c r="AG4630" i="5"/>
  <c r="AG4631" i="5"/>
  <c r="AG4632" i="5"/>
  <c r="AG4633" i="5"/>
  <c r="AG4634" i="5"/>
  <c r="AG4635" i="5"/>
  <c r="AG4636" i="5"/>
  <c r="AG4637" i="5"/>
  <c r="AG4638" i="5"/>
  <c r="AG4639" i="5"/>
  <c r="AG4640" i="5"/>
  <c r="AG4641" i="5"/>
  <c r="AG4642" i="5"/>
  <c r="AG4643" i="5"/>
  <c r="AG4644" i="5"/>
  <c r="AG4645" i="5"/>
  <c r="AG4646" i="5"/>
  <c r="AG4647" i="5"/>
  <c r="AG4648" i="5"/>
  <c r="AG4649" i="5"/>
  <c r="AG4650" i="5"/>
  <c r="AG4651" i="5"/>
  <c r="AG4652" i="5"/>
  <c r="AG4653" i="5"/>
  <c r="AG4654" i="5"/>
  <c r="AG4655" i="5"/>
  <c r="AG4656" i="5"/>
  <c r="AG4657" i="5"/>
  <c r="AG4658" i="5"/>
  <c r="AG4659" i="5"/>
  <c r="AG4660" i="5"/>
  <c r="AG4661" i="5"/>
  <c r="AG4662" i="5"/>
  <c r="AG4663" i="5"/>
  <c r="AG4664" i="5"/>
  <c r="AG4665" i="5"/>
  <c r="AG4666" i="5"/>
  <c r="AG4667" i="5"/>
  <c r="AG4668" i="5"/>
  <c r="AG4669" i="5"/>
  <c r="AG4670" i="5"/>
  <c r="AG4671" i="5"/>
  <c r="AG4684" i="5"/>
  <c r="AG4685" i="5"/>
  <c r="AG4686" i="5"/>
  <c r="AG4687" i="5"/>
  <c r="AG4688" i="5"/>
  <c r="AG4689" i="5"/>
  <c r="AG4690" i="5"/>
  <c r="AG4691" i="5"/>
  <c r="AG4692" i="5"/>
  <c r="AG4693" i="5"/>
  <c r="AG4694" i="5"/>
  <c r="AG4695" i="5"/>
  <c r="AG4696" i="5"/>
  <c r="AG4697" i="5"/>
  <c r="AG4698" i="5"/>
  <c r="AG4699" i="5"/>
  <c r="AG4700" i="5"/>
  <c r="AG4701" i="5"/>
  <c r="AG4702" i="5"/>
  <c r="AG4703" i="5"/>
  <c r="AG4704" i="5"/>
  <c r="AG4705" i="5"/>
  <c r="AG4706" i="5"/>
  <c r="AG4707" i="5"/>
  <c r="AG4708" i="5"/>
  <c r="AG4709" i="5"/>
  <c r="AG4710" i="5"/>
  <c r="AG4711" i="5"/>
  <c r="AG4712" i="5"/>
  <c r="AG4713" i="5"/>
  <c r="AG4714" i="5"/>
  <c r="AG4715" i="5"/>
  <c r="AG4716" i="5"/>
  <c r="AG4717" i="5"/>
  <c r="AG4718" i="5"/>
  <c r="AG4719" i="5"/>
  <c r="AG4720" i="5"/>
  <c r="AG4721" i="5"/>
  <c r="AG4722" i="5"/>
  <c r="AG4723" i="5"/>
  <c r="AG4724" i="5"/>
  <c r="AG4725" i="5"/>
  <c r="AG4726" i="5"/>
  <c r="AG4727" i="5"/>
  <c r="AG4728" i="5"/>
  <c r="AG4729" i="5"/>
  <c r="AG4730" i="5"/>
  <c r="AG4731" i="5"/>
  <c r="AG4732" i="5"/>
  <c r="AG4733" i="5"/>
  <c r="AG4734" i="5"/>
  <c r="AG4735" i="5"/>
  <c r="AG4736" i="5"/>
  <c r="AG4737" i="5"/>
  <c r="AG4738" i="5"/>
  <c r="AG4739" i="5"/>
  <c r="AG4740" i="5"/>
  <c r="AG4741" i="5"/>
  <c r="AG4742" i="5"/>
  <c r="AG4743" i="5"/>
  <c r="AG4744" i="5"/>
  <c r="AG4745" i="5"/>
  <c r="AG4746" i="5"/>
  <c r="AG4747" i="5"/>
  <c r="AG4748" i="5"/>
  <c r="AG4749" i="5"/>
  <c r="AG4750" i="5"/>
  <c r="AG4751" i="5"/>
  <c r="AG4752" i="5"/>
  <c r="AG4753" i="5"/>
  <c r="AG4754" i="5"/>
  <c r="AG4755" i="5"/>
  <c r="AG4756" i="5"/>
  <c r="AG4757" i="5"/>
  <c r="AG4758" i="5"/>
  <c r="AG4759" i="5"/>
  <c r="AG4760" i="5"/>
  <c r="AG4761" i="5"/>
  <c r="AG4762" i="5"/>
  <c r="AG4763" i="5"/>
  <c r="AG4764" i="5"/>
  <c r="AG4765" i="5"/>
  <c r="AG4766" i="5"/>
  <c r="AG4767" i="5"/>
  <c r="AG4768" i="5"/>
  <c r="AG4769" i="5"/>
  <c r="AG4770" i="5"/>
  <c r="AG4771" i="5"/>
  <c r="AG4772" i="5"/>
  <c r="AG4773" i="5"/>
  <c r="AG4774" i="5"/>
  <c r="AG4775" i="5"/>
  <c r="AG4776" i="5"/>
  <c r="AG4777" i="5"/>
  <c r="AG4778" i="5"/>
  <c r="AG4779" i="5"/>
  <c r="AG4780" i="5"/>
  <c r="AG4781" i="5"/>
  <c r="AG4782" i="5"/>
  <c r="AG4783" i="5"/>
  <c r="AG4784" i="5"/>
  <c r="AG4785" i="5"/>
  <c r="AG4786" i="5"/>
  <c r="AG4787" i="5"/>
  <c r="AG4788" i="5"/>
  <c r="AG4789" i="5"/>
  <c r="AG4790" i="5"/>
  <c r="AG4791" i="5"/>
  <c r="AG4792" i="5"/>
  <c r="AG4793" i="5"/>
  <c r="AG4794" i="5"/>
  <c r="AG4795" i="5"/>
  <c r="AG4796" i="5"/>
  <c r="AG4797" i="5"/>
  <c r="AG4798" i="5"/>
  <c r="AG4799" i="5"/>
  <c r="AG4800" i="5"/>
  <c r="AG4801" i="5"/>
  <c r="AG4802" i="5"/>
  <c r="AG4803" i="5"/>
  <c r="AG4804" i="5"/>
  <c r="AG4805" i="5"/>
  <c r="AG4806" i="5"/>
  <c r="AG4807" i="5"/>
  <c r="AG4808" i="5"/>
  <c r="AG4809" i="5"/>
  <c r="AG4810" i="5"/>
  <c r="AG4811" i="5"/>
  <c r="AG4812" i="5"/>
  <c r="AG4813" i="5"/>
  <c r="AG4814" i="5"/>
  <c r="AG4815" i="5"/>
  <c r="AG4816" i="5"/>
  <c r="AG4817" i="5"/>
  <c r="AG4818" i="5"/>
  <c r="AG4819" i="5"/>
  <c r="AG4820" i="5"/>
  <c r="AG4821" i="5"/>
  <c r="AG4822" i="5"/>
  <c r="AG4823" i="5"/>
  <c r="AG4824" i="5"/>
  <c r="AG4825" i="5"/>
  <c r="AG4826" i="5"/>
  <c r="AG4827" i="5"/>
  <c r="AG4828" i="5"/>
  <c r="AG4829" i="5"/>
  <c r="AG4830" i="5"/>
  <c r="AG4831" i="5"/>
  <c r="AG4832" i="5"/>
  <c r="AG4833" i="5"/>
  <c r="AG4834" i="5"/>
  <c r="AG4835" i="5"/>
  <c r="AG4836" i="5"/>
  <c r="AG4837" i="5"/>
  <c r="AG4838" i="5"/>
  <c r="AG4839" i="5"/>
  <c r="AG4840" i="5"/>
  <c r="AG4841" i="5"/>
  <c r="AG4842" i="5"/>
  <c r="AG4843" i="5"/>
  <c r="AG4844" i="5"/>
  <c r="AG4845" i="5"/>
  <c r="AG4846" i="5"/>
  <c r="AG4847" i="5"/>
  <c r="AG4848" i="5"/>
  <c r="AG4849" i="5"/>
  <c r="AG4850" i="5"/>
  <c r="AG4851" i="5"/>
  <c r="AG4852" i="5"/>
  <c r="AG4853" i="5"/>
  <c r="AG4854" i="5"/>
  <c r="AG4855" i="5"/>
  <c r="AG4856" i="5"/>
  <c r="AG4857" i="5"/>
  <c r="AG4858" i="5"/>
  <c r="AG4859" i="5"/>
  <c r="AG4860" i="5"/>
  <c r="AG4861" i="5"/>
  <c r="AG4862" i="5"/>
  <c r="AG4863" i="5"/>
  <c r="AG4864" i="5"/>
  <c r="AG4865" i="5"/>
  <c r="AG4866" i="5"/>
  <c r="AG4867" i="5"/>
  <c r="AG4868" i="5"/>
  <c r="AG4869" i="5"/>
  <c r="AG4870" i="5"/>
  <c r="AG4871" i="5"/>
  <c r="AG4872" i="5"/>
  <c r="AG4873" i="5"/>
  <c r="AG4874" i="5"/>
  <c r="AG4875" i="5"/>
  <c r="AG4876" i="5"/>
  <c r="AG4877" i="5"/>
  <c r="AG4878" i="5"/>
  <c r="AG4879" i="5"/>
  <c r="AG4880" i="5"/>
  <c r="AG4881" i="5"/>
  <c r="AG4882" i="5"/>
  <c r="AG4883" i="5"/>
  <c r="AG4884" i="5"/>
  <c r="AG4885" i="5"/>
  <c r="AG4886" i="5"/>
  <c r="AG4887" i="5"/>
  <c r="AG4888" i="5"/>
  <c r="AG4889" i="5"/>
  <c r="AG4890" i="5"/>
  <c r="AG4891" i="5"/>
  <c r="AG4892" i="5"/>
  <c r="AG4893" i="5"/>
  <c r="AG4894" i="5"/>
  <c r="AG4895" i="5"/>
  <c r="AG4896" i="5"/>
  <c r="AG4897" i="5"/>
  <c r="AG4898" i="5"/>
  <c r="AG4899" i="5"/>
  <c r="AG4900" i="5"/>
  <c r="AG4901" i="5"/>
  <c r="AG4902" i="5"/>
  <c r="AG4903" i="5"/>
  <c r="AG4904" i="5"/>
  <c r="AG4905" i="5"/>
  <c r="AG4906" i="5"/>
  <c r="AG4907" i="5"/>
  <c r="AG4908" i="5"/>
  <c r="AG4909" i="5"/>
  <c r="AG4910" i="5"/>
  <c r="AG4911" i="5"/>
  <c r="AG4912" i="5"/>
  <c r="AG4913" i="5"/>
  <c r="AG4914" i="5"/>
  <c r="AG4915" i="5"/>
  <c r="AG4916" i="5"/>
  <c r="AG4917" i="5"/>
  <c r="AG4918" i="5"/>
  <c r="AG4919" i="5"/>
  <c r="AG4920" i="5"/>
  <c r="AG4921" i="5"/>
  <c r="AG4922" i="5"/>
  <c r="AG4923" i="5"/>
  <c r="AG4924" i="5"/>
  <c r="AG4925" i="5"/>
  <c r="AG4926" i="5"/>
  <c r="AG4927" i="5"/>
  <c r="AG4928" i="5"/>
  <c r="AG4929" i="5"/>
  <c r="AG4930" i="5"/>
  <c r="AG4931" i="5"/>
  <c r="AG4932" i="5"/>
  <c r="AG4933" i="5"/>
  <c r="AG4934" i="5"/>
  <c r="AG4935" i="5"/>
  <c r="AG4936" i="5"/>
  <c r="AG4937" i="5"/>
  <c r="AG4938" i="5"/>
  <c r="AG4939" i="5"/>
  <c r="AG4940" i="5"/>
  <c r="AG4941" i="5"/>
  <c r="AG4942" i="5"/>
  <c r="AG4943" i="5"/>
  <c r="AG4944" i="5"/>
  <c r="AG4945" i="5"/>
  <c r="AG4946" i="5"/>
  <c r="AG4947" i="5"/>
  <c r="AG4948" i="5"/>
  <c r="AG4949" i="5"/>
  <c r="AG4950" i="5"/>
  <c r="AG4951" i="5"/>
  <c r="AG4952" i="5"/>
  <c r="AG4953" i="5"/>
  <c r="AG4954" i="5"/>
  <c r="AG4955" i="5"/>
  <c r="AG4956" i="5"/>
  <c r="AG4957" i="5"/>
  <c r="AG4958" i="5"/>
  <c r="AG4959" i="5"/>
  <c r="AG4960" i="5"/>
  <c r="AG4961" i="5"/>
  <c r="AG4962" i="5"/>
  <c r="AG4963" i="5"/>
  <c r="AG4964" i="5"/>
  <c r="AG4965" i="5"/>
  <c r="AG4966" i="5"/>
  <c r="AG4967" i="5"/>
  <c r="AG4968" i="5"/>
  <c r="AG4969" i="5"/>
  <c r="AG4970" i="5"/>
  <c r="AG4971" i="5"/>
  <c r="AG4972" i="5"/>
  <c r="AG4973" i="5"/>
  <c r="AG4974" i="5"/>
  <c r="AG4975" i="5"/>
  <c r="AG4976" i="5"/>
  <c r="AG4977" i="5"/>
  <c r="AG4978" i="5"/>
  <c r="AG4979" i="5"/>
  <c r="AG4980" i="5"/>
  <c r="AG4981" i="5"/>
  <c r="AG4982" i="5"/>
  <c r="AG4983" i="5"/>
  <c r="AG4984" i="5"/>
  <c r="AG4985" i="5"/>
  <c r="AG4986" i="5"/>
  <c r="AG4987" i="5"/>
  <c r="AG4988" i="5"/>
  <c r="AG4989" i="5"/>
  <c r="AG4990" i="5"/>
  <c r="AG4991" i="5"/>
  <c r="AG4992" i="5"/>
  <c r="AG4993" i="5"/>
  <c r="AG4994" i="5"/>
  <c r="AG4995" i="5"/>
  <c r="AG4996" i="5"/>
  <c r="AG4997" i="5"/>
  <c r="AG4998" i="5"/>
  <c r="AG4999" i="5"/>
  <c r="AG5000" i="5"/>
  <c r="AG5001" i="5"/>
  <c r="AG5002" i="5"/>
  <c r="AG5003" i="5"/>
  <c r="AG5004" i="5"/>
  <c r="AG5005" i="5"/>
  <c r="AG5006" i="5"/>
  <c r="AG5007" i="5"/>
  <c r="AG5008" i="5"/>
  <c r="AG5009" i="5"/>
  <c r="AG5010" i="5"/>
  <c r="AG5011" i="5"/>
  <c r="AG5012" i="5"/>
  <c r="AG5013" i="5"/>
  <c r="AG5014" i="5"/>
  <c r="AG5015" i="5"/>
  <c r="AG5016" i="5"/>
  <c r="AG5017" i="5"/>
  <c r="AG5018" i="5"/>
  <c r="AG5019" i="5"/>
  <c r="AG5020" i="5"/>
  <c r="AG5021" i="5"/>
  <c r="AG5022" i="5"/>
  <c r="AG5023" i="5"/>
  <c r="AG5024" i="5"/>
  <c r="AG5025" i="5"/>
  <c r="AG5026" i="5"/>
  <c r="AG5027" i="5"/>
  <c r="AG5028" i="5"/>
  <c r="AG5029" i="5"/>
  <c r="AG5030" i="5"/>
  <c r="AG5031" i="5"/>
  <c r="AG5032" i="5"/>
  <c r="AG5033" i="5"/>
  <c r="AG5034" i="5"/>
  <c r="AG5035" i="5"/>
  <c r="AG5036" i="5"/>
  <c r="AG5037" i="5"/>
  <c r="AG5038" i="5"/>
  <c r="AG5039" i="5"/>
  <c r="AG5040" i="5"/>
  <c r="AG5041" i="5"/>
  <c r="AG5042" i="5"/>
  <c r="AG5043" i="5"/>
  <c r="AG5044" i="5"/>
  <c r="AG5045" i="5"/>
  <c r="AG5046" i="5"/>
  <c r="AG5047" i="5"/>
  <c r="AG5048" i="5"/>
  <c r="AG5049" i="5"/>
  <c r="AG5050" i="5"/>
  <c r="AG5051" i="5"/>
  <c r="AG5052" i="5"/>
  <c r="AG5053" i="5"/>
  <c r="AG5054" i="5"/>
  <c r="AG5055" i="5"/>
  <c r="AJ5052" i="5"/>
  <c r="AJ4668" i="5"/>
  <c r="AJ4284" i="5"/>
  <c r="AJ3900" i="5"/>
  <c r="AJ3516" i="5"/>
  <c r="AJ3132" i="5"/>
  <c r="AJ2748" i="5"/>
  <c r="AJ2364" i="5"/>
  <c r="AJ1980" i="5"/>
  <c r="AJ1596" i="5"/>
  <c r="AJ1212" i="5"/>
  <c r="AJ828" i="5"/>
  <c r="AJ444" i="5"/>
  <c r="AJ5051" i="5"/>
  <c r="AJ4667" i="5"/>
  <c r="AJ4283" i="5"/>
  <c r="AJ3899" i="5"/>
  <c r="AJ3515" i="5"/>
  <c r="AJ3131" i="5"/>
  <c r="AJ2747" i="5"/>
  <c r="AJ2363" i="5"/>
  <c r="AJ1979" i="5"/>
  <c r="AJ1595" i="5"/>
  <c r="AJ1211" i="5"/>
  <c r="AJ827" i="5"/>
  <c r="AJ443" i="5"/>
  <c r="AJ5050" i="5"/>
  <c r="AJ5049" i="5"/>
  <c r="AJ5048" i="5"/>
  <c r="AJ5047" i="5"/>
  <c r="AJ5046" i="5"/>
  <c r="AJ5045" i="5"/>
  <c r="AJ5044" i="5"/>
  <c r="AJ5043" i="5"/>
  <c r="AJ5042" i="5"/>
  <c r="AJ5041" i="5"/>
  <c r="AJ5040" i="5"/>
  <c r="AJ5039" i="5"/>
  <c r="AJ5038" i="5"/>
  <c r="AJ5037" i="5"/>
  <c r="AJ5036" i="5"/>
  <c r="AJ5035" i="5"/>
  <c r="AJ5034" i="5"/>
  <c r="AJ5033" i="5"/>
  <c r="AJ5032" i="5"/>
  <c r="AJ4666" i="5"/>
  <c r="AJ4282" i="5"/>
  <c r="AJ3898" i="5"/>
  <c r="AJ3514" i="5"/>
  <c r="AJ3130" i="5"/>
  <c r="AJ2746" i="5"/>
  <c r="AJ2362" i="5"/>
  <c r="AJ1978" i="5"/>
  <c r="AJ1594" i="5"/>
  <c r="AJ1210" i="5"/>
  <c r="AJ826" i="5"/>
  <c r="AJ442" i="5"/>
  <c r="AJ4665" i="5"/>
  <c r="AJ4281" i="5"/>
  <c r="AJ3897" i="5"/>
  <c r="AJ3513" i="5"/>
  <c r="AJ3129" i="5"/>
  <c r="AJ2745" i="5"/>
  <c r="AJ2361" i="5"/>
  <c r="AJ1977" i="5"/>
  <c r="AJ1593" i="5"/>
  <c r="AJ1209" i="5"/>
  <c r="AJ825" i="5"/>
  <c r="AJ441" i="5"/>
  <c r="AJ4664" i="5"/>
  <c r="AJ4280" i="5"/>
  <c r="AJ3896" i="5"/>
  <c r="AJ3512" i="5"/>
  <c r="AJ3128" i="5"/>
  <c r="AJ2744" i="5"/>
  <c r="AJ2360" i="5"/>
  <c r="AJ1976" i="5"/>
  <c r="AJ1592" i="5"/>
  <c r="AJ1208" i="5"/>
  <c r="AJ824" i="5"/>
  <c r="AJ440" i="5"/>
  <c r="AJ4663" i="5"/>
  <c r="AJ4279" i="5"/>
  <c r="AJ3895" i="5"/>
  <c r="AJ3511" i="5"/>
  <c r="AJ3127" i="5"/>
  <c r="AJ2743" i="5"/>
  <c r="AJ2359" i="5"/>
  <c r="AJ1975" i="5"/>
  <c r="AJ1591" i="5"/>
  <c r="AJ1207" i="5"/>
  <c r="AJ823" i="5"/>
  <c r="AJ439" i="5"/>
  <c r="AJ4278" i="5"/>
  <c r="AJ3894" i="5"/>
  <c r="AJ3510" i="5"/>
  <c r="AJ3126" i="5"/>
  <c r="AJ2742" i="5"/>
  <c r="AJ2358" i="5"/>
  <c r="AJ1974" i="5"/>
  <c r="AJ1590" i="5"/>
  <c r="AJ438" i="5"/>
  <c r="AJ822" i="5"/>
  <c r="AJ1206" i="5"/>
  <c r="AJ4277" i="5"/>
  <c r="AJ4276" i="5"/>
  <c r="AJ3893" i="5"/>
  <c r="AJ3892" i="5"/>
  <c r="AJ3509" i="5"/>
  <c r="AJ3508" i="5"/>
  <c r="AJ3125" i="5"/>
  <c r="AJ3124" i="5"/>
  <c r="AJ2741" i="5"/>
  <c r="AJ2740" i="5"/>
  <c r="AJ2357" i="5"/>
  <c r="AJ2356" i="5"/>
  <c r="AJ1973" i="5"/>
  <c r="AJ1972" i="5"/>
  <c r="AJ1589" i="5"/>
  <c r="AJ1588" i="5"/>
  <c r="AJ1205" i="5"/>
  <c r="AJ1204" i="5"/>
  <c r="AJ821" i="5"/>
  <c r="AJ820" i="5"/>
  <c r="AJ437" i="5"/>
  <c r="AJ436" i="5"/>
  <c r="AM4671" i="5"/>
  <c r="AM4670" i="5"/>
  <c r="AM4669" i="5"/>
  <c r="AM4668" i="5"/>
  <c r="AM4667" i="5"/>
  <c r="AM4666" i="5"/>
  <c r="AM4665" i="5"/>
  <c r="AM4664" i="5"/>
  <c r="AM4663" i="5"/>
  <c r="AM4662" i="5"/>
  <c r="AJ4662" i="5"/>
  <c r="AM4661" i="5"/>
  <c r="AJ4661" i="5"/>
  <c r="AM4660" i="5"/>
  <c r="AJ4660" i="5"/>
  <c r="AM4276" i="5"/>
  <c r="AM4277" i="5"/>
  <c r="AM4278" i="5"/>
  <c r="AM4279" i="5"/>
  <c r="AM4280" i="5"/>
  <c r="AM4281" i="5"/>
  <c r="AM4282" i="5"/>
  <c r="AM4283" i="5"/>
  <c r="AM4284" i="5"/>
  <c r="AM4285" i="5"/>
  <c r="AM4286" i="5"/>
  <c r="AM4287" i="5"/>
  <c r="AM3892" i="5"/>
  <c r="AM3893" i="5"/>
  <c r="AM3894" i="5"/>
  <c r="AM3895" i="5"/>
  <c r="AM3896" i="5"/>
  <c r="AM3897" i="5"/>
  <c r="AM3898" i="5"/>
  <c r="AM3899" i="5"/>
  <c r="AM3900" i="5"/>
  <c r="AM3901" i="5"/>
  <c r="AM3902" i="5"/>
  <c r="AM3903" i="5"/>
  <c r="AM3508" i="5"/>
  <c r="AM3509" i="5"/>
  <c r="AM3510" i="5"/>
  <c r="AM3511" i="5"/>
  <c r="AM3512" i="5"/>
  <c r="AM3513" i="5"/>
  <c r="AM3514" i="5"/>
  <c r="AM3515" i="5"/>
  <c r="AM3516" i="5"/>
  <c r="AM3517" i="5"/>
  <c r="AM3518" i="5"/>
  <c r="AM3519" i="5"/>
  <c r="AM3124" i="5"/>
  <c r="AM3125" i="5"/>
  <c r="AM3126" i="5"/>
  <c r="AM3127" i="5"/>
  <c r="AM3128" i="5"/>
  <c r="AM3129" i="5"/>
  <c r="AM3130" i="5"/>
  <c r="AM3131" i="5"/>
  <c r="AM3132" i="5"/>
  <c r="AM3133" i="5"/>
  <c r="AM3134" i="5"/>
  <c r="AM3135" i="5"/>
  <c r="AM2740" i="5"/>
  <c r="AM2741" i="5"/>
  <c r="AM2742" i="5"/>
  <c r="AM2743" i="5"/>
  <c r="AM2744" i="5"/>
  <c r="AM2745" i="5"/>
  <c r="AM2746" i="5"/>
  <c r="AM2747" i="5"/>
  <c r="AM2748" i="5"/>
  <c r="AM2749" i="5"/>
  <c r="AM2750" i="5"/>
  <c r="AM2751" i="5"/>
  <c r="AM2356" i="5"/>
  <c r="AM2357" i="5"/>
  <c r="AM2358" i="5"/>
  <c r="AM2359" i="5"/>
  <c r="AM2360" i="5"/>
  <c r="AM2361" i="5"/>
  <c r="AM2362" i="5"/>
  <c r="AM2363" i="5"/>
  <c r="AM2364" i="5"/>
  <c r="AM2365" i="5"/>
  <c r="AM2366" i="5"/>
  <c r="AM2367" i="5"/>
  <c r="AM1972" i="5"/>
  <c r="AM1973" i="5"/>
  <c r="AM1974" i="5"/>
  <c r="AM1975" i="5"/>
  <c r="AM1976" i="5"/>
  <c r="AM1977" i="5"/>
  <c r="AM1978" i="5"/>
  <c r="AM1979" i="5"/>
  <c r="AM1980" i="5"/>
  <c r="AM1981" i="5"/>
  <c r="AM1982" i="5"/>
  <c r="AM1983" i="5"/>
  <c r="AM1588" i="5"/>
  <c r="AM1589" i="5"/>
  <c r="AM1590" i="5"/>
  <c r="AM1591" i="5"/>
  <c r="AM1592" i="5"/>
  <c r="AM1593" i="5"/>
  <c r="AM1594" i="5"/>
  <c r="AM1595" i="5"/>
  <c r="AM1596" i="5"/>
  <c r="AM1597" i="5"/>
  <c r="AM1598" i="5"/>
  <c r="AM1599" i="5"/>
  <c r="AM1204" i="5"/>
  <c r="AM1205" i="5"/>
  <c r="AM1206" i="5"/>
  <c r="AM1207" i="5"/>
  <c r="AM1208" i="5"/>
  <c r="AM1209" i="5"/>
  <c r="AM1210" i="5"/>
  <c r="AM1211" i="5"/>
  <c r="AM1212" i="5"/>
  <c r="AM1213" i="5"/>
  <c r="AM1214" i="5"/>
  <c r="AM1215" i="5"/>
  <c r="AM820" i="5"/>
  <c r="AM821" i="5"/>
  <c r="AM822" i="5"/>
  <c r="AM823" i="5"/>
  <c r="AM824" i="5"/>
  <c r="AM825" i="5"/>
  <c r="AM826" i="5"/>
  <c r="AM827" i="5"/>
  <c r="AM828" i="5"/>
  <c r="AM829" i="5"/>
  <c r="AM830" i="5"/>
  <c r="AM831" i="5"/>
  <c r="AM447" i="5"/>
  <c r="AM446" i="5"/>
  <c r="AM445" i="5"/>
  <c r="AM444" i="5"/>
  <c r="AM443" i="5"/>
  <c r="AM442" i="5"/>
  <c r="AM441" i="5"/>
  <c r="AM440" i="5"/>
  <c r="AM439" i="5"/>
  <c r="AM438" i="5"/>
  <c r="AM437" i="5"/>
  <c r="AM436" i="5"/>
  <c r="AJ4659" i="5"/>
  <c r="AJ4275" i="5"/>
  <c r="AJ3891" i="5"/>
  <c r="AJ3507" i="5"/>
  <c r="AJ3123" i="5"/>
  <c r="AJ2739" i="5"/>
  <c r="AJ2355" i="5"/>
  <c r="AJ1971" i="5"/>
  <c r="AJ1587" i="5"/>
  <c r="AJ1203" i="5"/>
  <c r="AJ819" i="5"/>
  <c r="AJ435" i="5"/>
  <c r="AJ4658" i="5"/>
  <c r="AJ4274" i="5"/>
  <c r="AJ3890" i="5"/>
  <c r="AJ3506" i="5"/>
  <c r="AJ3122" i="5"/>
  <c r="AJ2738" i="5"/>
  <c r="AJ2354" i="5"/>
  <c r="AJ1970" i="5"/>
  <c r="AJ1586" i="5"/>
  <c r="AJ1202" i="5"/>
  <c r="AJ818" i="5"/>
  <c r="AJ434" i="5"/>
  <c r="AJ4657" i="5"/>
  <c r="AJ4273" i="5"/>
  <c r="AJ3889" i="5"/>
  <c r="AJ3505" i="5"/>
  <c r="AJ3121" i="5"/>
  <c r="AJ2737" i="5"/>
  <c r="AJ2353" i="5"/>
  <c r="AJ1969" i="5"/>
  <c r="AJ1585" i="5"/>
  <c r="AJ1201" i="5"/>
  <c r="AJ817" i="5"/>
  <c r="AJ433" i="5"/>
  <c r="AJ4656" i="5"/>
  <c r="AJ4272" i="5"/>
  <c r="AJ3888" i="5"/>
  <c r="AJ3504" i="5"/>
  <c r="AJ3120" i="5"/>
  <c r="AJ2736" i="5"/>
  <c r="AJ2352" i="5"/>
  <c r="AJ1968" i="5"/>
  <c r="AJ1584" i="5"/>
  <c r="AJ1200" i="5"/>
  <c r="AJ816" i="5"/>
  <c r="AJ432" i="5"/>
  <c r="AJ2351" i="5"/>
  <c r="AJ3503" i="5"/>
  <c r="AJ3887" i="5"/>
  <c r="AJ4271" i="5"/>
  <c r="AJ4655" i="5"/>
  <c r="AJ3119" i="5"/>
  <c r="AJ2735" i="5"/>
  <c r="AJ1967" i="5"/>
  <c r="AJ1583" i="5"/>
  <c r="AJ1199" i="5"/>
  <c r="AJ815" i="5"/>
  <c r="AJ431" i="5"/>
  <c r="AJ4654" i="5"/>
  <c r="AJ3118" i="5"/>
  <c r="AJ3502" i="5"/>
  <c r="AJ3886" i="5"/>
  <c r="AJ4270" i="5"/>
  <c r="AJ430" i="5"/>
  <c r="AJ814" i="5"/>
  <c r="AJ1198" i="5"/>
  <c r="AJ1582" i="5"/>
  <c r="AJ1966" i="5"/>
  <c r="AJ2350" i="5"/>
  <c r="AJ2734" i="5"/>
  <c r="AM77" i="5"/>
  <c r="AM78" i="5"/>
  <c r="AM79" i="5"/>
  <c r="AM80" i="5"/>
  <c r="AM81" i="5"/>
  <c r="AM82" i="5"/>
  <c r="AM83" i="5"/>
  <c r="AM84" i="5"/>
  <c r="AM85" i="5"/>
  <c r="AM86" i="5"/>
  <c r="AM87" i="5"/>
  <c r="AM88" i="5"/>
  <c r="AM89" i="5"/>
  <c r="AM90" i="5"/>
  <c r="AM91" i="5"/>
  <c r="AM92" i="5"/>
  <c r="AM93" i="5"/>
  <c r="AM94" i="5"/>
  <c r="AM95" i="5"/>
  <c r="AM96" i="5"/>
  <c r="AM97" i="5"/>
  <c r="AM98" i="5"/>
  <c r="AM99" i="5"/>
  <c r="AM100" i="5"/>
  <c r="AM101" i="5"/>
  <c r="AM102" i="5"/>
  <c r="AM103" i="5"/>
  <c r="AM104" i="5"/>
  <c r="AM105" i="5"/>
  <c r="AM106" i="5"/>
  <c r="AM107" i="5"/>
  <c r="AM108" i="5"/>
  <c r="AM109" i="5"/>
  <c r="AM110" i="5"/>
  <c r="AM111" i="5"/>
  <c r="AM112" i="5"/>
  <c r="AM113" i="5"/>
  <c r="AM114" i="5"/>
  <c r="AM115" i="5"/>
  <c r="AM116" i="5"/>
  <c r="AM117" i="5"/>
  <c r="AM118" i="5"/>
  <c r="AM119" i="5"/>
  <c r="AM120" i="5"/>
  <c r="AM121" i="5"/>
  <c r="AM122" i="5"/>
  <c r="AM123" i="5"/>
  <c r="AM124" i="5"/>
  <c r="AM125" i="5"/>
  <c r="AM126" i="5"/>
  <c r="AM127" i="5"/>
  <c r="AM128" i="5"/>
  <c r="AM129" i="5"/>
  <c r="AM130" i="5"/>
  <c r="AM131" i="5"/>
  <c r="AM132" i="5"/>
  <c r="AM133" i="5"/>
  <c r="AM134" i="5"/>
  <c r="AM135" i="5"/>
  <c r="AM136" i="5"/>
  <c r="AM137" i="5"/>
  <c r="AM138" i="5"/>
  <c r="AM139" i="5"/>
  <c r="AM140" i="5"/>
  <c r="AM141" i="5"/>
  <c r="AM142" i="5"/>
  <c r="AM143" i="5"/>
  <c r="AM144" i="5"/>
  <c r="AM145" i="5"/>
  <c r="AM146" i="5"/>
  <c r="AM147" i="5"/>
  <c r="AM148" i="5"/>
  <c r="AM149" i="5"/>
  <c r="AM150" i="5"/>
  <c r="AM151" i="5"/>
  <c r="AM152" i="5"/>
  <c r="AM153" i="5"/>
  <c r="AM154" i="5"/>
  <c r="AM155" i="5"/>
  <c r="AM156" i="5"/>
  <c r="AM157" i="5"/>
  <c r="AM158" i="5"/>
  <c r="AM159" i="5"/>
  <c r="AM160" i="5"/>
  <c r="AM161" i="5"/>
  <c r="AM162" i="5"/>
  <c r="AM163" i="5"/>
  <c r="AM164" i="5"/>
  <c r="AM165" i="5"/>
  <c r="AM166" i="5"/>
  <c r="AM167" i="5"/>
  <c r="AM168" i="5"/>
  <c r="AM169" i="5"/>
  <c r="AM170" i="5"/>
  <c r="AM171" i="5"/>
  <c r="AM172" i="5"/>
  <c r="AM173" i="5"/>
  <c r="AM174" i="5"/>
  <c r="AM175" i="5"/>
  <c r="AM176" i="5"/>
  <c r="AM177" i="5"/>
  <c r="AM178" i="5"/>
  <c r="AM179" i="5"/>
  <c r="AM180" i="5"/>
  <c r="AM181" i="5"/>
  <c r="AM182" i="5"/>
  <c r="AM183" i="5"/>
  <c r="AM184" i="5"/>
  <c r="AM185" i="5"/>
  <c r="AM186" i="5"/>
  <c r="AM187" i="5"/>
  <c r="AM188" i="5"/>
  <c r="AM189" i="5"/>
  <c r="AM190" i="5"/>
  <c r="AM191" i="5"/>
  <c r="AM192" i="5"/>
  <c r="AM193" i="5"/>
  <c r="AM194" i="5"/>
  <c r="AM195" i="5"/>
  <c r="AM196" i="5"/>
  <c r="AM197" i="5"/>
  <c r="AM198" i="5"/>
  <c r="AM199" i="5"/>
  <c r="AM200" i="5"/>
  <c r="AM201" i="5"/>
  <c r="AM202" i="5"/>
  <c r="AM203" i="5"/>
  <c r="AM204" i="5"/>
  <c r="AM205" i="5"/>
  <c r="AM206" i="5"/>
  <c r="AM207" i="5"/>
  <c r="AM208" i="5"/>
  <c r="AM209" i="5"/>
  <c r="AM210" i="5"/>
  <c r="AM211" i="5"/>
  <c r="AM212" i="5"/>
  <c r="AM213" i="5"/>
  <c r="AM214" i="5"/>
  <c r="AM215" i="5"/>
  <c r="AM216" i="5"/>
  <c r="AM217" i="5"/>
  <c r="AM218" i="5"/>
  <c r="AM219" i="5"/>
  <c r="AM220" i="5"/>
  <c r="AM221" i="5"/>
  <c r="AM222" i="5"/>
  <c r="AM223" i="5"/>
  <c r="AM224" i="5"/>
  <c r="AM225" i="5"/>
  <c r="AM226" i="5"/>
  <c r="AM227" i="5"/>
  <c r="AM228" i="5"/>
  <c r="AM229" i="5"/>
  <c r="AM230" i="5"/>
  <c r="AM231" i="5"/>
  <c r="AM232" i="5"/>
  <c r="AM233" i="5"/>
  <c r="AM234" i="5"/>
  <c r="AM235" i="5"/>
  <c r="AM236" i="5"/>
  <c r="AM237" i="5"/>
  <c r="AM238" i="5"/>
  <c r="AM239" i="5"/>
  <c r="AM240" i="5"/>
  <c r="AM241" i="5"/>
  <c r="AM242" i="5"/>
  <c r="AM243" i="5"/>
  <c r="AM244" i="5"/>
  <c r="AM245" i="5"/>
  <c r="AM246" i="5"/>
  <c r="AM247" i="5"/>
  <c r="AM248" i="5"/>
  <c r="AM249" i="5"/>
  <c r="AM250" i="5"/>
  <c r="AM251" i="5"/>
  <c r="AM252" i="5"/>
  <c r="AM253" i="5"/>
  <c r="AM254" i="5"/>
  <c r="AM255" i="5"/>
  <c r="AM256" i="5"/>
  <c r="AM257" i="5"/>
  <c r="AM258" i="5"/>
  <c r="AM259" i="5"/>
  <c r="AM260" i="5"/>
  <c r="AM261" i="5"/>
  <c r="AM262" i="5"/>
  <c r="AM263" i="5"/>
  <c r="AM264" i="5"/>
  <c r="AM265" i="5"/>
  <c r="AM266" i="5"/>
  <c r="AM267" i="5"/>
  <c r="AM268" i="5"/>
  <c r="AM269" i="5"/>
  <c r="AM270" i="5"/>
  <c r="AM271" i="5"/>
  <c r="AM272" i="5"/>
  <c r="AM273" i="5"/>
  <c r="AM274" i="5"/>
  <c r="AM275" i="5"/>
  <c r="AM276" i="5"/>
  <c r="AM277" i="5"/>
  <c r="AM278" i="5"/>
  <c r="AM279" i="5"/>
  <c r="AM280" i="5"/>
  <c r="AM281" i="5"/>
  <c r="AM282" i="5"/>
  <c r="AM283" i="5"/>
  <c r="AM284" i="5"/>
  <c r="AM285" i="5"/>
  <c r="AM286" i="5"/>
  <c r="AM287" i="5"/>
  <c r="AM288" i="5"/>
  <c r="AM289" i="5"/>
  <c r="AM290" i="5"/>
  <c r="AM291" i="5"/>
  <c r="AM292" i="5"/>
  <c r="AM293" i="5"/>
  <c r="AM294" i="5"/>
  <c r="AM295" i="5"/>
  <c r="AM296" i="5"/>
  <c r="AM297" i="5"/>
  <c r="AM298" i="5"/>
  <c r="AM299" i="5"/>
  <c r="AM300" i="5"/>
  <c r="AM301" i="5"/>
  <c r="AM302" i="5"/>
  <c r="AM303" i="5"/>
  <c r="AM304" i="5"/>
  <c r="AM305" i="5"/>
  <c r="AM306" i="5"/>
  <c r="AM307" i="5"/>
  <c r="AM308" i="5"/>
  <c r="AM309" i="5"/>
  <c r="AM310" i="5"/>
  <c r="AM311" i="5"/>
  <c r="AM312" i="5"/>
  <c r="AM313" i="5"/>
  <c r="AM314" i="5"/>
  <c r="AM315" i="5"/>
  <c r="AM316" i="5"/>
  <c r="AM317" i="5"/>
  <c r="AM318" i="5"/>
  <c r="AM319" i="5"/>
  <c r="AM320" i="5"/>
  <c r="AM321" i="5"/>
  <c r="AM322" i="5"/>
  <c r="AM323" i="5"/>
  <c r="AM324" i="5"/>
  <c r="AM325" i="5"/>
  <c r="AM326" i="5"/>
  <c r="AM327" i="5"/>
  <c r="AM328" i="5"/>
  <c r="AM329" i="5"/>
  <c r="AM330" i="5"/>
  <c r="AM331" i="5"/>
  <c r="AM332" i="5"/>
  <c r="AM333" i="5"/>
  <c r="AM334" i="5"/>
  <c r="AM335" i="5"/>
  <c r="AM336" i="5"/>
  <c r="AM337" i="5"/>
  <c r="AM338" i="5"/>
  <c r="AM339" i="5"/>
  <c r="AM340" i="5"/>
  <c r="AM341" i="5"/>
  <c r="AM342" i="5"/>
  <c r="AM343" i="5"/>
  <c r="AM344" i="5"/>
  <c r="AM345" i="5"/>
  <c r="AM346" i="5"/>
  <c r="AM347" i="5"/>
  <c r="AM348" i="5"/>
  <c r="AM349" i="5"/>
  <c r="AM350" i="5"/>
  <c r="AM351" i="5"/>
  <c r="AM352" i="5"/>
  <c r="AM353" i="5"/>
  <c r="AM354" i="5"/>
  <c r="AM355" i="5"/>
  <c r="AM356" i="5"/>
  <c r="AM357" i="5"/>
  <c r="AM358" i="5"/>
  <c r="AM359" i="5"/>
  <c r="AM360" i="5"/>
  <c r="AM361" i="5"/>
  <c r="AM362" i="5"/>
  <c r="AM363" i="5"/>
  <c r="AM364" i="5"/>
  <c r="AM365" i="5"/>
  <c r="AM366" i="5"/>
  <c r="AM367" i="5"/>
  <c r="AM368" i="5"/>
  <c r="AM369" i="5"/>
  <c r="AM370" i="5"/>
  <c r="AM371" i="5"/>
  <c r="AM372" i="5"/>
  <c r="AM373" i="5"/>
  <c r="AM374" i="5"/>
  <c r="AM375" i="5"/>
  <c r="AM376" i="5"/>
  <c r="AM377" i="5"/>
  <c r="AM378" i="5"/>
  <c r="AM379" i="5"/>
  <c r="AM380" i="5"/>
  <c r="AM381" i="5"/>
  <c r="AM382" i="5"/>
  <c r="AM383" i="5"/>
  <c r="AM384" i="5"/>
  <c r="AM385" i="5"/>
  <c r="AM386" i="5"/>
  <c r="AM387" i="5"/>
  <c r="AM388" i="5"/>
  <c r="AM389" i="5"/>
  <c r="AM390" i="5"/>
  <c r="AM391" i="5"/>
  <c r="AM392" i="5"/>
  <c r="AM393" i="5"/>
  <c r="AM394" i="5"/>
  <c r="AM395" i="5"/>
  <c r="AM396" i="5"/>
  <c r="AM397" i="5"/>
  <c r="AM398" i="5"/>
  <c r="AM399" i="5"/>
  <c r="AM400" i="5"/>
  <c r="AM401" i="5"/>
  <c r="AM402" i="5"/>
  <c r="AM403" i="5"/>
  <c r="AM404" i="5"/>
  <c r="AM405" i="5"/>
  <c r="AM406" i="5"/>
  <c r="AM407" i="5"/>
  <c r="AM408" i="5"/>
  <c r="AM409" i="5"/>
  <c r="AM410" i="5"/>
  <c r="AM411" i="5"/>
  <c r="AM412" i="5"/>
  <c r="AM413" i="5"/>
  <c r="AM414" i="5"/>
  <c r="AM415" i="5"/>
  <c r="AM416" i="5"/>
  <c r="AM417" i="5"/>
  <c r="AM418" i="5"/>
  <c r="AM419" i="5"/>
  <c r="AM420" i="5"/>
  <c r="AM421" i="5"/>
  <c r="AM422" i="5"/>
  <c r="AM423" i="5"/>
  <c r="AM424" i="5"/>
  <c r="AM425" i="5"/>
  <c r="AM426" i="5"/>
  <c r="AM427" i="5"/>
  <c r="AM428" i="5"/>
  <c r="AM429" i="5"/>
  <c r="AM430" i="5"/>
  <c r="AM431" i="5"/>
  <c r="AM432" i="5"/>
  <c r="AM433" i="5"/>
  <c r="AM434" i="5"/>
  <c r="AM435" i="5"/>
  <c r="AM460" i="5"/>
  <c r="AM461" i="5"/>
  <c r="AM462" i="5"/>
  <c r="AM463" i="5"/>
  <c r="AM464" i="5"/>
  <c r="AM465" i="5"/>
  <c r="AM466" i="5"/>
  <c r="AM467" i="5"/>
  <c r="AM468" i="5"/>
  <c r="AM469" i="5"/>
  <c r="AM470" i="5"/>
  <c r="AM471" i="5"/>
  <c r="AM472" i="5"/>
  <c r="AM473" i="5"/>
  <c r="AM474" i="5"/>
  <c r="AM475" i="5"/>
  <c r="AM476" i="5"/>
  <c r="AM477" i="5"/>
  <c r="AM478" i="5"/>
  <c r="AM479" i="5"/>
  <c r="AM480" i="5"/>
  <c r="AM481" i="5"/>
  <c r="AM482" i="5"/>
  <c r="AM483" i="5"/>
  <c r="AM484" i="5"/>
  <c r="AM485" i="5"/>
  <c r="AM486" i="5"/>
  <c r="AM487" i="5"/>
  <c r="AM488" i="5"/>
  <c r="AM489" i="5"/>
  <c r="AM490" i="5"/>
  <c r="AM491" i="5"/>
  <c r="AM492" i="5"/>
  <c r="AM493" i="5"/>
  <c r="AM494" i="5"/>
  <c r="AM495" i="5"/>
  <c r="AM496" i="5"/>
  <c r="AM497" i="5"/>
  <c r="AM498" i="5"/>
  <c r="AM499" i="5"/>
  <c r="AM500" i="5"/>
  <c r="AM501" i="5"/>
  <c r="AM502" i="5"/>
  <c r="AM503" i="5"/>
  <c r="AM504" i="5"/>
  <c r="AM505" i="5"/>
  <c r="AM506" i="5"/>
  <c r="AM507" i="5"/>
  <c r="AM508" i="5"/>
  <c r="AM509" i="5"/>
  <c r="AM510" i="5"/>
  <c r="AM511" i="5"/>
  <c r="AM512" i="5"/>
  <c r="AM513" i="5"/>
  <c r="AM514" i="5"/>
  <c r="AM515" i="5"/>
  <c r="AM516" i="5"/>
  <c r="AM517" i="5"/>
  <c r="AM518" i="5"/>
  <c r="AM519" i="5"/>
  <c r="AM520" i="5"/>
  <c r="AM521" i="5"/>
  <c r="AM522" i="5"/>
  <c r="AM523" i="5"/>
  <c r="AM524" i="5"/>
  <c r="AM525" i="5"/>
  <c r="AM526" i="5"/>
  <c r="AM527" i="5"/>
  <c r="AM528" i="5"/>
  <c r="AM529" i="5"/>
  <c r="AM530" i="5"/>
  <c r="AM531" i="5"/>
  <c r="AM532" i="5"/>
  <c r="AM533" i="5"/>
  <c r="AM534" i="5"/>
  <c r="AM535" i="5"/>
  <c r="AM536" i="5"/>
  <c r="AM537" i="5"/>
  <c r="AM538" i="5"/>
  <c r="AM539" i="5"/>
  <c r="AM540" i="5"/>
  <c r="AM541" i="5"/>
  <c r="AM542" i="5"/>
  <c r="AM543" i="5"/>
  <c r="AM544" i="5"/>
  <c r="AM545" i="5"/>
  <c r="AM546" i="5"/>
  <c r="AM547" i="5"/>
  <c r="AM548" i="5"/>
  <c r="AM549" i="5"/>
  <c r="AM550" i="5"/>
  <c r="AM551" i="5"/>
  <c r="AM552" i="5"/>
  <c r="AM553" i="5"/>
  <c r="AM554" i="5"/>
  <c r="AM555" i="5"/>
  <c r="AM556" i="5"/>
  <c r="AM557" i="5"/>
  <c r="AM558" i="5"/>
  <c r="AM559" i="5"/>
  <c r="AM560" i="5"/>
  <c r="AM561" i="5"/>
  <c r="AM562" i="5"/>
  <c r="AM563" i="5"/>
  <c r="AM564" i="5"/>
  <c r="AM565" i="5"/>
  <c r="AM566" i="5"/>
  <c r="AM567" i="5"/>
  <c r="AM568" i="5"/>
  <c r="AM569" i="5"/>
  <c r="AM570" i="5"/>
  <c r="AM571" i="5"/>
  <c r="AM572" i="5"/>
  <c r="AM573" i="5"/>
  <c r="AM574" i="5"/>
  <c r="AM575" i="5"/>
  <c r="AM576" i="5"/>
  <c r="AM577" i="5"/>
  <c r="AM578" i="5"/>
  <c r="AM579" i="5"/>
  <c r="AM580" i="5"/>
  <c r="AM581" i="5"/>
  <c r="AM582" i="5"/>
  <c r="AM583" i="5"/>
  <c r="AM584" i="5"/>
  <c r="AM585" i="5"/>
  <c r="AM586" i="5"/>
  <c r="AM587" i="5"/>
  <c r="AM588" i="5"/>
  <c r="AM589" i="5"/>
  <c r="AM590" i="5"/>
  <c r="AM591" i="5"/>
  <c r="AM592" i="5"/>
  <c r="AM593" i="5"/>
  <c r="AM594" i="5"/>
  <c r="AM595" i="5"/>
  <c r="AM596" i="5"/>
  <c r="AM597" i="5"/>
  <c r="AM598" i="5"/>
  <c r="AM599" i="5"/>
  <c r="AM600" i="5"/>
  <c r="AM601" i="5"/>
  <c r="AM602" i="5"/>
  <c r="AM603" i="5"/>
  <c r="AM604" i="5"/>
  <c r="AM605" i="5"/>
  <c r="AM606" i="5"/>
  <c r="AM607" i="5"/>
  <c r="AM608" i="5"/>
  <c r="AM609" i="5"/>
  <c r="AM610" i="5"/>
  <c r="AM611" i="5"/>
  <c r="AM612" i="5"/>
  <c r="AM613" i="5"/>
  <c r="AM614" i="5"/>
  <c r="AM615" i="5"/>
  <c r="AM616" i="5"/>
  <c r="AM617" i="5"/>
  <c r="AM618" i="5"/>
  <c r="AM619" i="5"/>
  <c r="AM620" i="5"/>
  <c r="AM621" i="5"/>
  <c r="AM622" i="5"/>
  <c r="AM623" i="5"/>
  <c r="AM624" i="5"/>
  <c r="AM625" i="5"/>
  <c r="AM626" i="5"/>
  <c r="AM627" i="5"/>
  <c r="AM628" i="5"/>
  <c r="AM629" i="5"/>
  <c r="AM630" i="5"/>
  <c r="AM631" i="5"/>
  <c r="AM632" i="5"/>
  <c r="AM633" i="5"/>
  <c r="AM634" i="5"/>
  <c r="AM635" i="5"/>
  <c r="AM636" i="5"/>
  <c r="AM637" i="5"/>
  <c r="AM638" i="5"/>
  <c r="AM639" i="5"/>
  <c r="AM640" i="5"/>
  <c r="AM641" i="5"/>
  <c r="AM642" i="5"/>
  <c r="AM643" i="5"/>
  <c r="AM644" i="5"/>
  <c r="AM645" i="5"/>
  <c r="AM646" i="5"/>
  <c r="AM647" i="5"/>
  <c r="AM648" i="5"/>
  <c r="AM649" i="5"/>
  <c r="AM650" i="5"/>
  <c r="AM651" i="5"/>
  <c r="AM652" i="5"/>
  <c r="AM653" i="5"/>
  <c r="AM654" i="5"/>
  <c r="AM655" i="5"/>
  <c r="AM656" i="5"/>
  <c r="AM657" i="5"/>
  <c r="AM658" i="5"/>
  <c r="AM659" i="5"/>
  <c r="AM660" i="5"/>
  <c r="AM661" i="5"/>
  <c r="AM662" i="5"/>
  <c r="AM663" i="5"/>
  <c r="AM664" i="5"/>
  <c r="AM665" i="5"/>
  <c r="AM666" i="5"/>
  <c r="AM667" i="5"/>
  <c r="AM668" i="5"/>
  <c r="AM669" i="5"/>
  <c r="AM670" i="5"/>
  <c r="AM671" i="5"/>
  <c r="AM672" i="5"/>
  <c r="AM673" i="5"/>
  <c r="AM674" i="5"/>
  <c r="AM675" i="5"/>
  <c r="AM676" i="5"/>
  <c r="AM677" i="5"/>
  <c r="AM678" i="5"/>
  <c r="AM679" i="5"/>
  <c r="AM680" i="5"/>
  <c r="AM681" i="5"/>
  <c r="AM682" i="5"/>
  <c r="AM683" i="5"/>
  <c r="AM684" i="5"/>
  <c r="AM685" i="5"/>
  <c r="AM686" i="5"/>
  <c r="AM687" i="5"/>
  <c r="AM688" i="5"/>
  <c r="AM689" i="5"/>
  <c r="AM690" i="5"/>
  <c r="AM691" i="5"/>
  <c r="AM692" i="5"/>
  <c r="AM693" i="5"/>
  <c r="AM694" i="5"/>
  <c r="AM695" i="5"/>
  <c r="AM696" i="5"/>
  <c r="AM697" i="5"/>
  <c r="AM698" i="5"/>
  <c r="AM699" i="5"/>
  <c r="AM700" i="5"/>
  <c r="AM701" i="5"/>
  <c r="AM702" i="5"/>
  <c r="AM703" i="5"/>
  <c r="AM704" i="5"/>
  <c r="AM705" i="5"/>
  <c r="AM706" i="5"/>
  <c r="AM707" i="5"/>
  <c r="AM708" i="5"/>
  <c r="AM709" i="5"/>
  <c r="AM710" i="5"/>
  <c r="AM711" i="5"/>
  <c r="AM712" i="5"/>
  <c r="AM713" i="5"/>
  <c r="AM714" i="5"/>
  <c r="AM715" i="5"/>
  <c r="AM716" i="5"/>
  <c r="AM717" i="5"/>
  <c r="AM718" i="5"/>
  <c r="AM719" i="5"/>
  <c r="AM720" i="5"/>
  <c r="AM721" i="5"/>
  <c r="AM722" i="5"/>
  <c r="AM723" i="5"/>
  <c r="AM724" i="5"/>
  <c r="AM725" i="5"/>
  <c r="AM726" i="5"/>
  <c r="AM727" i="5"/>
  <c r="AM728" i="5"/>
  <c r="AM729" i="5"/>
  <c r="AM730" i="5"/>
  <c r="AM731" i="5"/>
  <c r="AM732" i="5"/>
  <c r="AM733" i="5"/>
  <c r="AM734" i="5"/>
  <c r="AM735" i="5"/>
  <c r="AM736" i="5"/>
  <c r="AM737" i="5"/>
  <c r="AM738" i="5"/>
  <c r="AM739" i="5"/>
  <c r="AM740" i="5"/>
  <c r="AM741" i="5"/>
  <c r="AM742" i="5"/>
  <c r="AM743" i="5"/>
  <c r="AM744" i="5"/>
  <c r="AM745" i="5"/>
  <c r="AM746" i="5"/>
  <c r="AM747" i="5"/>
  <c r="AM748" i="5"/>
  <c r="AM749" i="5"/>
  <c r="AM750" i="5"/>
  <c r="AM751" i="5"/>
  <c r="AM752" i="5"/>
  <c r="AM753" i="5"/>
  <c r="AM754" i="5"/>
  <c r="AM755" i="5"/>
  <c r="AM756" i="5"/>
  <c r="AM757" i="5"/>
  <c r="AM758" i="5"/>
  <c r="AM759" i="5"/>
  <c r="AM760" i="5"/>
  <c r="AM761" i="5"/>
  <c r="AM762" i="5"/>
  <c r="AM763" i="5"/>
  <c r="AM764" i="5"/>
  <c r="AM765" i="5"/>
  <c r="AM766" i="5"/>
  <c r="AM767" i="5"/>
  <c r="AM768" i="5"/>
  <c r="AM769" i="5"/>
  <c r="AM770" i="5"/>
  <c r="AM771" i="5"/>
  <c r="AM772" i="5"/>
  <c r="AM773" i="5"/>
  <c r="AM774" i="5"/>
  <c r="AM775" i="5"/>
  <c r="AM776" i="5"/>
  <c r="AM777" i="5"/>
  <c r="AM778" i="5"/>
  <c r="AM779" i="5"/>
  <c r="AM780" i="5"/>
  <c r="AM781" i="5"/>
  <c r="AM782" i="5"/>
  <c r="AM783" i="5"/>
  <c r="AM784" i="5"/>
  <c r="AM785" i="5"/>
  <c r="AM786" i="5"/>
  <c r="AM787" i="5"/>
  <c r="AM788" i="5"/>
  <c r="AM789" i="5"/>
  <c r="AM790" i="5"/>
  <c r="AM791" i="5"/>
  <c r="AM792" i="5"/>
  <c r="AM793" i="5"/>
  <c r="AM794" i="5"/>
  <c r="AM795" i="5"/>
  <c r="AM796" i="5"/>
  <c r="AM797" i="5"/>
  <c r="AM798" i="5"/>
  <c r="AM799" i="5"/>
  <c r="AM800" i="5"/>
  <c r="AM801" i="5"/>
  <c r="AM802" i="5"/>
  <c r="AM803" i="5"/>
  <c r="AM804" i="5"/>
  <c r="AM805" i="5"/>
  <c r="AM806" i="5"/>
  <c r="AM807" i="5"/>
  <c r="AM808" i="5"/>
  <c r="AM809" i="5"/>
  <c r="AM810" i="5"/>
  <c r="AM811" i="5"/>
  <c r="AM812" i="5"/>
  <c r="AM813" i="5"/>
  <c r="AM814" i="5"/>
  <c r="AM815" i="5"/>
  <c r="AM816" i="5"/>
  <c r="AM817" i="5"/>
  <c r="AM818" i="5"/>
  <c r="AM819" i="5"/>
  <c r="AM844" i="5"/>
  <c r="AM845" i="5"/>
  <c r="AM846" i="5"/>
  <c r="AM847" i="5"/>
  <c r="AM848" i="5"/>
  <c r="AM849" i="5"/>
  <c r="AM850" i="5"/>
  <c r="AM851" i="5"/>
  <c r="AM852" i="5"/>
  <c r="AM853" i="5"/>
  <c r="AM854" i="5"/>
  <c r="AM855" i="5"/>
  <c r="AM856" i="5"/>
  <c r="AM857" i="5"/>
  <c r="AM858" i="5"/>
  <c r="AM859" i="5"/>
  <c r="AM860" i="5"/>
  <c r="AM861" i="5"/>
  <c r="AM862" i="5"/>
  <c r="AM863" i="5"/>
  <c r="AM864" i="5"/>
  <c r="AM865" i="5"/>
  <c r="AM866" i="5"/>
  <c r="AM867" i="5"/>
  <c r="AM868" i="5"/>
  <c r="AM869" i="5"/>
  <c r="AM870" i="5"/>
  <c r="AM871" i="5"/>
  <c r="AM872" i="5"/>
  <c r="AM873" i="5"/>
  <c r="AM874" i="5"/>
  <c r="AM875" i="5"/>
  <c r="AM876" i="5"/>
  <c r="AM877" i="5"/>
  <c r="AM878" i="5"/>
  <c r="AM879" i="5"/>
  <c r="AM880" i="5"/>
  <c r="AM881" i="5"/>
  <c r="AM882" i="5"/>
  <c r="AM883" i="5"/>
  <c r="AM884" i="5"/>
  <c r="AM885" i="5"/>
  <c r="AM886" i="5"/>
  <c r="AM887" i="5"/>
  <c r="AM888" i="5"/>
  <c r="AM889" i="5"/>
  <c r="AM890" i="5"/>
  <c r="AM891" i="5"/>
  <c r="AM892" i="5"/>
  <c r="AM893" i="5"/>
  <c r="AM894" i="5"/>
  <c r="AM895" i="5"/>
  <c r="AM896" i="5"/>
  <c r="AM897" i="5"/>
  <c r="AM898" i="5"/>
  <c r="AM899" i="5"/>
  <c r="AM900" i="5"/>
  <c r="AM901" i="5"/>
  <c r="AM902" i="5"/>
  <c r="AM903" i="5"/>
  <c r="AM904" i="5"/>
  <c r="AM905" i="5"/>
  <c r="AM906" i="5"/>
  <c r="AM907" i="5"/>
  <c r="AM908" i="5"/>
  <c r="AM909" i="5"/>
  <c r="AM910" i="5"/>
  <c r="AM911" i="5"/>
  <c r="AM912" i="5"/>
  <c r="AM913" i="5"/>
  <c r="AM914" i="5"/>
  <c r="AM915" i="5"/>
  <c r="AM916" i="5"/>
  <c r="AM917" i="5"/>
  <c r="AM918" i="5"/>
  <c r="AM919" i="5"/>
  <c r="AM920" i="5"/>
  <c r="AM921" i="5"/>
  <c r="AM922" i="5"/>
  <c r="AM923" i="5"/>
  <c r="AM924" i="5"/>
  <c r="AM925" i="5"/>
  <c r="AM926" i="5"/>
  <c r="AM927" i="5"/>
  <c r="AM928" i="5"/>
  <c r="AM929" i="5"/>
  <c r="AM930" i="5"/>
  <c r="AM931" i="5"/>
  <c r="AM932" i="5"/>
  <c r="AM933" i="5"/>
  <c r="AM934" i="5"/>
  <c r="AM935" i="5"/>
  <c r="AM936" i="5"/>
  <c r="AM937" i="5"/>
  <c r="AM938" i="5"/>
  <c r="AM939" i="5"/>
  <c r="AM940" i="5"/>
  <c r="AM941" i="5"/>
  <c r="AM942" i="5"/>
  <c r="AM943" i="5"/>
  <c r="AM944" i="5"/>
  <c r="AM945" i="5"/>
  <c r="AM946" i="5"/>
  <c r="AM947" i="5"/>
  <c r="AM948" i="5"/>
  <c r="AM949" i="5"/>
  <c r="AM950" i="5"/>
  <c r="AM951" i="5"/>
  <c r="AM952" i="5"/>
  <c r="AM953" i="5"/>
  <c r="AM954" i="5"/>
  <c r="AM955" i="5"/>
  <c r="AM956" i="5"/>
  <c r="AM957" i="5"/>
  <c r="AM958" i="5"/>
  <c r="AM959" i="5"/>
  <c r="AM960" i="5"/>
  <c r="AM961" i="5"/>
  <c r="AM962" i="5"/>
  <c r="AM963" i="5"/>
  <c r="AM964" i="5"/>
  <c r="AM965" i="5"/>
  <c r="AM966" i="5"/>
  <c r="AM967" i="5"/>
  <c r="AM968" i="5"/>
  <c r="AM969" i="5"/>
  <c r="AM970" i="5"/>
  <c r="AM971" i="5"/>
  <c r="AM972" i="5"/>
  <c r="AM973" i="5"/>
  <c r="AM974" i="5"/>
  <c r="AM975" i="5"/>
  <c r="AM976" i="5"/>
  <c r="AM977" i="5"/>
  <c r="AM978" i="5"/>
  <c r="AM979" i="5"/>
  <c r="AM980" i="5"/>
  <c r="AM981" i="5"/>
  <c r="AM982" i="5"/>
  <c r="AM983" i="5"/>
  <c r="AM984" i="5"/>
  <c r="AM985" i="5"/>
  <c r="AM986" i="5"/>
  <c r="AM987" i="5"/>
  <c r="AM988" i="5"/>
  <c r="AM989" i="5"/>
  <c r="AM990" i="5"/>
  <c r="AM991" i="5"/>
  <c r="AM992" i="5"/>
  <c r="AM993" i="5"/>
  <c r="AM994" i="5"/>
  <c r="AM995" i="5"/>
  <c r="AM996" i="5"/>
  <c r="AM997" i="5"/>
  <c r="AM998" i="5"/>
  <c r="AM999" i="5"/>
  <c r="AM1000" i="5"/>
  <c r="AM1001" i="5"/>
  <c r="AM1002" i="5"/>
  <c r="AM1003" i="5"/>
  <c r="AM1004" i="5"/>
  <c r="AM1005" i="5"/>
  <c r="AM1006" i="5"/>
  <c r="AM1007" i="5"/>
  <c r="AM1008" i="5"/>
  <c r="AM1009" i="5"/>
  <c r="AM1010" i="5"/>
  <c r="AM1011" i="5"/>
  <c r="AM1012" i="5"/>
  <c r="AM1013" i="5"/>
  <c r="AM1014" i="5"/>
  <c r="AM1015" i="5"/>
  <c r="AM1016" i="5"/>
  <c r="AM1017" i="5"/>
  <c r="AM1018" i="5"/>
  <c r="AM1019" i="5"/>
  <c r="AM1020" i="5"/>
  <c r="AM1021" i="5"/>
  <c r="AM1022" i="5"/>
  <c r="AM1023" i="5"/>
  <c r="AM1024" i="5"/>
  <c r="AM1025" i="5"/>
  <c r="AM1026" i="5"/>
  <c r="AM1027" i="5"/>
  <c r="AM1028" i="5"/>
  <c r="AM1029" i="5"/>
  <c r="AM1030" i="5"/>
  <c r="AM1031" i="5"/>
  <c r="AM1032" i="5"/>
  <c r="AM1033" i="5"/>
  <c r="AM1034" i="5"/>
  <c r="AM1035" i="5"/>
  <c r="AM1036" i="5"/>
  <c r="AM1037" i="5"/>
  <c r="AM1038" i="5"/>
  <c r="AM1039" i="5"/>
  <c r="AM1040" i="5"/>
  <c r="AM1041" i="5"/>
  <c r="AM1042" i="5"/>
  <c r="AM1043" i="5"/>
  <c r="AM1044" i="5"/>
  <c r="AM1045" i="5"/>
  <c r="AM1046" i="5"/>
  <c r="AM1047" i="5"/>
  <c r="AM1048" i="5"/>
  <c r="AM1049" i="5"/>
  <c r="AM1050" i="5"/>
  <c r="AM1051" i="5"/>
  <c r="AM1052" i="5"/>
  <c r="AM1053" i="5"/>
  <c r="AM1054" i="5"/>
  <c r="AM1055" i="5"/>
  <c r="AM1056" i="5"/>
  <c r="AM1057" i="5"/>
  <c r="AM1058" i="5"/>
  <c r="AM1059" i="5"/>
  <c r="AM1060" i="5"/>
  <c r="AM1061" i="5"/>
  <c r="AM1062" i="5"/>
  <c r="AM1063" i="5"/>
  <c r="AM1064" i="5"/>
  <c r="AM1065" i="5"/>
  <c r="AM1066" i="5"/>
  <c r="AM1067" i="5"/>
  <c r="AM1068" i="5"/>
  <c r="AM1069" i="5"/>
  <c r="AM1070" i="5"/>
  <c r="AM1071" i="5"/>
  <c r="AM1072" i="5"/>
  <c r="AM1073" i="5"/>
  <c r="AM1074" i="5"/>
  <c r="AM1075" i="5"/>
  <c r="AM1076" i="5"/>
  <c r="AM1077" i="5"/>
  <c r="AM1078" i="5"/>
  <c r="AM1079" i="5"/>
  <c r="AM1080" i="5"/>
  <c r="AM1081" i="5"/>
  <c r="AM1082" i="5"/>
  <c r="AM1083" i="5"/>
  <c r="AM1084" i="5"/>
  <c r="AM1085" i="5"/>
  <c r="AM1086" i="5"/>
  <c r="AM1087" i="5"/>
  <c r="AM1088" i="5"/>
  <c r="AM1089" i="5"/>
  <c r="AM1090" i="5"/>
  <c r="AM1091" i="5"/>
  <c r="AM1092" i="5"/>
  <c r="AM1093" i="5"/>
  <c r="AM1094" i="5"/>
  <c r="AM1095" i="5"/>
  <c r="AM1096" i="5"/>
  <c r="AM1097" i="5"/>
  <c r="AM1098" i="5"/>
  <c r="AM1099" i="5"/>
  <c r="AM1100" i="5"/>
  <c r="AM1101" i="5"/>
  <c r="AM1102" i="5"/>
  <c r="AM1103" i="5"/>
  <c r="AM1104" i="5"/>
  <c r="AM1105" i="5"/>
  <c r="AM1106" i="5"/>
  <c r="AM1107" i="5"/>
  <c r="AM1108" i="5"/>
  <c r="AM1109" i="5"/>
  <c r="AM1110" i="5"/>
  <c r="AM1111" i="5"/>
  <c r="AM1112" i="5"/>
  <c r="AM1113" i="5"/>
  <c r="AM1114" i="5"/>
  <c r="AM1115" i="5"/>
  <c r="AM1116" i="5"/>
  <c r="AM1117" i="5"/>
  <c r="AM1118" i="5"/>
  <c r="AM1119" i="5"/>
  <c r="AM1120" i="5"/>
  <c r="AM1121" i="5"/>
  <c r="AM1122" i="5"/>
  <c r="AM1123" i="5"/>
  <c r="AM1124" i="5"/>
  <c r="AM1125" i="5"/>
  <c r="AM1126" i="5"/>
  <c r="AM1127" i="5"/>
  <c r="AM1128" i="5"/>
  <c r="AM1129" i="5"/>
  <c r="AM1130" i="5"/>
  <c r="AM1131" i="5"/>
  <c r="AM1132" i="5"/>
  <c r="AM1133" i="5"/>
  <c r="AM1134" i="5"/>
  <c r="AM1135" i="5"/>
  <c r="AM1136" i="5"/>
  <c r="AM1137" i="5"/>
  <c r="AM1138" i="5"/>
  <c r="AM1139" i="5"/>
  <c r="AM1140" i="5"/>
  <c r="AM1141" i="5"/>
  <c r="AM1142" i="5"/>
  <c r="AM1143" i="5"/>
  <c r="AM1144" i="5"/>
  <c r="AM1145" i="5"/>
  <c r="AM1146" i="5"/>
  <c r="AM1147" i="5"/>
  <c r="AM1148" i="5"/>
  <c r="AM1149" i="5"/>
  <c r="AM1150" i="5"/>
  <c r="AM1151" i="5"/>
  <c r="AM1152" i="5"/>
  <c r="AM1153" i="5"/>
  <c r="AM1154" i="5"/>
  <c r="AM1155" i="5"/>
  <c r="AM1156" i="5"/>
  <c r="AM1157" i="5"/>
  <c r="AM1158" i="5"/>
  <c r="AM1159" i="5"/>
  <c r="AM1160" i="5"/>
  <c r="AM1161" i="5"/>
  <c r="AM1162" i="5"/>
  <c r="AM1163" i="5"/>
  <c r="AM1164" i="5"/>
  <c r="AM1165" i="5"/>
  <c r="AM1166" i="5"/>
  <c r="AM1167" i="5"/>
  <c r="AM1168" i="5"/>
  <c r="AM1169" i="5"/>
  <c r="AM1170" i="5"/>
  <c r="AM1171" i="5"/>
  <c r="AM1172" i="5"/>
  <c r="AM1173" i="5"/>
  <c r="AM1174" i="5"/>
  <c r="AM1175" i="5"/>
  <c r="AM1176" i="5"/>
  <c r="AM1177" i="5"/>
  <c r="AM1178" i="5"/>
  <c r="AM1179" i="5"/>
  <c r="AM1180" i="5"/>
  <c r="AM1181" i="5"/>
  <c r="AM1182" i="5"/>
  <c r="AM1183" i="5"/>
  <c r="AM1184" i="5"/>
  <c r="AM1185" i="5"/>
  <c r="AM1186" i="5"/>
  <c r="AM1187" i="5"/>
  <c r="AM1188" i="5"/>
  <c r="AM1189" i="5"/>
  <c r="AM1190" i="5"/>
  <c r="AM1191" i="5"/>
  <c r="AM1192" i="5"/>
  <c r="AM1193" i="5"/>
  <c r="AM1194" i="5"/>
  <c r="AM1195" i="5"/>
  <c r="AM1196" i="5"/>
  <c r="AM1197" i="5"/>
  <c r="AM1198" i="5"/>
  <c r="AM1199" i="5"/>
  <c r="AM1200" i="5"/>
  <c r="AM1201" i="5"/>
  <c r="AM1202" i="5"/>
  <c r="AM1203" i="5"/>
  <c r="AM1228" i="5"/>
  <c r="AM1229" i="5"/>
  <c r="AM1230" i="5"/>
  <c r="AM1231" i="5"/>
  <c r="AM1232" i="5"/>
  <c r="AM1233" i="5"/>
  <c r="AM1234" i="5"/>
  <c r="AM1235" i="5"/>
  <c r="AM1236" i="5"/>
  <c r="AM1237" i="5"/>
  <c r="AM1238" i="5"/>
  <c r="AM1239" i="5"/>
  <c r="AM1240" i="5"/>
  <c r="AM1241" i="5"/>
  <c r="AM1242" i="5"/>
  <c r="AM1243" i="5"/>
  <c r="AM1244" i="5"/>
  <c r="AM1245" i="5"/>
  <c r="AM1246" i="5"/>
  <c r="AM1247" i="5"/>
  <c r="AM1248" i="5"/>
  <c r="AM1249" i="5"/>
  <c r="AM1250" i="5"/>
  <c r="AM1251" i="5"/>
  <c r="AM1252" i="5"/>
  <c r="AM1253" i="5"/>
  <c r="AM1254" i="5"/>
  <c r="AM1255" i="5"/>
  <c r="AM1256" i="5"/>
  <c r="AM1257" i="5"/>
  <c r="AM1258" i="5"/>
  <c r="AM1259" i="5"/>
  <c r="AM1260" i="5"/>
  <c r="AM1261" i="5"/>
  <c r="AM1262" i="5"/>
  <c r="AM1263" i="5"/>
  <c r="AM1264" i="5"/>
  <c r="AM1265" i="5"/>
  <c r="AM1266" i="5"/>
  <c r="AM1267" i="5"/>
  <c r="AM1268" i="5"/>
  <c r="AM1269" i="5"/>
  <c r="AM1270" i="5"/>
  <c r="AM1271" i="5"/>
  <c r="AM1272" i="5"/>
  <c r="AM1273" i="5"/>
  <c r="AM1274" i="5"/>
  <c r="AM1275" i="5"/>
  <c r="AM1276" i="5"/>
  <c r="AM1277" i="5"/>
  <c r="AM1278" i="5"/>
  <c r="AM1279" i="5"/>
  <c r="AM1280" i="5"/>
  <c r="AM1281" i="5"/>
  <c r="AM1282" i="5"/>
  <c r="AM1283" i="5"/>
  <c r="AM1284" i="5"/>
  <c r="AM1285" i="5"/>
  <c r="AM1286" i="5"/>
  <c r="AM1287" i="5"/>
  <c r="AM1288" i="5"/>
  <c r="AM1289" i="5"/>
  <c r="AM1290" i="5"/>
  <c r="AM1291" i="5"/>
  <c r="AM1292" i="5"/>
  <c r="AM1293" i="5"/>
  <c r="AM1294" i="5"/>
  <c r="AM1295" i="5"/>
  <c r="AM1296" i="5"/>
  <c r="AM1297" i="5"/>
  <c r="AM1298" i="5"/>
  <c r="AM1299" i="5"/>
  <c r="AM1300" i="5"/>
  <c r="AM1301" i="5"/>
  <c r="AM1302" i="5"/>
  <c r="AM1303" i="5"/>
  <c r="AM1304" i="5"/>
  <c r="AM1305" i="5"/>
  <c r="AM1306" i="5"/>
  <c r="AM1307" i="5"/>
  <c r="AM1308" i="5"/>
  <c r="AM1309" i="5"/>
  <c r="AM1310" i="5"/>
  <c r="AM1311" i="5"/>
  <c r="AM1312" i="5"/>
  <c r="AM1313" i="5"/>
  <c r="AM1314" i="5"/>
  <c r="AM1315" i="5"/>
  <c r="AM1316" i="5"/>
  <c r="AM1317" i="5"/>
  <c r="AM1318" i="5"/>
  <c r="AM1319" i="5"/>
  <c r="AM1320" i="5"/>
  <c r="AM1321" i="5"/>
  <c r="AM1322" i="5"/>
  <c r="AM1323" i="5"/>
  <c r="AM1324" i="5"/>
  <c r="AM1325" i="5"/>
  <c r="AM1326" i="5"/>
  <c r="AM1327" i="5"/>
  <c r="AM1328" i="5"/>
  <c r="AM1329" i="5"/>
  <c r="AM1330" i="5"/>
  <c r="AM1331" i="5"/>
  <c r="AM1332" i="5"/>
  <c r="AM1333" i="5"/>
  <c r="AM1334" i="5"/>
  <c r="AM1335" i="5"/>
  <c r="AM1336" i="5"/>
  <c r="AM1337" i="5"/>
  <c r="AM1338" i="5"/>
  <c r="AM1339" i="5"/>
  <c r="AM1340" i="5"/>
  <c r="AM1341" i="5"/>
  <c r="AM1342" i="5"/>
  <c r="AM1343" i="5"/>
  <c r="AM1344" i="5"/>
  <c r="AM1345" i="5"/>
  <c r="AM1346" i="5"/>
  <c r="AM1347" i="5"/>
  <c r="AM1348" i="5"/>
  <c r="AM1349" i="5"/>
  <c r="AM1350" i="5"/>
  <c r="AM1351" i="5"/>
  <c r="AM1352" i="5"/>
  <c r="AM1353" i="5"/>
  <c r="AM1354" i="5"/>
  <c r="AM1355" i="5"/>
  <c r="AM1356" i="5"/>
  <c r="AM1357" i="5"/>
  <c r="AM1358" i="5"/>
  <c r="AM1359" i="5"/>
  <c r="AM1360" i="5"/>
  <c r="AM1361" i="5"/>
  <c r="AM1362" i="5"/>
  <c r="AM1363" i="5"/>
  <c r="AM1364" i="5"/>
  <c r="AM1365" i="5"/>
  <c r="AM1366" i="5"/>
  <c r="AM1367" i="5"/>
  <c r="AM1368" i="5"/>
  <c r="AM1369" i="5"/>
  <c r="AM1370" i="5"/>
  <c r="AM1371" i="5"/>
  <c r="AM1372" i="5"/>
  <c r="AM1373" i="5"/>
  <c r="AM1374" i="5"/>
  <c r="AM1375" i="5"/>
  <c r="AM1376" i="5"/>
  <c r="AM1377" i="5"/>
  <c r="AM1378" i="5"/>
  <c r="AM1379" i="5"/>
  <c r="AM1380" i="5"/>
  <c r="AM1381" i="5"/>
  <c r="AM1382" i="5"/>
  <c r="AM1383" i="5"/>
  <c r="AM1384" i="5"/>
  <c r="AM1385" i="5"/>
  <c r="AM1386" i="5"/>
  <c r="AM1387" i="5"/>
  <c r="AM1388" i="5"/>
  <c r="AM1389" i="5"/>
  <c r="AM1390" i="5"/>
  <c r="AM1391" i="5"/>
  <c r="AM1392" i="5"/>
  <c r="AM1393" i="5"/>
  <c r="AM1394" i="5"/>
  <c r="AM1395" i="5"/>
  <c r="AM1396" i="5"/>
  <c r="AM1397" i="5"/>
  <c r="AM1398" i="5"/>
  <c r="AM1399" i="5"/>
  <c r="AM1400" i="5"/>
  <c r="AM1401" i="5"/>
  <c r="AM1402" i="5"/>
  <c r="AM1403" i="5"/>
  <c r="AM1404" i="5"/>
  <c r="AM1405" i="5"/>
  <c r="AM1406" i="5"/>
  <c r="AM1407" i="5"/>
  <c r="AM1408" i="5"/>
  <c r="AM1409" i="5"/>
  <c r="AM1410" i="5"/>
  <c r="AM1411" i="5"/>
  <c r="AM1412" i="5"/>
  <c r="AM1413" i="5"/>
  <c r="AM1414" i="5"/>
  <c r="AM1415" i="5"/>
  <c r="AM1416" i="5"/>
  <c r="AM1417" i="5"/>
  <c r="AM1418" i="5"/>
  <c r="AM1419" i="5"/>
  <c r="AM1420" i="5"/>
  <c r="AM1421" i="5"/>
  <c r="AM1422" i="5"/>
  <c r="AM1423" i="5"/>
  <c r="AM1424" i="5"/>
  <c r="AM1425" i="5"/>
  <c r="AM1426" i="5"/>
  <c r="AM1427" i="5"/>
  <c r="AM1428" i="5"/>
  <c r="AM1429" i="5"/>
  <c r="AM1430" i="5"/>
  <c r="AM1431" i="5"/>
  <c r="AM1432" i="5"/>
  <c r="AM1433" i="5"/>
  <c r="AM1434" i="5"/>
  <c r="AM1435" i="5"/>
  <c r="AM1436" i="5"/>
  <c r="AM1437" i="5"/>
  <c r="AM1438" i="5"/>
  <c r="AM1439" i="5"/>
  <c r="AM1440" i="5"/>
  <c r="AM1441" i="5"/>
  <c r="AM1442" i="5"/>
  <c r="AM1443" i="5"/>
  <c r="AM1444" i="5"/>
  <c r="AM1445" i="5"/>
  <c r="AM1446" i="5"/>
  <c r="AM1447" i="5"/>
  <c r="AM1448" i="5"/>
  <c r="AM1449" i="5"/>
  <c r="AM1450" i="5"/>
  <c r="AM1451" i="5"/>
  <c r="AM1452" i="5"/>
  <c r="AM1453" i="5"/>
  <c r="AM1454" i="5"/>
  <c r="AM1455" i="5"/>
  <c r="AM1456" i="5"/>
  <c r="AM1457" i="5"/>
  <c r="AM1458" i="5"/>
  <c r="AM1459" i="5"/>
  <c r="AM1460" i="5"/>
  <c r="AM1461" i="5"/>
  <c r="AM1462" i="5"/>
  <c r="AM1463" i="5"/>
  <c r="AM1464" i="5"/>
  <c r="AM1465" i="5"/>
  <c r="AM1466" i="5"/>
  <c r="AM1467" i="5"/>
  <c r="AM1468" i="5"/>
  <c r="AM1469" i="5"/>
  <c r="AM1470" i="5"/>
  <c r="AM1471" i="5"/>
  <c r="AM1472" i="5"/>
  <c r="AM1473" i="5"/>
  <c r="AM1474" i="5"/>
  <c r="AM1475" i="5"/>
  <c r="AM1476" i="5"/>
  <c r="AM1477" i="5"/>
  <c r="AM1478" i="5"/>
  <c r="AM1479" i="5"/>
  <c r="AM1480" i="5"/>
  <c r="AM1481" i="5"/>
  <c r="AM1482" i="5"/>
  <c r="AM1483" i="5"/>
  <c r="AM1484" i="5"/>
  <c r="AM1485" i="5"/>
  <c r="AM1486" i="5"/>
  <c r="AM1487" i="5"/>
  <c r="AM1488" i="5"/>
  <c r="AM1489" i="5"/>
  <c r="AM1490" i="5"/>
  <c r="AM1491" i="5"/>
  <c r="AM1492" i="5"/>
  <c r="AM1493" i="5"/>
  <c r="AM1494" i="5"/>
  <c r="AM1495" i="5"/>
  <c r="AM1496" i="5"/>
  <c r="AM1497" i="5"/>
  <c r="AM1498" i="5"/>
  <c r="AM1499" i="5"/>
  <c r="AM1500" i="5"/>
  <c r="AM1501" i="5"/>
  <c r="AM1502" i="5"/>
  <c r="AM1503" i="5"/>
  <c r="AM1504" i="5"/>
  <c r="AM1505" i="5"/>
  <c r="AM1506" i="5"/>
  <c r="AM1507" i="5"/>
  <c r="AM1508" i="5"/>
  <c r="AM1509" i="5"/>
  <c r="AM1510" i="5"/>
  <c r="AM1511" i="5"/>
  <c r="AM1512" i="5"/>
  <c r="AM1513" i="5"/>
  <c r="AM1514" i="5"/>
  <c r="AM1515" i="5"/>
  <c r="AM1516" i="5"/>
  <c r="AM1517" i="5"/>
  <c r="AM1518" i="5"/>
  <c r="AM1519" i="5"/>
  <c r="AM1520" i="5"/>
  <c r="AM1521" i="5"/>
  <c r="AM1522" i="5"/>
  <c r="AM1523" i="5"/>
  <c r="AM1524" i="5"/>
  <c r="AM1525" i="5"/>
  <c r="AM1526" i="5"/>
  <c r="AM1527" i="5"/>
  <c r="AM1528" i="5"/>
  <c r="AM1529" i="5"/>
  <c r="AM1530" i="5"/>
  <c r="AM1531" i="5"/>
  <c r="AM1532" i="5"/>
  <c r="AM1533" i="5"/>
  <c r="AM1534" i="5"/>
  <c r="AM1535" i="5"/>
  <c r="AM1536" i="5"/>
  <c r="AM1537" i="5"/>
  <c r="AM1538" i="5"/>
  <c r="AM1539" i="5"/>
  <c r="AM1540" i="5"/>
  <c r="AM1541" i="5"/>
  <c r="AM1542" i="5"/>
  <c r="AM1543" i="5"/>
  <c r="AM1544" i="5"/>
  <c r="AM1545" i="5"/>
  <c r="AM1546" i="5"/>
  <c r="AM1547" i="5"/>
  <c r="AM1548" i="5"/>
  <c r="AM1549" i="5"/>
  <c r="AM1550" i="5"/>
  <c r="AM1551" i="5"/>
  <c r="AM1552" i="5"/>
  <c r="AM1553" i="5"/>
  <c r="AM1554" i="5"/>
  <c r="AM1555" i="5"/>
  <c r="AM1556" i="5"/>
  <c r="AM1557" i="5"/>
  <c r="AM1558" i="5"/>
  <c r="AM1559" i="5"/>
  <c r="AM1560" i="5"/>
  <c r="AM1561" i="5"/>
  <c r="AM1562" i="5"/>
  <c r="AM1563" i="5"/>
  <c r="AM1564" i="5"/>
  <c r="AM1565" i="5"/>
  <c r="AM1566" i="5"/>
  <c r="AM1567" i="5"/>
  <c r="AM1568" i="5"/>
  <c r="AM1569" i="5"/>
  <c r="AM1570" i="5"/>
  <c r="AM1571" i="5"/>
  <c r="AM1572" i="5"/>
  <c r="AM1573" i="5"/>
  <c r="AM1574" i="5"/>
  <c r="AM1575" i="5"/>
  <c r="AM1576" i="5"/>
  <c r="AM1577" i="5"/>
  <c r="AM1578" i="5"/>
  <c r="AM1579" i="5"/>
  <c r="AM1580" i="5"/>
  <c r="AM1581" i="5"/>
  <c r="AM1582" i="5"/>
  <c r="AM1583" i="5"/>
  <c r="AM1584" i="5"/>
  <c r="AM1585" i="5"/>
  <c r="AM1586" i="5"/>
  <c r="AM1587" i="5"/>
  <c r="AM1612" i="5"/>
  <c r="AM1613" i="5"/>
  <c r="AM1614" i="5"/>
  <c r="AM1615" i="5"/>
  <c r="AM1616" i="5"/>
  <c r="AM1617" i="5"/>
  <c r="AM1618" i="5"/>
  <c r="AM1619" i="5"/>
  <c r="AM1620" i="5"/>
  <c r="AM1621" i="5"/>
  <c r="AM1622" i="5"/>
  <c r="AM1623" i="5"/>
  <c r="AM1624" i="5"/>
  <c r="AM1625" i="5"/>
  <c r="AM1626" i="5"/>
  <c r="AM1627" i="5"/>
  <c r="AM1628" i="5"/>
  <c r="AM1629" i="5"/>
  <c r="AM1630" i="5"/>
  <c r="AM1631" i="5"/>
  <c r="AM1632" i="5"/>
  <c r="AM1633" i="5"/>
  <c r="AM1634" i="5"/>
  <c r="AM1635" i="5"/>
  <c r="AM1636" i="5"/>
  <c r="AM1637" i="5"/>
  <c r="AM1638" i="5"/>
  <c r="AM1639" i="5"/>
  <c r="AM1640" i="5"/>
  <c r="AM1641" i="5"/>
  <c r="AM1642" i="5"/>
  <c r="AM1643" i="5"/>
  <c r="AM1644" i="5"/>
  <c r="AM1645" i="5"/>
  <c r="AM1646" i="5"/>
  <c r="AM1647" i="5"/>
  <c r="AM1648" i="5"/>
  <c r="AM1649" i="5"/>
  <c r="AM1650" i="5"/>
  <c r="AM1651" i="5"/>
  <c r="AM1652" i="5"/>
  <c r="AM1653" i="5"/>
  <c r="AM1654" i="5"/>
  <c r="AM1655" i="5"/>
  <c r="AM1656" i="5"/>
  <c r="AM1657" i="5"/>
  <c r="AM1658" i="5"/>
  <c r="AM1659" i="5"/>
  <c r="AM1660" i="5"/>
  <c r="AM1661" i="5"/>
  <c r="AM1662" i="5"/>
  <c r="AM1663" i="5"/>
  <c r="AM1664" i="5"/>
  <c r="AM1665" i="5"/>
  <c r="AM1666" i="5"/>
  <c r="AM1667" i="5"/>
  <c r="AM1668" i="5"/>
  <c r="AM1669" i="5"/>
  <c r="AM1670" i="5"/>
  <c r="AM1671" i="5"/>
  <c r="AM1672" i="5"/>
  <c r="AM1673" i="5"/>
  <c r="AM1674" i="5"/>
  <c r="AM1675" i="5"/>
  <c r="AM1676" i="5"/>
  <c r="AM1677" i="5"/>
  <c r="AM1678" i="5"/>
  <c r="AM1679" i="5"/>
  <c r="AM1680" i="5"/>
  <c r="AM1681" i="5"/>
  <c r="AM1682" i="5"/>
  <c r="AM1683" i="5"/>
  <c r="AM1684" i="5"/>
  <c r="AM1685" i="5"/>
  <c r="AM1686" i="5"/>
  <c r="AM1687" i="5"/>
  <c r="AM1688" i="5"/>
  <c r="AM1689" i="5"/>
  <c r="AM1690" i="5"/>
  <c r="AM1691" i="5"/>
  <c r="AM1692" i="5"/>
  <c r="AM1693" i="5"/>
  <c r="AM1694" i="5"/>
  <c r="AM1695" i="5"/>
  <c r="AM1696" i="5"/>
  <c r="AM1697" i="5"/>
  <c r="AM1698" i="5"/>
  <c r="AM1699" i="5"/>
  <c r="AM1700" i="5"/>
  <c r="AM1701" i="5"/>
  <c r="AM1702" i="5"/>
  <c r="AM1703" i="5"/>
  <c r="AM1704" i="5"/>
  <c r="AM1705" i="5"/>
  <c r="AM1706" i="5"/>
  <c r="AM1707" i="5"/>
  <c r="AM1708" i="5"/>
  <c r="AM1709" i="5"/>
  <c r="AM1710" i="5"/>
  <c r="AM1711" i="5"/>
  <c r="AM1712" i="5"/>
  <c r="AM1713" i="5"/>
  <c r="AM1714" i="5"/>
  <c r="AM1715" i="5"/>
  <c r="AM1716" i="5"/>
  <c r="AM1717" i="5"/>
  <c r="AM1718" i="5"/>
  <c r="AM1719" i="5"/>
  <c r="AM1720" i="5"/>
  <c r="AM1721" i="5"/>
  <c r="AM1722" i="5"/>
  <c r="AM1723" i="5"/>
  <c r="AM1724" i="5"/>
  <c r="AM1725" i="5"/>
  <c r="AM1726" i="5"/>
  <c r="AM1727" i="5"/>
  <c r="AM1728" i="5"/>
  <c r="AM1729" i="5"/>
  <c r="AM1730" i="5"/>
  <c r="AM1731" i="5"/>
  <c r="AM1732" i="5"/>
  <c r="AM1733" i="5"/>
  <c r="AM1734" i="5"/>
  <c r="AM1735" i="5"/>
  <c r="AM1736" i="5"/>
  <c r="AM1737" i="5"/>
  <c r="AM1738" i="5"/>
  <c r="AM1739" i="5"/>
  <c r="AM1740" i="5"/>
  <c r="AM1741" i="5"/>
  <c r="AM1742" i="5"/>
  <c r="AM1743" i="5"/>
  <c r="AM1744" i="5"/>
  <c r="AM1745" i="5"/>
  <c r="AM1746" i="5"/>
  <c r="AM1747" i="5"/>
  <c r="AM1748" i="5"/>
  <c r="AM1749" i="5"/>
  <c r="AM1750" i="5"/>
  <c r="AM1751" i="5"/>
  <c r="AM1752" i="5"/>
  <c r="AM1753" i="5"/>
  <c r="AM1754" i="5"/>
  <c r="AM1755" i="5"/>
  <c r="AM1756" i="5"/>
  <c r="AM1757" i="5"/>
  <c r="AM1758" i="5"/>
  <c r="AM1759" i="5"/>
  <c r="AM1760" i="5"/>
  <c r="AM1761" i="5"/>
  <c r="AM1762" i="5"/>
  <c r="AM1763" i="5"/>
  <c r="AM1764" i="5"/>
  <c r="AM1765" i="5"/>
  <c r="AM1766" i="5"/>
  <c r="AM1767" i="5"/>
  <c r="AM1768" i="5"/>
  <c r="AM1769" i="5"/>
  <c r="AM1770" i="5"/>
  <c r="AM1771" i="5"/>
  <c r="AM1772" i="5"/>
  <c r="AM1773" i="5"/>
  <c r="AM1774" i="5"/>
  <c r="AM1775" i="5"/>
  <c r="AM1776" i="5"/>
  <c r="AM1777" i="5"/>
  <c r="AM1778" i="5"/>
  <c r="AM1779" i="5"/>
  <c r="AM1780" i="5"/>
  <c r="AM1781" i="5"/>
  <c r="AM1782" i="5"/>
  <c r="AM1783" i="5"/>
  <c r="AM1784" i="5"/>
  <c r="AM1785" i="5"/>
  <c r="AM1786" i="5"/>
  <c r="AM1787" i="5"/>
  <c r="AM1788" i="5"/>
  <c r="AM1789" i="5"/>
  <c r="AM1790" i="5"/>
  <c r="AM1791" i="5"/>
  <c r="AM1792" i="5"/>
  <c r="AM1793" i="5"/>
  <c r="AM1794" i="5"/>
  <c r="AM1795" i="5"/>
  <c r="AM1796" i="5"/>
  <c r="AM1797" i="5"/>
  <c r="AM1798" i="5"/>
  <c r="AM1799" i="5"/>
  <c r="AM1800" i="5"/>
  <c r="AM1801" i="5"/>
  <c r="AM1802" i="5"/>
  <c r="AM1803" i="5"/>
  <c r="AM1804" i="5"/>
  <c r="AM1805" i="5"/>
  <c r="AM1806" i="5"/>
  <c r="AM1807" i="5"/>
  <c r="AM1808" i="5"/>
  <c r="AM1809" i="5"/>
  <c r="AM1810" i="5"/>
  <c r="AM1811" i="5"/>
  <c r="AM1812" i="5"/>
  <c r="AM1813" i="5"/>
  <c r="AM1814" i="5"/>
  <c r="AM1815" i="5"/>
  <c r="AM1816" i="5"/>
  <c r="AM1817" i="5"/>
  <c r="AM1818" i="5"/>
  <c r="AM1819" i="5"/>
  <c r="AM1820" i="5"/>
  <c r="AM1821" i="5"/>
  <c r="AM1822" i="5"/>
  <c r="AM1823" i="5"/>
  <c r="AM1824" i="5"/>
  <c r="AM1825" i="5"/>
  <c r="AM1826" i="5"/>
  <c r="AM1827" i="5"/>
  <c r="AM1828" i="5"/>
  <c r="AM1829" i="5"/>
  <c r="AM1830" i="5"/>
  <c r="AM1831" i="5"/>
  <c r="AM1832" i="5"/>
  <c r="AM1833" i="5"/>
  <c r="AM1834" i="5"/>
  <c r="AM1835" i="5"/>
  <c r="AM1836" i="5"/>
  <c r="AM1837" i="5"/>
  <c r="AM1838" i="5"/>
  <c r="AM1839" i="5"/>
  <c r="AM1840" i="5"/>
  <c r="AM1841" i="5"/>
  <c r="AM1842" i="5"/>
  <c r="AM1843" i="5"/>
  <c r="AM1844" i="5"/>
  <c r="AM1845" i="5"/>
  <c r="AM1846" i="5"/>
  <c r="AM1847" i="5"/>
  <c r="AM1848" i="5"/>
  <c r="AM1849" i="5"/>
  <c r="AM1850" i="5"/>
  <c r="AM1851" i="5"/>
  <c r="AM1852" i="5"/>
  <c r="AM1853" i="5"/>
  <c r="AM1854" i="5"/>
  <c r="AM1855" i="5"/>
  <c r="AM1856" i="5"/>
  <c r="AM1857" i="5"/>
  <c r="AM1858" i="5"/>
  <c r="AM1859" i="5"/>
  <c r="AM1860" i="5"/>
  <c r="AM1861" i="5"/>
  <c r="AM1862" i="5"/>
  <c r="AM1863" i="5"/>
  <c r="AM1864" i="5"/>
  <c r="AM1865" i="5"/>
  <c r="AM1866" i="5"/>
  <c r="AM1867" i="5"/>
  <c r="AM1868" i="5"/>
  <c r="AM1869" i="5"/>
  <c r="AM1870" i="5"/>
  <c r="AM1871" i="5"/>
  <c r="AM1872" i="5"/>
  <c r="AM1873" i="5"/>
  <c r="AM1874" i="5"/>
  <c r="AM1875" i="5"/>
  <c r="AM1876" i="5"/>
  <c r="AM1877" i="5"/>
  <c r="AM1878" i="5"/>
  <c r="AM1879" i="5"/>
  <c r="AM1880" i="5"/>
  <c r="AM1881" i="5"/>
  <c r="AM1882" i="5"/>
  <c r="AM1883" i="5"/>
  <c r="AM1884" i="5"/>
  <c r="AM1885" i="5"/>
  <c r="AM1886" i="5"/>
  <c r="AM1887" i="5"/>
  <c r="AM1888" i="5"/>
  <c r="AM1889" i="5"/>
  <c r="AM1890" i="5"/>
  <c r="AM1891" i="5"/>
  <c r="AM1892" i="5"/>
  <c r="AM1893" i="5"/>
  <c r="AM1894" i="5"/>
  <c r="AM1895" i="5"/>
  <c r="AM1896" i="5"/>
  <c r="AM1897" i="5"/>
  <c r="AM1898" i="5"/>
  <c r="AM1899" i="5"/>
  <c r="AM1900" i="5"/>
  <c r="AM1901" i="5"/>
  <c r="AM1902" i="5"/>
  <c r="AM1903" i="5"/>
  <c r="AM1904" i="5"/>
  <c r="AM1905" i="5"/>
  <c r="AM1906" i="5"/>
  <c r="AM1907" i="5"/>
  <c r="AM1908" i="5"/>
  <c r="AM1909" i="5"/>
  <c r="AM1910" i="5"/>
  <c r="AM1911" i="5"/>
  <c r="AM1912" i="5"/>
  <c r="AM1913" i="5"/>
  <c r="AM1914" i="5"/>
  <c r="AM1915" i="5"/>
  <c r="AM1916" i="5"/>
  <c r="AM1917" i="5"/>
  <c r="AM1918" i="5"/>
  <c r="AM1919" i="5"/>
  <c r="AM1920" i="5"/>
  <c r="AM1921" i="5"/>
  <c r="AM1922" i="5"/>
  <c r="AM1923" i="5"/>
  <c r="AM1924" i="5"/>
  <c r="AM1925" i="5"/>
  <c r="AM1926" i="5"/>
  <c r="AM1927" i="5"/>
  <c r="AM1928" i="5"/>
  <c r="AM1929" i="5"/>
  <c r="AM1930" i="5"/>
  <c r="AM1931" i="5"/>
  <c r="AM1932" i="5"/>
  <c r="AM1933" i="5"/>
  <c r="AM1934" i="5"/>
  <c r="AM1935" i="5"/>
  <c r="AM1936" i="5"/>
  <c r="AM1937" i="5"/>
  <c r="AM1938" i="5"/>
  <c r="AM1939" i="5"/>
  <c r="AM1940" i="5"/>
  <c r="AM1941" i="5"/>
  <c r="AM1942" i="5"/>
  <c r="AM1943" i="5"/>
  <c r="AM1944" i="5"/>
  <c r="AM1945" i="5"/>
  <c r="AM1946" i="5"/>
  <c r="AM1947" i="5"/>
  <c r="AM1948" i="5"/>
  <c r="AM1949" i="5"/>
  <c r="AM1950" i="5"/>
  <c r="AM1951" i="5"/>
  <c r="AM1952" i="5"/>
  <c r="AM1953" i="5"/>
  <c r="AM1954" i="5"/>
  <c r="AM1955" i="5"/>
  <c r="AM1956" i="5"/>
  <c r="AM1957" i="5"/>
  <c r="AM1958" i="5"/>
  <c r="AM1959" i="5"/>
  <c r="AM1960" i="5"/>
  <c r="AM1961" i="5"/>
  <c r="AM1962" i="5"/>
  <c r="AM1963" i="5"/>
  <c r="AM1964" i="5"/>
  <c r="AM1965" i="5"/>
  <c r="AM1966" i="5"/>
  <c r="AM1967" i="5"/>
  <c r="AM1968" i="5"/>
  <c r="AM1969" i="5"/>
  <c r="AM1970" i="5"/>
  <c r="AM1971" i="5"/>
  <c r="AM1996" i="5"/>
  <c r="AM1997" i="5"/>
  <c r="AM1998" i="5"/>
  <c r="AM1999" i="5"/>
  <c r="AM2000" i="5"/>
  <c r="AM2001" i="5"/>
  <c r="AM2002" i="5"/>
  <c r="AM2003" i="5"/>
  <c r="AM2004" i="5"/>
  <c r="AM2005" i="5"/>
  <c r="AM2006" i="5"/>
  <c r="AM2007" i="5"/>
  <c r="AM2008" i="5"/>
  <c r="AM2009" i="5"/>
  <c r="AM2010" i="5"/>
  <c r="AM2011" i="5"/>
  <c r="AM2012" i="5"/>
  <c r="AM2013" i="5"/>
  <c r="AM2014" i="5"/>
  <c r="AM2015" i="5"/>
  <c r="AM2016" i="5"/>
  <c r="AM2017" i="5"/>
  <c r="AM2018" i="5"/>
  <c r="AM2019" i="5"/>
  <c r="AM2020" i="5"/>
  <c r="AM2021" i="5"/>
  <c r="AM2022" i="5"/>
  <c r="AM2023" i="5"/>
  <c r="AM2024" i="5"/>
  <c r="AM2025" i="5"/>
  <c r="AM2026" i="5"/>
  <c r="AM2027" i="5"/>
  <c r="AM2028" i="5"/>
  <c r="AM2029" i="5"/>
  <c r="AM2030" i="5"/>
  <c r="AM2031" i="5"/>
  <c r="AM2032" i="5"/>
  <c r="AM2033" i="5"/>
  <c r="AM2034" i="5"/>
  <c r="AM2035" i="5"/>
  <c r="AM2036" i="5"/>
  <c r="AM2037" i="5"/>
  <c r="AM2038" i="5"/>
  <c r="AM2039" i="5"/>
  <c r="AM2040" i="5"/>
  <c r="AM2041" i="5"/>
  <c r="AM2042" i="5"/>
  <c r="AM2043" i="5"/>
  <c r="AM2044" i="5"/>
  <c r="AM2045" i="5"/>
  <c r="AM2046" i="5"/>
  <c r="AM2047" i="5"/>
  <c r="AM2048" i="5"/>
  <c r="AM2049" i="5"/>
  <c r="AM2050" i="5"/>
  <c r="AM2051" i="5"/>
  <c r="AM2052" i="5"/>
  <c r="AM2053" i="5"/>
  <c r="AM2054" i="5"/>
  <c r="AM2055" i="5"/>
  <c r="AM2056" i="5"/>
  <c r="AM2057" i="5"/>
  <c r="AM2058" i="5"/>
  <c r="AM2059" i="5"/>
  <c r="AM2060" i="5"/>
  <c r="AM2061" i="5"/>
  <c r="AM2062" i="5"/>
  <c r="AM2063" i="5"/>
  <c r="AM2064" i="5"/>
  <c r="AM2065" i="5"/>
  <c r="AM2066" i="5"/>
  <c r="AM2067" i="5"/>
  <c r="AM2068" i="5"/>
  <c r="AM2069" i="5"/>
  <c r="AM2070" i="5"/>
  <c r="AM2071" i="5"/>
  <c r="AM2072" i="5"/>
  <c r="AM2073" i="5"/>
  <c r="AM2074" i="5"/>
  <c r="AM2075" i="5"/>
  <c r="AM2076" i="5"/>
  <c r="AM2077" i="5"/>
  <c r="AM2078" i="5"/>
  <c r="AM2079" i="5"/>
  <c r="AM2080" i="5"/>
  <c r="AM2081" i="5"/>
  <c r="AM2082" i="5"/>
  <c r="AM2083" i="5"/>
  <c r="AM2084" i="5"/>
  <c r="AM2085" i="5"/>
  <c r="AM2086" i="5"/>
  <c r="AM2087" i="5"/>
  <c r="AM2088" i="5"/>
  <c r="AM2089" i="5"/>
  <c r="AM2090" i="5"/>
  <c r="AM2091" i="5"/>
  <c r="AM2092" i="5"/>
  <c r="AM2093" i="5"/>
  <c r="AM2094" i="5"/>
  <c r="AM2095" i="5"/>
  <c r="AM2096" i="5"/>
  <c r="AM2097" i="5"/>
  <c r="AM2098" i="5"/>
  <c r="AM2099" i="5"/>
  <c r="AM2100" i="5"/>
  <c r="AM2101" i="5"/>
  <c r="AM2102" i="5"/>
  <c r="AM2103" i="5"/>
  <c r="AM2104" i="5"/>
  <c r="AM2105" i="5"/>
  <c r="AM2106" i="5"/>
  <c r="AM2107" i="5"/>
  <c r="AM2108" i="5"/>
  <c r="AM2109" i="5"/>
  <c r="AM2110" i="5"/>
  <c r="AM2111" i="5"/>
  <c r="AM2112" i="5"/>
  <c r="AM2113" i="5"/>
  <c r="AM2114" i="5"/>
  <c r="AM2115" i="5"/>
  <c r="AM2116" i="5"/>
  <c r="AM2117" i="5"/>
  <c r="AM2118" i="5"/>
  <c r="AM2119" i="5"/>
  <c r="AM2120" i="5"/>
  <c r="AM2121" i="5"/>
  <c r="AM2122" i="5"/>
  <c r="AM2123" i="5"/>
  <c r="AM2124" i="5"/>
  <c r="AM2125" i="5"/>
  <c r="AM2126" i="5"/>
  <c r="AM2127" i="5"/>
  <c r="AM2128" i="5"/>
  <c r="AM2129" i="5"/>
  <c r="AM2130" i="5"/>
  <c r="AM2131" i="5"/>
  <c r="AM2132" i="5"/>
  <c r="AM2133" i="5"/>
  <c r="AM2134" i="5"/>
  <c r="AM2135" i="5"/>
  <c r="AM2136" i="5"/>
  <c r="AM2137" i="5"/>
  <c r="AM2138" i="5"/>
  <c r="AM2139" i="5"/>
  <c r="AM2140" i="5"/>
  <c r="AM2141" i="5"/>
  <c r="AM2142" i="5"/>
  <c r="AM2143" i="5"/>
  <c r="AM2144" i="5"/>
  <c r="AM2145" i="5"/>
  <c r="AM2146" i="5"/>
  <c r="AM2147" i="5"/>
  <c r="AM2148" i="5"/>
  <c r="AM2149" i="5"/>
  <c r="AM2150" i="5"/>
  <c r="AM2151" i="5"/>
  <c r="AM2152" i="5"/>
  <c r="AM2153" i="5"/>
  <c r="AM2154" i="5"/>
  <c r="AM2155" i="5"/>
  <c r="AM2156" i="5"/>
  <c r="AM2157" i="5"/>
  <c r="AM2158" i="5"/>
  <c r="AM2159" i="5"/>
  <c r="AM2160" i="5"/>
  <c r="AM2161" i="5"/>
  <c r="AM2162" i="5"/>
  <c r="AM2163" i="5"/>
  <c r="AM2164" i="5"/>
  <c r="AM2165" i="5"/>
  <c r="AM2166" i="5"/>
  <c r="AM2167" i="5"/>
  <c r="AM2168" i="5"/>
  <c r="AM2169" i="5"/>
  <c r="AM2170" i="5"/>
  <c r="AM2171" i="5"/>
  <c r="AM2172" i="5"/>
  <c r="AM2173" i="5"/>
  <c r="AM2174" i="5"/>
  <c r="AM2175" i="5"/>
  <c r="AM2176" i="5"/>
  <c r="AM2177" i="5"/>
  <c r="AM2178" i="5"/>
  <c r="AM2179" i="5"/>
  <c r="AM2180" i="5"/>
  <c r="AM2181" i="5"/>
  <c r="AM2182" i="5"/>
  <c r="AM2183" i="5"/>
  <c r="AM2184" i="5"/>
  <c r="AM2185" i="5"/>
  <c r="AM2186" i="5"/>
  <c r="AM2187" i="5"/>
  <c r="AM2188" i="5"/>
  <c r="AM2189" i="5"/>
  <c r="AM2190" i="5"/>
  <c r="AM2191" i="5"/>
  <c r="AM2192" i="5"/>
  <c r="AM2193" i="5"/>
  <c r="AM2194" i="5"/>
  <c r="AM2195" i="5"/>
  <c r="AM2196" i="5"/>
  <c r="AM2197" i="5"/>
  <c r="AM2198" i="5"/>
  <c r="AM2199" i="5"/>
  <c r="AM2200" i="5"/>
  <c r="AM2201" i="5"/>
  <c r="AM2202" i="5"/>
  <c r="AM2203" i="5"/>
  <c r="AM2204" i="5"/>
  <c r="AM2205" i="5"/>
  <c r="AM2206" i="5"/>
  <c r="AM2207" i="5"/>
  <c r="AM2208" i="5"/>
  <c r="AM2209" i="5"/>
  <c r="AM2210" i="5"/>
  <c r="AM2211" i="5"/>
  <c r="AM2212" i="5"/>
  <c r="AM2213" i="5"/>
  <c r="AM2214" i="5"/>
  <c r="AM2215" i="5"/>
  <c r="AM2216" i="5"/>
  <c r="AM2217" i="5"/>
  <c r="AM2218" i="5"/>
  <c r="AM2219" i="5"/>
  <c r="AM2220" i="5"/>
  <c r="AM2221" i="5"/>
  <c r="AM2222" i="5"/>
  <c r="AM2223" i="5"/>
  <c r="AM2224" i="5"/>
  <c r="AM2225" i="5"/>
  <c r="AM2226" i="5"/>
  <c r="AM2227" i="5"/>
  <c r="AM2228" i="5"/>
  <c r="AM2229" i="5"/>
  <c r="AM2230" i="5"/>
  <c r="AM2231" i="5"/>
  <c r="AM2232" i="5"/>
  <c r="AM2233" i="5"/>
  <c r="AM2234" i="5"/>
  <c r="AM2235" i="5"/>
  <c r="AM2236" i="5"/>
  <c r="AM2237" i="5"/>
  <c r="AM2238" i="5"/>
  <c r="AM2239" i="5"/>
  <c r="AM2240" i="5"/>
  <c r="AM2241" i="5"/>
  <c r="AM2242" i="5"/>
  <c r="AM2243" i="5"/>
  <c r="AM2244" i="5"/>
  <c r="AM2245" i="5"/>
  <c r="AM2246" i="5"/>
  <c r="AM2247" i="5"/>
  <c r="AM2248" i="5"/>
  <c r="AM2249" i="5"/>
  <c r="AM2250" i="5"/>
  <c r="AM2251" i="5"/>
  <c r="AM2252" i="5"/>
  <c r="AM2253" i="5"/>
  <c r="AM2254" i="5"/>
  <c r="AM2255" i="5"/>
  <c r="AM2256" i="5"/>
  <c r="AM2257" i="5"/>
  <c r="AM2258" i="5"/>
  <c r="AM2259" i="5"/>
  <c r="AM2260" i="5"/>
  <c r="AM2261" i="5"/>
  <c r="AM2262" i="5"/>
  <c r="AM2263" i="5"/>
  <c r="AM2264" i="5"/>
  <c r="AM2265" i="5"/>
  <c r="AM2266" i="5"/>
  <c r="AM2267" i="5"/>
  <c r="AM2268" i="5"/>
  <c r="AM2269" i="5"/>
  <c r="AM2270" i="5"/>
  <c r="AM2271" i="5"/>
  <c r="AM2272" i="5"/>
  <c r="AM2273" i="5"/>
  <c r="AM2274" i="5"/>
  <c r="AM2275" i="5"/>
  <c r="AM2276" i="5"/>
  <c r="AM2277" i="5"/>
  <c r="AM2278" i="5"/>
  <c r="AM2279" i="5"/>
  <c r="AM2280" i="5"/>
  <c r="AM2281" i="5"/>
  <c r="AM2282" i="5"/>
  <c r="AM2283" i="5"/>
  <c r="AM2284" i="5"/>
  <c r="AM2285" i="5"/>
  <c r="AM2286" i="5"/>
  <c r="AM2287" i="5"/>
  <c r="AM2288" i="5"/>
  <c r="AM2289" i="5"/>
  <c r="AM2290" i="5"/>
  <c r="AM2291" i="5"/>
  <c r="AM2292" i="5"/>
  <c r="AM2293" i="5"/>
  <c r="AM2294" i="5"/>
  <c r="AM2295" i="5"/>
  <c r="AM2296" i="5"/>
  <c r="AM2297" i="5"/>
  <c r="AM2298" i="5"/>
  <c r="AM2299" i="5"/>
  <c r="AM2300" i="5"/>
  <c r="AM2301" i="5"/>
  <c r="AM2302" i="5"/>
  <c r="AM2303" i="5"/>
  <c r="AM2304" i="5"/>
  <c r="AM2305" i="5"/>
  <c r="AM2306" i="5"/>
  <c r="AM2307" i="5"/>
  <c r="AM2308" i="5"/>
  <c r="AM2309" i="5"/>
  <c r="AM2310" i="5"/>
  <c r="AM2311" i="5"/>
  <c r="AM2312" i="5"/>
  <c r="AM2313" i="5"/>
  <c r="AM2314" i="5"/>
  <c r="AM2315" i="5"/>
  <c r="AM2316" i="5"/>
  <c r="AM2317" i="5"/>
  <c r="AM2318" i="5"/>
  <c r="AM2319" i="5"/>
  <c r="AM2320" i="5"/>
  <c r="AM2321" i="5"/>
  <c r="AM2322" i="5"/>
  <c r="AM2323" i="5"/>
  <c r="AM2324" i="5"/>
  <c r="AM2325" i="5"/>
  <c r="AM2326" i="5"/>
  <c r="AM2327" i="5"/>
  <c r="AM2328" i="5"/>
  <c r="AM2329" i="5"/>
  <c r="AM2330" i="5"/>
  <c r="AM2331" i="5"/>
  <c r="AM2332" i="5"/>
  <c r="AM2333" i="5"/>
  <c r="AM2334" i="5"/>
  <c r="AM2335" i="5"/>
  <c r="AM2336" i="5"/>
  <c r="AM2337" i="5"/>
  <c r="AM2338" i="5"/>
  <c r="AM2339" i="5"/>
  <c r="AM2340" i="5"/>
  <c r="AM2341" i="5"/>
  <c r="AM2342" i="5"/>
  <c r="AM2343" i="5"/>
  <c r="AM2344" i="5"/>
  <c r="AM2345" i="5"/>
  <c r="AM2346" i="5"/>
  <c r="AM2347" i="5"/>
  <c r="AM2348" i="5"/>
  <c r="AM2349" i="5"/>
  <c r="AM2350" i="5"/>
  <c r="AM2351" i="5"/>
  <c r="AM2352" i="5"/>
  <c r="AM2353" i="5"/>
  <c r="AM2354" i="5"/>
  <c r="AM2355" i="5"/>
  <c r="AM2380" i="5"/>
  <c r="AM2381" i="5"/>
  <c r="AM2382" i="5"/>
  <c r="AM2383" i="5"/>
  <c r="AM2384" i="5"/>
  <c r="AM2385" i="5"/>
  <c r="AM2386" i="5"/>
  <c r="AM2387" i="5"/>
  <c r="AM2388" i="5"/>
  <c r="AM2389" i="5"/>
  <c r="AM2390" i="5"/>
  <c r="AM2391" i="5"/>
  <c r="AM2392" i="5"/>
  <c r="AM2393" i="5"/>
  <c r="AM2394" i="5"/>
  <c r="AM2395" i="5"/>
  <c r="AM2396" i="5"/>
  <c r="AM2397" i="5"/>
  <c r="AM2398" i="5"/>
  <c r="AM2399" i="5"/>
  <c r="AM2400" i="5"/>
  <c r="AM2401" i="5"/>
  <c r="AM2402" i="5"/>
  <c r="AM2403" i="5"/>
  <c r="AM2404" i="5"/>
  <c r="AM2405" i="5"/>
  <c r="AM2406" i="5"/>
  <c r="AM2407" i="5"/>
  <c r="AM2408" i="5"/>
  <c r="AM2409" i="5"/>
  <c r="AM2410" i="5"/>
  <c r="AM2411" i="5"/>
  <c r="AM2412" i="5"/>
  <c r="AM2413" i="5"/>
  <c r="AM2414" i="5"/>
  <c r="AM2415" i="5"/>
  <c r="AM2416" i="5"/>
  <c r="AM2417" i="5"/>
  <c r="AM2418" i="5"/>
  <c r="AM2419" i="5"/>
  <c r="AM2420" i="5"/>
  <c r="AM2421" i="5"/>
  <c r="AM2422" i="5"/>
  <c r="AM2423" i="5"/>
  <c r="AM2424" i="5"/>
  <c r="AM2425" i="5"/>
  <c r="AM2426" i="5"/>
  <c r="AM2427" i="5"/>
  <c r="AM2428" i="5"/>
  <c r="AM2429" i="5"/>
  <c r="AM2430" i="5"/>
  <c r="AM2431" i="5"/>
  <c r="AM2432" i="5"/>
  <c r="AM2433" i="5"/>
  <c r="AM2434" i="5"/>
  <c r="AM2435" i="5"/>
  <c r="AM2436" i="5"/>
  <c r="AM2437" i="5"/>
  <c r="AM2438" i="5"/>
  <c r="AM2439" i="5"/>
  <c r="AM2440" i="5"/>
  <c r="AM2441" i="5"/>
  <c r="AM2442" i="5"/>
  <c r="AM2443" i="5"/>
  <c r="AM2444" i="5"/>
  <c r="AM2445" i="5"/>
  <c r="AM2446" i="5"/>
  <c r="AM2447" i="5"/>
  <c r="AM2448" i="5"/>
  <c r="AM2449" i="5"/>
  <c r="AM2450" i="5"/>
  <c r="AM2451" i="5"/>
  <c r="AM2452" i="5"/>
  <c r="AM2453" i="5"/>
  <c r="AM2454" i="5"/>
  <c r="AM2455" i="5"/>
  <c r="AM2456" i="5"/>
  <c r="AM2457" i="5"/>
  <c r="AM2458" i="5"/>
  <c r="AM2459" i="5"/>
  <c r="AM2460" i="5"/>
  <c r="AM2461" i="5"/>
  <c r="AM2462" i="5"/>
  <c r="AM2463" i="5"/>
  <c r="AM2464" i="5"/>
  <c r="AM2465" i="5"/>
  <c r="AM2466" i="5"/>
  <c r="AM2467" i="5"/>
  <c r="AM2468" i="5"/>
  <c r="AM2469" i="5"/>
  <c r="AM2470" i="5"/>
  <c r="AM2471" i="5"/>
  <c r="AM2472" i="5"/>
  <c r="AM2473" i="5"/>
  <c r="AM2474" i="5"/>
  <c r="AM2475" i="5"/>
  <c r="AM2476" i="5"/>
  <c r="AM2477" i="5"/>
  <c r="AM2478" i="5"/>
  <c r="AM2479" i="5"/>
  <c r="AM2480" i="5"/>
  <c r="AM2481" i="5"/>
  <c r="AM2482" i="5"/>
  <c r="AM2483" i="5"/>
  <c r="AM2484" i="5"/>
  <c r="AM2485" i="5"/>
  <c r="AM2486" i="5"/>
  <c r="AM2487" i="5"/>
  <c r="AM2488" i="5"/>
  <c r="AM2489" i="5"/>
  <c r="AM2490" i="5"/>
  <c r="AM2491" i="5"/>
  <c r="AM2492" i="5"/>
  <c r="AM2493" i="5"/>
  <c r="AM2494" i="5"/>
  <c r="AM2495" i="5"/>
  <c r="AM2496" i="5"/>
  <c r="AM2497" i="5"/>
  <c r="AM2498" i="5"/>
  <c r="AM2499" i="5"/>
  <c r="AM2500" i="5"/>
  <c r="AM2501" i="5"/>
  <c r="AM2502" i="5"/>
  <c r="AM2503" i="5"/>
  <c r="AM2504" i="5"/>
  <c r="AM2505" i="5"/>
  <c r="AM2506" i="5"/>
  <c r="AM2507" i="5"/>
  <c r="AM2508" i="5"/>
  <c r="AM2509" i="5"/>
  <c r="AM2510" i="5"/>
  <c r="AM2511" i="5"/>
  <c r="AM2512" i="5"/>
  <c r="AM2513" i="5"/>
  <c r="AM2514" i="5"/>
  <c r="AM2515" i="5"/>
  <c r="AM2516" i="5"/>
  <c r="AM2517" i="5"/>
  <c r="AM2518" i="5"/>
  <c r="AM2519" i="5"/>
  <c r="AM2520" i="5"/>
  <c r="AM2521" i="5"/>
  <c r="AM2522" i="5"/>
  <c r="AM2523" i="5"/>
  <c r="AM2524" i="5"/>
  <c r="AM2525" i="5"/>
  <c r="AM2526" i="5"/>
  <c r="AM2527" i="5"/>
  <c r="AM2528" i="5"/>
  <c r="AM2529" i="5"/>
  <c r="AM2530" i="5"/>
  <c r="AM2531" i="5"/>
  <c r="AM2532" i="5"/>
  <c r="AM2533" i="5"/>
  <c r="AM2534" i="5"/>
  <c r="AM2535" i="5"/>
  <c r="AM2536" i="5"/>
  <c r="AM2537" i="5"/>
  <c r="AM2538" i="5"/>
  <c r="AM2539" i="5"/>
  <c r="AM2540" i="5"/>
  <c r="AM2541" i="5"/>
  <c r="AM2542" i="5"/>
  <c r="AM2543" i="5"/>
  <c r="AM2544" i="5"/>
  <c r="AM2545" i="5"/>
  <c r="AM2546" i="5"/>
  <c r="AM2547" i="5"/>
  <c r="AM2548" i="5"/>
  <c r="AM2549" i="5"/>
  <c r="AM2550" i="5"/>
  <c r="AM2551" i="5"/>
  <c r="AM2552" i="5"/>
  <c r="AM2553" i="5"/>
  <c r="AM2554" i="5"/>
  <c r="AM2555" i="5"/>
  <c r="AM2556" i="5"/>
  <c r="AM2557" i="5"/>
  <c r="AM2558" i="5"/>
  <c r="AM2559" i="5"/>
  <c r="AM2560" i="5"/>
  <c r="AM2561" i="5"/>
  <c r="AM2562" i="5"/>
  <c r="AM2563" i="5"/>
  <c r="AM2564" i="5"/>
  <c r="AM2565" i="5"/>
  <c r="AM2566" i="5"/>
  <c r="AM2567" i="5"/>
  <c r="AM2568" i="5"/>
  <c r="AM2569" i="5"/>
  <c r="AM2570" i="5"/>
  <c r="AM2571" i="5"/>
  <c r="AM2572" i="5"/>
  <c r="AM2573" i="5"/>
  <c r="AM2574" i="5"/>
  <c r="AM2575" i="5"/>
  <c r="AM2576" i="5"/>
  <c r="AM2577" i="5"/>
  <c r="AM2578" i="5"/>
  <c r="AM2579" i="5"/>
  <c r="AM2580" i="5"/>
  <c r="AM2581" i="5"/>
  <c r="AM2582" i="5"/>
  <c r="AM2583" i="5"/>
  <c r="AM2584" i="5"/>
  <c r="AM2585" i="5"/>
  <c r="AM2586" i="5"/>
  <c r="AM2587" i="5"/>
  <c r="AM2588" i="5"/>
  <c r="AM2589" i="5"/>
  <c r="AM2590" i="5"/>
  <c r="AM2591" i="5"/>
  <c r="AM2592" i="5"/>
  <c r="AM2593" i="5"/>
  <c r="AM2594" i="5"/>
  <c r="AM2595" i="5"/>
  <c r="AM2596" i="5"/>
  <c r="AM2597" i="5"/>
  <c r="AM2598" i="5"/>
  <c r="AM2599" i="5"/>
  <c r="AM2600" i="5"/>
  <c r="AM2601" i="5"/>
  <c r="AM2602" i="5"/>
  <c r="AM2603" i="5"/>
  <c r="AM2604" i="5"/>
  <c r="AM2605" i="5"/>
  <c r="AM2606" i="5"/>
  <c r="AM2607" i="5"/>
  <c r="AM2608" i="5"/>
  <c r="AM2609" i="5"/>
  <c r="AM2610" i="5"/>
  <c r="AM2611" i="5"/>
  <c r="AM2612" i="5"/>
  <c r="AM2613" i="5"/>
  <c r="AM2614" i="5"/>
  <c r="AM2615" i="5"/>
  <c r="AM2616" i="5"/>
  <c r="AM2617" i="5"/>
  <c r="AM2618" i="5"/>
  <c r="AM2619" i="5"/>
  <c r="AM2620" i="5"/>
  <c r="AM2621" i="5"/>
  <c r="AM2622" i="5"/>
  <c r="AM2623" i="5"/>
  <c r="AM2624" i="5"/>
  <c r="AM2625" i="5"/>
  <c r="AM2626" i="5"/>
  <c r="AM2627" i="5"/>
  <c r="AM2628" i="5"/>
  <c r="AM2629" i="5"/>
  <c r="AM2630" i="5"/>
  <c r="AM2631" i="5"/>
  <c r="AM2632" i="5"/>
  <c r="AM2633" i="5"/>
  <c r="AM2634" i="5"/>
  <c r="AM2635" i="5"/>
  <c r="AM2636" i="5"/>
  <c r="AM2637" i="5"/>
  <c r="AM2638" i="5"/>
  <c r="AM2639" i="5"/>
  <c r="AM2640" i="5"/>
  <c r="AM2641" i="5"/>
  <c r="AM2642" i="5"/>
  <c r="AM2643" i="5"/>
  <c r="AM2644" i="5"/>
  <c r="AM2645" i="5"/>
  <c r="AM2646" i="5"/>
  <c r="AM2647" i="5"/>
  <c r="AM2648" i="5"/>
  <c r="AM2649" i="5"/>
  <c r="AM2650" i="5"/>
  <c r="AM2651" i="5"/>
  <c r="AM2652" i="5"/>
  <c r="AM2653" i="5"/>
  <c r="AM2654" i="5"/>
  <c r="AM2655" i="5"/>
  <c r="AM2656" i="5"/>
  <c r="AM2657" i="5"/>
  <c r="AM2658" i="5"/>
  <c r="AM2659" i="5"/>
  <c r="AM2660" i="5"/>
  <c r="AM2661" i="5"/>
  <c r="AM2662" i="5"/>
  <c r="AM2663" i="5"/>
  <c r="AM2664" i="5"/>
  <c r="AM2665" i="5"/>
  <c r="AM2666" i="5"/>
  <c r="AM2667" i="5"/>
  <c r="AM2668" i="5"/>
  <c r="AM2669" i="5"/>
  <c r="AM2670" i="5"/>
  <c r="AM2671" i="5"/>
  <c r="AM2672" i="5"/>
  <c r="AM2673" i="5"/>
  <c r="AM2674" i="5"/>
  <c r="AM2675" i="5"/>
  <c r="AM2676" i="5"/>
  <c r="AM2677" i="5"/>
  <c r="AM2678" i="5"/>
  <c r="AM2679" i="5"/>
  <c r="AM2680" i="5"/>
  <c r="AM2681" i="5"/>
  <c r="AM2682" i="5"/>
  <c r="AM2683" i="5"/>
  <c r="AM2684" i="5"/>
  <c r="AM2685" i="5"/>
  <c r="AM2686" i="5"/>
  <c r="AM2687" i="5"/>
  <c r="AM2688" i="5"/>
  <c r="AM2689" i="5"/>
  <c r="AM2690" i="5"/>
  <c r="AM2691" i="5"/>
  <c r="AM2692" i="5"/>
  <c r="AM2693" i="5"/>
  <c r="AM2694" i="5"/>
  <c r="AM2695" i="5"/>
  <c r="AM2696" i="5"/>
  <c r="AM2697" i="5"/>
  <c r="AM2698" i="5"/>
  <c r="AM2699" i="5"/>
  <c r="AM2700" i="5"/>
  <c r="AM2701" i="5"/>
  <c r="AM2702" i="5"/>
  <c r="AM2703" i="5"/>
  <c r="AM2704" i="5"/>
  <c r="AM2705" i="5"/>
  <c r="AM2706" i="5"/>
  <c r="AM2707" i="5"/>
  <c r="AM2708" i="5"/>
  <c r="AM2709" i="5"/>
  <c r="AM2710" i="5"/>
  <c r="AM2711" i="5"/>
  <c r="AM2712" i="5"/>
  <c r="AM2713" i="5"/>
  <c r="AM2714" i="5"/>
  <c r="AM2715" i="5"/>
  <c r="AM2716" i="5"/>
  <c r="AM2717" i="5"/>
  <c r="AM2718" i="5"/>
  <c r="AM2719" i="5"/>
  <c r="AM2720" i="5"/>
  <c r="AM2721" i="5"/>
  <c r="AM2722" i="5"/>
  <c r="AM2723" i="5"/>
  <c r="AM2724" i="5"/>
  <c r="AM2725" i="5"/>
  <c r="AM2726" i="5"/>
  <c r="AM2727" i="5"/>
  <c r="AM2728" i="5"/>
  <c r="AM2729" i="5"/>
  <c r="AM2730" i="5"/>
  <c r="AM2731" i="5"/>
  <c r="AM2732" i="5"/>
  <c r="AM2733" i="5"/>
  <c r="AM2734" i="5"/>
  <c r="AM2735" i="5"/>
  <c r="AM2736" i="5"/>
  <c r="AM2737" i="5"/>
  <c r="AM2738" i="5"/>
  <c r="AM2739" i="5"/>
  <c r="AM2764" i="5"/>
  <c r="AM2765" i="5"/>
  <c r="AM2766" i="5"/>
  <c r="AM2767" i="5"/>
  <c r="AM2768" i="5"/>
  <c r="AM2769" i="5"/>
  <c r="AM2770" i="5"/>
  <c r="AM2771" i="5"/>
  <c r="AM2772" i="5"/>
  <c r="AM2773" i="5"/>
  <c r="AM2774" i="5"/>
  <c r="AM2775" i="5"/>
  <c r="AM2776" i="5"/>
  <c r="AM2777" i="5"/>
  <c r="AM2778" i="5"/>
  <c r="AM2779" i="5"/>
  <c r="AM2780" i="5"/>
  <c r="AM2781" i="5"/>
  <c r="AM2782" i="5"/>
  <c r="AM2783" i="5"/>
  <c r="AM2784" i="5"/>
  <c r="AM2785" i="5"/>
  <c r="AM2786" i="5"/>
  <c r="AM2787" i="5"/>
  <c r="AM2788" i="5"/>
  <c r="AM2789" i="5"/>
  <c r="AM2790" i="5"/>
  <c r="AM2791" i="5"/>
  <c r="AM2792" i="5"/>
  <c r="AM2793" i="5"/>
  <c r="AM2794" i="5"/>
  <c r="AM2795" i="5"/>
  <c r="AM2796" i="5"/>
  <c r="AM2797" i="5"/>
  <c r="AM2798" i="5"/>
  <c r="AM2799" i="5"/>
  <c r="AM2800" i="5"/>
  <c r="AM2801" i="5"/>
  <c r="AM2802" i="5"/>
  <c r="AM2803" i="5"/>
  <c r="AM2804" i="5"/>
  <c r="AM2805" i="5"/>
  <c r="AM2806" i="5"/>
  <c r="AM2807" i="5"/>
  <c r="AM2808" i="5"/>
  <c r="AM2809" i="5"/>
  <c r="AM2810" i="5"/>
  <c r="AM2811" i="5"/>
  <c r="AM2812" i="5"/>
  <c r="AM2813" i="5"/>
  <c r="AM2814" i="5"/>
  <c r="AM2815" i="5"/>
  <c r="AM2816" i="5"/>
  <c r="AM2817" i="5"/>
  <c r="AM2818" i="5"/>
  <c r="AM2819" i="5"/>
  <c r="AM2820" i="5"/>
  <c r="AM2821" i="5"/>
  <c r="AM2822" i="5"/>
  <c r="AM2823" i="5"/>
  <c r="AM2824" i="5"/>
  <c r="AM2825" i="5"/>
  <c r="AM2826" i="5"/>
  <c r="AM2827" i="5"/>
  <c r="AM2828" i="5"/>
  <c r="AM2829" i="5"/>
  <c r="AM2830" i="5"/>
  <c r="AM2831" i="5"/>
  <c r="AM2832" i="5"/>
  <c r="AM2833" i="5"/>
  <c r="AM2834" i="5"/>
  <c r="AM2835" i="5"/>
  <c r="AM2836" i="5"/>
  <c r="AM2837" i="5"/>
  <c r="AM2838" i="5"/>
  <c r="AM2839" i="5"/>
  <c r="AM2840" i="5"/>
  <c r="AM2841" i="5"/>
  <c r="AM2842" i="5"/>
  <c r="AM2843" i="5"/>
  <c r="AM2844" i="5"/>
  <c r="AM2845" i="5"/>
  <c r="AM2846" i="5"/>
  <c r="AM2847" i="5"/>
  <c r="AM2848" i="5"/>
  <c r="AM2849" i="5"/>
  <c r="AM2850" i="5"/>
  <c r="AM2851" i="5"/>
  <c r="AM2852" i="5"/>
  <c r="AM2853" i="5"/>
  <c r="AM2854" i="5"/>
  <c r="AM2855" i="5"/>
  <c r="AM2856" i="5"/>
  <c r="AM2857" i="5"/>
  <c r="AM2858" i="5"/>
  <c r="AM2859" i="5"/>
  <c r="AM2860" i="5"/>
  <c r="AM2861" i="5"/>
  <c r="AM2862" i="5"/>
  <c r="AM2863" i="5"/>
  <c r="AM2864" i="5"/>
  <c r="AM2865" i="5"/>
  <c r="AM2866" i="5"/>
  <c r="AM2867" i="5"/>
  <c r="AM2868" i="5"/>
  <c r="AM2869" i="5"/>
  <c r="AM2870" i="5"/>
  <c r="AM2871" i="5"/>
  <c r="AM2872" i="5"/>
  <c r="AM2873" i="5"/>
  <c r="AM2874" i="5"/>
  <c r="AM2875" i="5"/>
  <c r="AM2876" i="5"/>
  <c r="AM2877" i="5"/>
  <c r="AM2878" i="5"/>
  <c r="AM2879" i="5"/>
  <c r="AM2880" i="5"/>
  <c r="AM2881" i="5"/>
  <c r="AM2882" i="5"/>
  <c r="AM2883" i="5"/>
  <c r="AM2884" i="5"/>
  <c r="AM2885" i="5"/>
  <c r="AM2886" i="5"/>
  <c r="AM2887" i="5"/>
  <c r="AM2888" i="5"/>
  <c r="AM2889" i="5"/>
  <c r="AM2890" i="5"/>
  <c r="AM2891" i="5"/>
  <c r="AM2892" i="5"/>
  <c r="AM2893" i="5"/>
  <c r="AM2894" i="5"/>
  <c r="AM2895" i="5"/>
  <c r="AM2896" i="5"/>
  <c r="AM2897" i="5"/>
  <c r="AM2898" i="5"/>
  <c r="AM2899" i="5"/>
  <c r="AM2900" i="5"/>
  <c r="AM2901" i="5"/>
  <c r="AM2902" i="5"/>
  <c r="AM2903" i="5"/>
  <c r="AM2904" i="5"/>
  <c r="AM2905" i="5"/>
  <c r="AM2906" i="5"/>
  <c r="AM2907" i="5"/>
  <c r="AM2908" i="5"/>
  <c r="AM2909" i="5"/>
  <c r="AM2910" i="5"/>
  <c r="AM2911" i="5"/>
  <c r="AM2912" i="5"/>
  <c r="AM2913" i="5"/>
  <c r="AM2914" i="5"/>
  <c r="AM2915" i="5"/>
  <c r="AM2916" i="5"/>
  <c r="AM2917" i="5"/>
  <c r="AM2918" i="5"/>
  <c r="AM2919" i="5"/>
  <c r="AM2920" i="5"/>
  <c r="AM2921" i="5"/>
  <c r="AM2922" i="5"/>
  <c r="AM2923" i="5"/>
  <c r="AM2924" i="5"/>
  <c r="AM2925" i="5"/>
  <c r="AM2926" i="5"/>
  <c r="AM2927" i="5"/>
  <c r="AM2928" i="5"/>
  <c r="AM2929" i="5"/>
  <c r="AM2930" i="5"/>
  <c r="AM2931" i="5"/>
  <c r="AM2932" i="5"/>
  <c r="AM2933" i="5"/>
  <c r="AM2934" i="5"/>
  <c r="AM2935" i="5"/>
  <c r="AM2936" i="5"/>
  <c r="AM2937" i="5"/>
  <c r="AM2938" i="5"/>
  <c r="AM2939" i="5"/>
  <c r="AM2940" i="5"/>
  <c r="AM2941" i="5"/>
  <c r="AM2942" i="5"/>
  <c r="AM2943" i="5"/>
  <c r="AM2944" i="5"/>
  <c r="AM2945" i="5"/>
  <c r="AM2946" i="5"/>
  <c r="AM2947" i="5"/>
  <c r="AM2948" i="5"/>
  <c r="AM2949" i="5"/>
  <c r="AM2950" i="5"/>
  <c r="AM2951" i="5"/>
  <c r="AM2952" i="5"/>
  <c r="AM2953" i="5"/>
  <c r="AM2954" i="5"/>
  <c r="AM2955" i="5"/>
  <c r="AM2956" i="5"/>
  <c r="AM2957" i="5"/>
  <c r="AM2958" i="5"/>
  <c r="AM2959" i="5"/>
  <c r="AM2960" i="5"/>
  <c r="AM2961" i="5"/>
  <c r="AM2962" i="5"/>
  <c r="AM2963" i="5"/>
  <c r="AM2964" i="5"/>
  <c r="AM2965" i="5"/>
  <c r="AM2966" i="5"/>
  <c r="AM2967" i="5"/>
  <c r="AM2968" i="5"/>
  <c r="AM2969" i="5"/>
  <c r="AM2970" i="5"/>
  <c r="AM2971" i="5"/>
  <c r="AM2972" i="5"/>
  <c r="AM2973" i="5"/>
  <c r="AM2974" i="5"/>
  <c r="AM2975" i="5"/>
  <c r="AM2976" i="5"/>
  <c r="AM2977" i="5"/>
  <c r="AM2978" i="5"/>
  <c r="AM2979" i="5"/>
  <c r="AM2980" i="5"/>
  <c r="AM2981" i="5"/>
  <c r="AM2982" i="5"/>
  <c r="AM2983" i="5"/>
  <c r="AM2984" i="5"/>
  <c r="AM2985" i="5"/>
  <c r="AM2986" i="5"/>
  <c r="AM2987" i="5"/>
  <c r="AM2988" i="5"/>
  <c r="AM2989" i="5"/>
  <c r="AM2990" i="5"/>
  <c r="AM2991" i="5"/>
  <c r="AM2992" i="5"/>
  <c r="AM2993" i="5"/>
  <c r="AM2994" i="5"/>
  <c r="AM2995" i="5"/>
  <c r="AM2996" i="5"/>
  <c r="AM2997" i="5"/>
  <c r="AM2998" i="5"/>
  <c r="AM2999" i="5"/>
  <c r="AM3000" i="5"/>
  <c r="AM3001" i="5"/>
  <c r="AM3002" i="5"/>
  <c r="AM3003" i="5"/>
  <c r="AM3004" i="5"/>
  <c r="AM3005" i="5"/>
  <c r="AM3006" i="5"/>
  <c r="AM3007" i="5"/>
  <c r="AM3008" i="5"/>
  <c r="AM3009" i="5"/>
  <c r="AM3010" i="5"/>
  <c r="AM3011" i="5"/>
  <c r="AM3012" i="5"/>
  <c r="AM3013" i="5"/>
  <c r="AM3014" i="5"/>
  <c r="AM3015" i="5"/>
  <c r="AM3016" i="5"/>
  <c r="AM3017" i="5"/>
  <c r="AM3018" i="5"/>
  <c r="AM3019" i="5"/>
  <c r="AM3020" i="5"/>
  <c r="AM3021" i="5"/>
  <c r="AM3022" i="5"/>
  <c r="AM3023" i="5"/>
  <c r="AM3024" i="5"/>
  <c r="AM3025" i="5"/>
  <c r="AM3026" i="5"/>
  <c r="AM3027" i="5"/>
  <c r="AM3028" i="5"/>
  <c r="AM3029" i="5"/>
  <c r="AM3030" i="5"/>
  <c r="AM3031" i="5"/>
  <c r="AM3032" i="5"/>
  <c r="AM3033" i="5"/>
  <c r="AM3034" i="5"/>
  <c r="AM3035" i="5"/>
  <c r="AM3036" i="5"/>
  <c r="AM3037" i="5"/>
  <c r="AM3038" i="5"/>
  <c r="AM3039" i="5"/>
  <c r="AM3040" i="5"/>
  <c r="AM3041" i="5"/>
  <c r="AM3042" i="5"/>
  <c r="AM3043" i="5"/>
  <c r="AM3044" i="5"/>
  <c r="AM3045" i="5"/>
  <c r="AM3046" i="5"/>
  <c r="AM3047" i="5"/>
  <c r="AM3048" i="5"/>
  <c r="AM3049" i="5"/>
  <c r="AM3050" i="5"/>
  <c r="AM3051" i="5"/>
  <c r="AM3052" i="5"/>
  <c r="AM3053" i="5"/>
  <c r="AM3054" i="5"/>
  <c r="AM3055" i="5"/>
  <c r="AM3056" i="5"/>
  <c r="AM3057" i="5"/>
  <c r="AM3058" i="5"/>
  <c r="AM3059" i="5"/>
  <c r="AM3060" i="5"/>
  <c r="AM3061" i="5"/>
  <c r="AM3062" i="5"/>
  <c r="AM3063" i="5"/>
  <c r="AM3064" i="5"/>
  <c r="AM3065" i="5"/>
  <c r="AM3066" i="5"/>
  <c r="AM3067" i="5"/>
  <c r="AM3068" i="5"/>
  <c r="AM3069" i="5"/>
  <c r="AM3070" i="5"/>
  <c r="AM3071" i="5"/>
  <c r="AM3072" i="5"/>
  <c r="AM3073" i="5"/>
  <c r="AM3074" i="5"/>
  <c r="AM3075" i="5"/>
  <c r="AM3076" i="5"/>
  <c r="AM3077" i="5"/>
  <c r="AM3078" i="5"/>
  <c r="AM3079" i="5"/>
  <c r="AM3080" i="5"/>
  <c r="AM3081" i="5"/>
  <c r="AM3082" i="5"/>
  <c r="AM3083" i="5"/>
  <c r="AM3084" i="5"/>
  <c r="AM3085" i="5"/>
  <c r="AM3086" i="5"/>
  <c r="AM3087" i="5"/>
  <c r="AM3088" i="5"/>
  <c r="AM3089" i="5"/>
  <c r="AM3090" i="5"/>
  <c r="AM3091" i="5"/>
  <c r="AM3092" i="5"/>
  <c r="AM3093" i="5"/>
  <c r="AM3094" i="5"/>
  <c r="AM3095" i="5"/>
  <c r="AM3096" i="5"/>
  <c r="AM3097" i="5"/>
  <c r="AM3098" i="5"/>
  <c r="AM3099" i="5"/>
  <c r="AM3100" i="5"/>
  <c r="AM3101" i="5"/>
  <c r="AM3102" i="5"/>
  <c r="AM3103" i="5"/>
  <c r="AM3104" i="5"/>
  <c r="AM3105" i="5"/>
  <c r="AM3106" i="5"/>
  <c r="AM3107" i="5"/>
  <c r="AM3108" i="5"/>
  <c r="AM3109" i="5"/>
  <c r="AM3110" i="5"/>
  <c r="AM3111" i="5"/>
  <c r="AM3112" i="5"/>
  <c r="AM3113" i="5"/>
  <c r="AM3114" i="5"/>
  <c r="AM3115" i="5"/>
  <c r="AM3116" i="5"/>
  <c r="AM3117" i="5"/>
  <c r="AM3118" i="5"/>
  <c r="AM3119" i="5"/>
  <c r="AM3120" i="5"/>
  <c r="AM3121" i="5"/>
  <c r="AM3122" i="5"/>
  <c r="AM3123" i="5"/>
  <c r="AM3148" i="5"/>
  <c r="AM3149" i="5"/>
  <c r="AM3150" i="5"/>
  <c r="AM3151" i="5"/>
  <c r="AM3152" i="5"/>
  <c r="AM3153" i="5"/>
  <c r="AM3154" i="5"/>
  <c r="AM3155" i="5"/>
  <c r="AM3156" i="5"/>
  <c r="AM3157" i="5"/>
  <c r="AM3158" i="5"/>
  <c r="AM3159" i="5"/>
  <c r="AM3160" i="5"/>
  <c r="AM3161" i="5"/>
  <c r="AM3162" i="5"/>
  <c r="AM3163" i="5"/>
  <c r="AM3164" i="5"/>
  <c r="AM3165" i="5"/>
  <c r="AM3166" i="5"/>
  <c r="AM3167" i="5"/>
  <c r="AM3168" i="5"/>
  <c r="AM3169" i="5"/>
  <c r="AM3170" i="5"/>
  <c r="AM3171" i="5"/>
  <c r="AM3172" i="5"/>
  <c r="AM3173" i="5"/>
  <c r="AM3174" i="5"/>
  <c r="AM3175" i="5"/>
  <c r="AM3176" i="5"/>
  <c r="AM3177" i="5"/>
  <c r="AM3178" i="5"/>
  <c r="AM3179" i="5"/>
  <c r="AM3180" i="5"/>
  <c r="AM3181" i="5"/>
  <c r="AM3182" i="5"/>
  <c r="AM3183" i="5"/>
  <c r="AM3184" i="5"/>
  <c r="AM3185" i="5"/>
  <c r="AM3186" i="5"/>
  <c r="AM3187" i="5"/>
  <c r="AM3188" i="5"/>
  <c r="AM3189" i="5"/>
  <c r="AM3190" i="5"/>
  <c r="AM3191" i="5"/>
  <c r="AM3192" i="5"/>
  <c r="AM3193" i="5"/>
  <c r="AM3194" i="5"/>
  <c r="AM3195" i="5"/>
  <c r="AM3196" i="5"/>
  <c r="AM3197" i="5"/>
  <c r="AM3198" i="5"/>
  <c r="AM3199" i="5"/>
  <c r="AM3200" i="5"/>
  <c r="AM3201" i="5"/>
  <c r="AM3202" i="5"/>
  <c r="AM3203" i="5"/>
  <c r="AM3204" i="5"/>
  <c r="AM3205" i="5"/>
  <c r="AM3206" i="5"/>
  <c r="AM3207" i="5"/>
  <c r="AM3208" i="5"/>
  <c r="AM3209" i="5"/>
  <c r="AM3210" i="5"/>
  <c r="AM3211" i="5"/>
  <c r="AM3212" i="5"/>
  <c r="AM3213" i="5"/>
  <c r="AM3214" i="5"/>
  <c r="AM3215" i="5"/>
  <c r="AM3216" i="5"/>
  <c r="AM3217" i="5"/>
  <c r="AM3218" i="5"/>
  <c r="AM3219" i="5"/>
  <c r="AM3220" i="5"/>
  <c r="AM3221" i="5"/>
  <c r="AM3222" i="5"/>
  <c r="AM3223" i="5"/>
  <c r="AM3224" i="5"/>
  <c r="AM3225" i="5"/>
  <c r="AM3226" i="5"/>
  <c r="AM3227" i="5"/>
  <c r="AM3228" i="5"/>
  <c r="AM3229" i="5"/>
  <c r="AM3230" i="5"/>
  <c r="AM3231" i="5"/>
  <c r="AM3232" i="5"/>
  <c r="AM3233" i="5"/>
  <c r="AM3234" i="5"/>
  <c r="AM3235" i="5"/>
  <c r="AM3236" i="5"/>
  <c r="AM3237" i="5"/>
  <c r="AM3238" i="5"/>
  <c r="AM3239" i="5"/>
  <c r="AM3240" i="5"/>
  <c r="AM3241" i="5"/>
  <c r="AM3242" i="5"/>
  <c r="AM3243" i="5"/>
  <c r="AM3244" i="5"/>
  <c r="AM3245" i="5"/>
  <c r="AM3246" i="5"/>
  <c r="AM3247" i="5"/>
  <c r="AM3248" i="5"/>
  <c r="AM3249" i="5"/>
  <c r="AM3250" i="5"/>
  <c r="AM3251" i="5"/>
  <c r="AM3252" i="5"/>
  <c r="AM3253" i="5"/>
  <c r="AM3254" i="5"/>
  <c r="AM3255" i="5"/>
  <c r="AM3256" i="5"/>
  <c r="AM3257" i="5"/>
  <c r="AM3258" i="5"/>
  <c r="AM3259" i="5"/>
  <c r="AM3260" i="5"/>
  <c r="AM3261" i="5"/>
  <c r="AM3262" i="5"/>
  <c r="AM3263" i="5"/>
  <c r="AM3264" i="5"/>
  <c r="AM3265" i="5"/>
  <c r="AM3266" i="5"/>
  <c r="AM3267" i="5"/>
  <c r="AM3268" i="5"/>
  <c r="AM3269" i="5"/>
  <c r="AM3270" i="5"/>
  <c r="AM3271" i="5"/>
  <c r="AM3272" i="5"/>
  <c r="AM3273" i="5"/>
  <c r="AM3274" i="5"/>
  <c r="AM3275" i="5"/>
  <c r="AM3276" i="5"/>
  <c r="AM3277" i="5"/>
  <c r="AM3278" i="5"/>
  <c r="AM3279" i="5"/>
  <c r="AM3280" i="5"/>
  <c r="AM3281" i="5"/>
  <c r="AM3282" i="5"/>
  <c r="AM3283" i="5"/>
  <c r="AM3284" i="5"/>
  <c r="AM3285" i="5"/>
  <c r="AM3286" i="5"/>
  <c r="AM3287" i="5"/>
  <c r="AM3288" i="5"/>
  <c r="AM3289" i="5"/>
  <c r="AM3290" i="5"/>
  <c r="AM3291" i="5"/>
  <c r="AM3292" i="5"/>
  <c r="AM3293" i="5"/>
  <c r="AM3294" i="5"/>
  <c r="AM3295" i="5"/>
  <c r="AM3296" i="5"/>
  <c r="AM3297" i="5"/>
  <c r="AM3298" i="5"/>
  <c r="AM3299" i="5"/>
  <c r="AM3300" i="5"/>
  <c r="AM3301" i="5"/>
  <c r="AM3302" i="5"/>
  <c r="AM3303" i="5"/>
  <c r="AM3304" i="5"/>
  <c r="AM3305" i="5"/>
  <c r="AM3306" i="5"/>
  <c r="AM3307" i="5"/>
  <c r="AM3308" i="5"/>
  <c r="AM3309" i="5"/>
  <c r="AM3310" i="5"/>
  <c r="AM3311" i="5"/>
  <c r="AM3312" i="5"/>
  <c r="AM3313" i="5"/>
  <c r="AM3314" i="5"/>
  <c r="AM3315" i="5"/>
  <c r="AM3316" i="5"/>
  <c r="AM3317" i="5"/>
  <c r="AM3318" i="5"/>
  <c r="AM3319" i="5"/>
  <c r="AM3320" i="5"/>
  <c r="AM3321" i="5"/>
  <c r="AM3322" i="5"/>
  <c r="AM3323" i="5"/>
  <c r="AM3324" i="5"/>
  <c r="AM3325" i="5"/>
  <c r="AM3326" i="5"/>
  <c r="AM3327" i="5"/>
  <c r="AM3328" i="5"/>
  <c r="AM3329" i="5"/>
  <c r="AM3330" i="5"/>
  <c r="AM3331" i="5"/>
  <c r="AM3332" i="5"/>
  <c r="AM3333" i="5"/>
  <c r="AM3334" i="5"/>
  <c r="AM3335" i="5"/>
  <c r="AM3336" i="5"/>
  <c r="AM3337" i="5"/>
  <c r="AM3338" i="5"/>
  <c r="AM3339" i="5"/>
  <c r="AM3340" i="5"/>
  <c r="AM3341" i="5"/>
  <c r="AM3342" i="5"/>
  <c r="AM3343" i="5"/>
  <c r="AM3344" i="5"/>
  <c r="AM3345" i="5"/>
  <c r="AM3346" i="5"/>
  <c r="AM3347" i="5"/>
  <c r="AM3348" i="5"/>
  <c r="AM3349" i="5"/>
  <c r="AM3350" i="5"/>
  <c r="AM3351" i="5"/>
  <c r="AM3352" i="5"/>
  <c r="AM3353" i="5"/>
  <c r="AM3354" i="5"/>
  <c r="AM3355" i="5"/>
  <c r="AM3356" i="5"/>
  <c r="AM3357" i="5"/>
  <c r="AM3358" i="5"/>
  <c r="AM3359" i="5"/>
  <c r="AM3360" i="5"/>
  <c r="AM3361" i="5"/>
  <c r="AM3362" i="5"/>
  <c r="AM3363" i="5"/>
  <c r="AM3364" i="5"/>
  <c r="AM3365" i="5"/>
  <c r="AM3366" i="5"/>
  <c r="AM3367" i="5"/>
  <c r="AM3368" i="5"/>
  <c r="AM3369" i="5"/>
  <c r="AM3370" i="5"/>
  <c r="AM3371" i="5"/>
  <c r="AM3372" i="5"/>
  <c r="AM3373" i="5"/>
  <c r="AM3374" i="5"/>
  <c r="AM3375" i="5"/>
  <c r="AM3376" i="5"/>
  <c r="AM3377" i="5"/>
  <c r="AM3378" i="5"/>
  <c r="AM3379" i="5"/>
  <c r="AM3380" i="5"/>
  <c r="AM3381" i="5"/>
  <c r="AM3382" i="5"/>
  <c r="AM3383" i="5"/>
  <c r="AM3384" i="5"/>
  <c r="AM3385" i="5"/>
  <c r="AM3386" i="5"/>
  <c r="AM3387" i="5"/>
  <c r="AM3388" i="5"/>
  <c r="AM3389" i="5"/>
  <c r="AM3390" i="5"/>
  <c r="AM3391" i="5"/>
  <c r="AM3392" i="5"/>
  <c r="AM3393" i="5"/>
  <c r="AM3394" i="5"/>
  <c r="AM3395" i="5"/>
  <c r="AM3396" i="5"/>
  <c r="AM3397" i="5"/>
  <c r="AM3398" i="5"/>
  <c r="AM3399" i="5"/>
  <c r="AM3400" i="5"/>
  <c r="AM3401" i="5"/>
  <c r="AM3402" i="5"/>
  <c r="AM3403" i="5"/>
  <c r="AM3404" i="5"/>
  <c r="AM3405" i="5"/>
  <c r="AM3406" i="5"/>
  <c r="AM3407" i="5"/>
  <c r="AM3408" i="5"/>
  <c r="AM3409" i="5"/>
  <c r="AM3410" i="5"/>
  <c r="AM3411" i="5"/>
  <c r="AM3412" i="5"/>
  <c r="AM3413" i="5"/>
  <c r="AM3414" i="5"/>
  <c r="AM3415" i="5"/>
  <c r="AM3416" i="5"/>
  <c r="AM3417" i="5"/>
  <c r="AM3418" i="5"/>
  <c r="AM3419" i="5"/>
  <c r="AM3420" i="5"/>
  <c r="AM3421" i="5"/>
  <c r="AM3422" i="5"/>
  <c r="AM3423" i="5"/>
  <c r="AM3424" i="5"/>
  <c r="AM3425" i="5"/>
  <c r="AM3426" i="5"/>
  <c r="AM3427" i="5"/>
  <c r="AM3428" i="5"/>
  <c r="AM3429" i="5"/>
  <c r="AM3430" i="5"/>
  <c r="AM3431" i="5"/>
  <c r="AM3432" i="5"/>
  <c r="AM3433" i="5"/>
  <c r="AM3434" i="5"/>
  <c r="AM3435" i="5"/>
  <c r="AM3436" i="5"/>
  <c r="AM3437" i="5"/>
  <c r="AM3438" i="5"/>
  <c r="AM3439" i="5"/>
  <c r="AM3440" i="5"/>
  <c r="AM3441" i="5"/>
  <c r="AM3442" i="5"/>
  <c r="AM3443" i="5"/>
  <c r="AM3444" i="5"/>
  <c r="AM3445" i="5"/>
  <c r="AM3446" i="5"/>
  <c r="AM3447" i="5"/>
  <c r="AM3448" i="5"/>
  <c r="AM3449" i="5"/>
  <c r="AM3450" i="5"/>
  <c r="AM3451" i="5"/>
  <c r="AM3452" i="5"/>
  <c r="AM3453" i="5"/>
  <c r="AM3454" i="5"/>
  <c r="AM3455" i="5"/>
  <c r="AM3456" i="5"/>
  <c r="AM3457" i="5"/>
  <c r="AM3458" i="5"/>
  <c r="AM3459" i="5"/>
  <c r="AM3460" i="5"/>
  <c r="AM3461" i="5"/>
  <c r="AM3462" i="5"/>
  <c r="AM3463" i="5"/>
  <c r="AM3464" i="5"/>
  <c r="AM3465" i="5"/>
  <c r="AM3466" i="5"/>
  <c r="AM3467" i="5"/>
  <c r="AM3468" i="5"/>
  <c r="AM3469" i="5"/>
  <c r="AM3470" i="5"/>
  <c r="AM3471" i="5"/>
  <c r="AM3472" i="5"/>
  <c r="AM3473" i="5"/>
  <c r="AM3474" i="5"/>
  <c r="AM3475" i="5"/>
  <c r="AM3476" i="5"/>
  <c r="AM3477" i="5"/>
  <c r="AM3478" i="5"/>
  <c r="AM3479" i="5"/>
  <c r="AM3480" i="5"/>
  <c r="AM3481" i="5"/>
  <c r="AM3482" i="5"/>
  <c r="AM3483" i="5"/>
  <c r="AM3484" i="5"/>
  <c r="AM3485" i="5"/>
  <c r="AM3486" i="5"/>
  <c r="AM3487" i="5"/>
  <c r="AM3488" i="5"/>
  <c r="AM3489" i="5"/>
  <c r="AM3490" i="5"/>
  <c r="AM3491" i="5"/>
  <c r="AM3492" i="5"/>
  <c r="AM3493" i="5"/>
  <c r="AM3494" i="5"/>
  <c r="AM3495" i="5"/>
  <c r="AM3496" i="5"/>
  <c r="AM3497" i="5"/>
  <c r="AM3498" i="5"/>
  <c r="AM3499" i="5"/>
  <c r="AM3500" i="5"/>
  <c r="AM3501" i="5"/>
  <c r="AM3502" i="5"/>
  <c r="AM3503" i="5"/>
  <c r="AM3504" i="5"/>
  <c r="AM3505" i="5"/>
  <c r="AM3506" i="5"/>
  <c r="AM3507" i="5"/>
  <c r="AM3532" i="5"/>
  <c r="AM3533" i="5"/>
  <c r="AM3534" i="5"/>
  <c r="AM3535" i="5"/>
  <c r="AM3536" i="5"/>
  <c r="AM3537" i="5"/>
  <c r="AM3538" i="5"/>
  <c r="AM3539" i="5"/>
  <c r="AM3540" i="5"/>
  <c r="AM3541" i="5"/>
  <c r="AM3542" i="5"/>
  <c r="AM3543" i="5"/>
  <c r="AM3544" i="5"/>
  <c r="AM3545" i="5"/>
  <c r="AM3546" i="5"/>
  <c r="AM3547" i="5"/>
  <c r="AM3548" i="5"/>
  <c r="AM3549" i="5"/>
  <c r="AM3550" i="5"/>
  <c r="AM3551" i="5"/>
  <c r="AM3552" i="5"/>
  <c r="AM3553" i="5"/>
  <c r="AM3554" i="5"/>
  <c r="AM3555" i="5"/>
  <c r="AM3556" i="5"/>
  <c r="AM3557" i="5"/>
  <c r="AM3558" i="5"/>
  <c r="AM3559" i="5"/>
  <c r="AM3560" i="5"/>
  <c r="AM3561" i="5"/>
  <c r="AM3562" i="5"/>
  <c r="AM3563" i="5"/>
  <c r="AM3564" i="5"/>
  <c r="AM3565" i="5"/>
  <c r="AM3566" i="5"/>
  <c r="AM3567" i="5"/>
  <c r="AM3568" i="5"/>
  <c r="AM3569" i="5"/>
  <c r="AM3570" i="5"/>
  <c r="AM3571" i="5"/>
  <c r="AM3572" i="5"/>
  <c r="AM3573" i="5"/>
  <c r="AM3574" i="5"/>
  <c r="AM3575" i="5"/>
  <c r="AM3576" i="5"/>
  <c r="AM3577" i="5"/>
  <c r="AM3578" i="5"/>
  <c r="AM3579" i="5"/>
  <c r="AM3580" i="5"/>
  <c r="AM3581" i="5"/>
  <c r="AM3582" i="5"/>
  <c r="AM3583" i="5"/>
  <c r="AM3584" i="5"/>
  <c r="AM3585" i="5"/>
  <c r="AM3586" i="5"/>
  <c r="AM3587" i="5"/>
  <c r="AM3588" i="5"/>
  <c r="AM3589" i="5"/>
  <c r="AM3590" i="5"/>
  <c r="AM3591" i="5"/>
  <c r="AM3592" i="5"/>
  <c r="AM3593" i="5"/>
  <c r="AM3594" i="5"/>
  <c r="AM3595" i="5"/>
  <c r="AM3596" i="5"/>
  <c r="AM3597" i="5"/>
  <c r="AM3598" i="5"/>
  <c r="AM3599" i="5"/>
  <c r="AM3600" i="5"/>
  <c r="AM3601" i="5"/>
  <c r="AM3602" i="5"/>
  <c r="AM3603" i="5"/>
  <c r="AM3604" i="5"/>
  <c r="AM3605" i="5"/>
  <c r="AM3606" i="5"/>
  <c r="AM3607" i="5"/>
  <c r="AM3608" i="5"/>
  <c r="AM3609" i="5"/>
  <c r="AM3610" i="5"/>
  <c r="AM3611" i="5"/>
  <c r="AM3612" i="5"/>
  <c r="AM3613" i="5"/>
  <c r="AM3614" i="5"/>
  <c r="AM3615" i="5"/>
  <c r="AM3616" i="5"/>
  <c r="AM3617" i="5"/>
  <c r="AM3618" i="5"/>
  <c r="AM3619" i="5"/>
  <c r="AM3620" i="5"/>
  <c r="AM3621" i="5"/>
  <c r="AM3622" i="5"/>
  <c r="AM3623" i="5"/>
  <c r="AM3624" i="5"/>
  <c r="AM3625" i="5"/>
  <c r="AM3626" i="5"/>
  <c r="AM3627" i="5"/>
  <c r="AM3628" i="5"/>
  <c r="AM3629" i="5"/>
  <c r="AM3630" i="5"/>
  <c r="AM3631" i="5"/>
  <c r="AM3632" i="5"/>
  <c r="AM3633" i="5"/>
  <c r="AM3634" i="5"/>
  <c r="AM3635" i="5"/>
  <c r="AM3636" i="5"/>
  <c r="AM3637" i="5"/>
  <c r="AM3638" i="5"/>
  <c r="AM3639" i="5"/>
  <c r="AM3640" i="5"/>
  <c r="AM3641" i="5"/>
  <c r="AM3642" i="5"/>
  <c r="AM3643" i="5"/>
  <c r="AM3644" i="5"/>
  <c r="AM3645" i="5"/>
  <c r="AM3646" i="5"/>
  <c r="AM3647" i="5"/>
  <c r="AM3648" i="5"/>
  <c r="AM3649" i="5"/>
  <c r="AM3650" i="5"/>
  <c r="AM3651" i="5"/>
  <c r="AM3652" i="5"/>
  <c r="AM3653" i="5"/>
  <c r="AM3654" i="5"/>
  <c r="AM3655" i="5"/>
  <c r="AM3656" i="5"/>
  <c r="AM3657" i="5"/>
  <c r="AM3658" i="5"/>
  <c r="AM3659" i="5"/>
  <c r="AM3660" i="5"/>
  <c r="AM3661" i="5"/>
  <c r="AM3662" i="5"/>
  <c r="AM3663" i="5"/>
  <c r="AM3664" i="5"/>
  <c r="AM3665" i="5"/>
  <c r="AM3666" i="5"/>
  <c r="AM3667" i="5"/>
  <c r="AM3668" i="5"/>
  <c r="AM3669" i="5"/>
  <c r="AM3670" i="5"/>
  <c r="AM3671" i="5"/>
  <c r="AM3672" i="5"/>
  <c r="AM3673" i="5"/>
  <c r="AM3674" i="5"/>
  <c r="AM3675" i="5"/>
  <c r="AM3676" i="5"/>
  <c r="AM3677" i="5"/>
  <c r="AM3678" i="5"/>
  <c r="AM3679" i="5"/>
  <c r="AM3680" i="5"/>
  <c r="AM3681" i="5"/>
  <c r="AM3682" i="5"/>
  <c r="AM3683" i="5"/>
  <c r="AM3684" i="5"/>
  <c r="AM3685" i="5"/>
  <c r="AM3686" i="5"/>
  <c r="AM3687" i="5"/>
  <c r="AM3688" i="5"/>
  <c r="AM3689" i="5"/>
  <c r="AM3690" i="5"/>
  <c r="AM3691" i="5"/>
  <c r="AM3692" i="5"/>
  <c r="AM3693" i="5"/>
  <c r="AM3694" i="5"/>
  <c r="AM3695" i="5"/>
  <c r="AM3696" i="5"/>
  <c r="AM3697" i="5"/>
  <c r="AM3698" i="5"/>
  <c r="AM3699" i="5"/>
  <c r="AM3700" i="5"/>
  <c r="AM3701" i="5"/>
  <c r="AM3702" i="5"/>
  <c r="AM3703" i="5"/>
  <c r="AM3704" i="5"/>
  <c r="AM3705" i="5"/>
  <c r="AM3706" i="5"/>
  <c r="AM3707" i="5"/>
  <c r="AM3708" i="5"/>
  <c r="AM3709" i="5"/>
  <c r="AM3710" i="5"/>
  <c r="AM3711" i="5"/>
  <c r="AM3712" i="5"/>
  <c r="AM3713" i="5"/>
  <c r="AM3714" i="5"/>
  <c r="AM3715" i="5"/>
  <c r="AM3716" i="5"/>
  <c r="AM3717" i="5"/>
  <c r="AM3718" i="5"/>
  <c r="AM3719" i="5"/>
  <c r="AM3720" i="5"/>
  <c r="AM3721" i="5"/>
  <c r="AM3722" i="5"/>
  <c r="AM3723" i="5"/>
  <c r="AM3724" i="5"/>
  <c r="AM3725" i="5"/>
  <c r="AM3726" i="5"/>
  <c r="AM3727" i="5"/>
  <c r="AM3728" i="5"/>
  <c r="AM3729" i="5"/>
  <c r="AM3730" i="5"/>
  <c r="AM3731" i="5"/>
  <c r="AM3732" i="5"/>
  <c r="AM3733" i="5"/>
  <c r="AM3734" i="5"/>
  <c r="AM3735" i="5"/>
  <c r="AM3736" i="5"/>
  <c r="AM3737" i="5"/>
  <c r="AM3738" i="5"/>
  <c r="AM3739" i="5"/>
  <c r="AM3740" i="5"/>
  <c r="AM3741" i="5"/>
  <c r="AM3742" i="5"/>
  <c r="AM3743" i="5"/>
  <c r="AM3744" i="5"/>
  <c r="AM3745" i="5"/>
  <c r="AM3746" i="5"/>
  <c r="AM3747" i="5"/>
  <c r="AM3748" i="5"/>
  <c r="AM3749" i="5"/>
  <c r="AM3750" i="5"/>
  <c r="AM3751" i="5"/>
  <c r="AM3752" i="5"/>
  <c r="AM3753" i="5"/>
  <c r="AM3754" i="5"/>
  <c r="AM3755" i="5"/>
  <c r="AM3756" i="5"/>
  <c r="AM3757" i="5"/>
  <c r="AM3758" i="5"/>
  <c r="AM3759" i="5"/>
  <c r="AM3760" i="5"/>
  <c r="AM3761" i="5"/>
  <c r="AM3762" i="5"/>
  <c r="AM3763" i="5"/>
  <c r="AM3764" i="5"/>
  <c r="AM3765" i="5"/>
  <c r="AM3766" i="5"/>
  <c r="AM3767" i="5"/>
  <c r="AM3768" i="5"/>
  <c r="AM3769" i="5"/>
  <c r="AM3770" i="5"/>
  <c r="AM3771" i="5"/>
  <c r="AM3772" i="5"/>
  <c r="AM3773" i="5"/>
  <c r="AM3774" i="5"/>
  <c r="AM3775" i="5"/>
  <c r="AM3776" i="5"/>
  <c r="AM3777" i="5"/>
  <c r="AM3778" i="5"/>
  <c r="AM3779" i="5"/>
  <c r="AM3780" i="5"/>
  <c r="AM3781" i="5"/>
  <c r="AM3782" i="5"/>
  <c r="AM3783" i="5"/>
  <c r="AM3784" i="5"/>
  <c r="AM3785" i="5"/>
  <c r="AM3786" i="5"/>
  <c r="AM3787" i="5"/>
  <c r="AM3788" i="5"/>
  <c r="AM3789" i="5"/>
  <c r="AM3790" i="5"/>
  <c r="AM3791" i="5"/>
  <c r="AM3792" i="5"/>
  <c r="AM3793" i="5"/>
  <c r="AM3794" i="5"/>
  <c r="AM3795" i="5"/>
  <c r="AM3796" i="5"/>
  <c r="AM3797" i="5"/>
  <c r="AM3798" i="5"/>
  <c r="AM3799" i="5"/>
  <c r="AM3800" i="5"/>
  <c r="AM3801" i="5"/>
  <c r="AM3802" i="5"/>
  <c r="AM3803" i="5"/>
  <c r="AM3804" i="5"/>
  <c r="AM3805" i="5"/>
  <c r="AM3806" i="5"/>
  <c r="AM3807" i="5"/>
  <c r="AM3808" i="5"/>
  <c r="AM3809" i="5"/>
  <c r="AM3810" i="5"/>
  <c r="AM3811" i="5"/>
  <c r="AM3812" i="5"/>
  <c r="AM3813" i="5"/>
  <c r="AM3814" i="5"/>
  <c r="AM3815" i="5"/>
  <c r="AM3816" i="5"/>
  <c r="AM3817" i="5"/>
  <c r="AM3818" i="5"/>
  <c r="AM3819" i="5"/>
  <c r="AM3820" i="5"/>
  <c r="AM3821" i="5"/>
  <c r="AM3822" i="5"/>
  <c r="AM3823" i="5"/>
  <c r="AM3824" i="5"/>
  <c r="AM3825" i="5"/>
  <c r="AM3826" i="5"/>
  <c r="AM3827" i="5"/>
  <c r="AM3828" i="5"/>
  <c r="AM3829" i="5"/>
  <c r="AM3830" i="5"/>
  <c r="AM3831" i="5"/>
  <c r="AM3832" i="5"/>
  <c r="AM3833" i="5"/>
  <c r="AM3834" i="5"/>
  <c r="AM3835" i="5"/>
  <c r="AM3836" i="5"/>
  <c r="AM3837" i="5"/>
  <c r="AM3838" i="5"/>
  <c r="AM3839" i="5"/>
  <c r="AM3840" i="5"/>
  <c r="AM3841" i="5"/>
  <c r="AM3842" i="5"/>
  <c r="AM3843" i="5"/>
  <c r="AM3844" i="5"/>
  <c r="AM3845" i="5"/>
  <c r="AM3846" i="5"/>
  <c r="AM3847" i="5"/>
  <c r="AM3848" i="5"/>
  <c r="AM3849" i="5"/>
  <c r="AM3850" i="5"/>
  <c r="AM3851" i="5"/>
  <c r="AM3852" i="5"/>
  <c r="AM3853" i="5"/>
  <c r="AM3854" i="5"/>
  <c r="AM3855" i="5"/>
  <c r="AM3856" i="5"/>
  <c r="AM3857" i="5"/>
  <c r="AM3858" i="5"/>
  <c r="AM3859" i="5"/>
  <c r="AM3860" i="5"/>
  <c r="AM3861" i="5"/>
  <c r="AM3862" i="5"/>
  <c r="AM3863" i="5"/>
  <c r="AM3864" i="5"/>
  <c r="AM3865" i="5"/>
  <c r="AM3866" i="5"/>
  <c r="AM3867" i="5"/>
  <c r="AM3868" i="5"/>
  <c r="AM3869" i="5"/>
  <c r="AM3870" i="5"/>
  <c r="AM3871" i="5"/>
  <c r="AM3872" i="5"/>
  <c r="AM3873" i="5"/>
  <c r="AM3874" i="5"/>
  <c r="AM3875" i="5"/>
  <c r="AM3876" i="5"/>
  <c r="AM3877" i="5"/>
  <c r="AM3878" i="5"/>
  <c r="AM3879" i="5"/>
  <c r="AM3880" i="5"/>
  <c r="AM3881" i="5"/>
  <c r="AM3882" i="5"/>
  <c r="AM3883" i="5"/>
  <c r="AM3884" i="5"/>
  <c r="AM3885" i="5"/>
  <c r="AM3886" i="5"/>
  <c r="AM3887" i="5"/>
  <c r="AM3888" i="5"/>
  <c r="AM3889" i="5"/>
  <c r="AM3890" i="5"/>
  <c r="AM3891" i="5"/>
  <c r="AM3916" i="5"/>
  <c r="AM3917" i="5"/>
  <c r="AM3918" i="5"/>
  <c r="AM3919" i="5"/>
  <c r="AM3920" i="5"/>
  <c r="AM3921" i="5"/>
  <c r="AM3922" i="5"/>
  <c r="AM3923" i="5"/>
  <c r="AM3924" i="5"/>
  <c r="AM3925" i="5"/>
  <c r="AM3926" i="5"/>
  <c r="AM3927" i="5"/>
  <c r="AM3928" i="5"/>
  <c r="AM3929" i="5"/>
  <c r="AM3930" i="5"/>
  <c r="AM3931" i="5"/>
  <c r="AM3932" i="5"/>
  <c r="AM3933" i="5"/>
  <c r="AM3934" i="5"/>
  <c r="AM3935" i="5"/>
  <c r="AM3936" i="5"/>
  <c r="AM3937" i="5"/>
  <c r="AM3938" i="5"/>
  <c r="AM3939" i="5"/>
  <c r="AM3940" i="5"/>
  <c r="AM3941" i="5"/>
  <c r="AM3942" i="5"/>
  <c r="AM3943" i="5"/>
  <c r="AM3944" i="5"/>
  <c r="AM3945" i="5"/>
  <c r="AM3946" i="5"/>
  <c r="AM3947" i="5"/>
  <c r="AM3948" i="5"/>
  <c r="AM3949" i="5"/>
  <c r="AM3950" i="5"/>
  <c r="AM3951" i="5"/>
  <c r="AM3952" i="5"/>
  <c r="AM3953" i="5"/>
  <c r="AM3954" i="5"/>
  <c r="AM3955" i="5"/>
  <c r="AM3956" i="5"/>
  <c r="AM3957" i="5"/>
  <c r="AM3958" i="5"/>
  <c r="AM3959" i="5"/>
  <c r="AM3960" i="5"/>
  <c r="AM3961" i="5"/>
  <c r="AM3962" i="5"/>
  <c r="AM3963" i="5"/>
  <c r="AM3964" i="5"/>
  <c r="AM3965" i="5"/>
  <c r="AM3966" i="5"/>
  <c r="AM3967" i="5"/>
  <c r="AM3968" i="5"/>
  <c r="AM3969" i="5"/>
  <c r="AM3970" i="5"/>
  <c r="AM3971" i="5"/>
  <c r="AM3972" i="5"/>
  <c r="AM3973" i="5"/>
  <c r="AM3974" i="5"/>
  <c r="AM3975" i="5"/>
  <c r="AM3976" i="5"/>
  <c r="AM3977" i="5"/>
  <c r="AM3978" i="5"/>
  <c r="AM3979" i="5"/>
  <c r="AM3980" i="5"/>
  <c r="AM3981" i="5"/>
  <c r="AM3982" i="5"/>
  <c r="AM3983" i="5"/>
  <c r="AM3984" i="5"/>
  <c r="AM3985" i="5"/>
  <c r="AM3986" i="5"/>
  <c r="AM3987" i="5"/>
  <c r="AM3988" i="5"/>
  <c r="AM3989" i="5"/>
  <c r="AM3990" i="5"/>
  <c r="AM3991" i="5"/>
  <c r="AM3992" i="5"/>
  <c r="AM3993" i="5"/>
  <c r="AM3994" i="5"/>
  <c r="AM3995" i="5"/>
  <c r="AM3996" i="5"/>
  <c r="AM3997" i="5"/>
  <c r="AM3998" i="5"/>
  <c r="AM3999" i="5"/>
  <c r="AM4000" i="5"/>
  <c r="AM4001" i="5"/>
  <c r="AM4002" i="5"/>
  <c r="AM4003" i="5"/>
  <c r="AM4004" i="5"/>
  <c r="AM4005" i="5"/>
  <c r="AM4006" i="5"/>
  <c r="AM4007" i="5"/>
  <c r="AM4008" i="5"/>
  <c r="AM4009" i="5"/>
  <c r="AM4010" i="5"/>
  <c r="AM4011" i="5"/>
  <c r="AM4012" i="5"/>
  <c r="AM4013" i="5"/>
  <c r="AM4014" i="5"/>
  <c r="AM4015" i="5"/>
  <c r="AM4016" i="5"/>
  <c r="AM4017" i="5"/>
  <c r="AM4018" i="5"/>
  <c r="AM4019" i="5"/>
  <c r="AM4020" i="5"/>
  <c r="AM4021" i="5"/>
  <c r="AM4022" i="5"/>
  <c r="AM4023" i="5"/>
  <c r="AM4024" i="5"/>
  <c r="AM4025" i="5"/>
  <c r="AM4026" i="5"/>
  <c r="AM4027" i="5"/>
  <c r="AM4028" i="5"/>
  <c r="AM4029" i="5"/>
  <c r="AM4030" i="5"/>
  <c r="AM4031" i="5"/>
  <c r="AM4032" i="5"/>
  <c r="AM4033" i="5"/>
  <c r="AM4034" i="5"/>
  <c r="AM4035" i="5"/>
  <c r="AM4036" i="5"/>
  <c r="AM4037" i="5"/>
  <c r="AM4038" i="5"/>
  <c r="AM4039" i="5"/>
  <c r="AM4040" i="5"/>
  <c r="AM4041" i="5"/>
  <c r="AM4042" i="5"/>
  <c r="AM4043" i="5"/>
  <c r="AM4044" i="5"/>
  <c r="AM4045" i="5"/>
  <c r="AM4046" i="5"/>
  <c r="AM4047" i="5"/>
  <c r="AM4048" i="5"/>
  <c r="AM4049" i="5"/>
  <c r="AM4050" i="5"/>
  <c r="AM4051" i="5"/>
  <c r="AM4052" i="5"/>
  <c r="AM4053" i="5"/>
  <c r="AM4054" i="5"/>
  <c r="AM4055" i="5"/>
  <c r="AM4056" i="5"/>
  <c r="AM4057" i="5"/>
  <c r="AM4058" i="5"/>
  <c r="AM4059" i="5"/>
  <c r="AM4060" i="5"/>
  <c r="AM4061" i="5"/>
  <c r="AM4062" i="5"/>
  <c r="AM4063" i="5"/>
  <c r="AM4064" i="5"/>
  <c r="AM4065" i="5"/>
  <c r="AM4066" i="5"/>
  <c r="AM4067" i="5"/>
  <c r="AM4068" i="5"/>
  <c r="AM4069" i="5"/>
  <c r="AM4070" i="5"/>
  <c r="AM4071" i="5"/>
  <c r="AM4072" i="5"/>
  <c r="AM4073" i="5"/>
  <c r="AM4074" i="5"/>
  <c r="AM4075" i="5"/>
  <c r="AM4076" i="5"/>
  <c r="AM4077" i="5"/>
  <c r="AM4078" i="5"/>
  <c r="AM4079" i="5"/>
  <c r="AM4080" i="5"/>
  <c r="AM4081" i="5"/>
  <c r="AM4082" i="5"/>
  <c r="AM4083" i="5"/>
  <c r="AM4084" i="5"/>
  <c r="AM4085" i="5"/>
  <c r="AM4086" i="5"/>
  <c r="AM4087" i="5"/>
  <c r="AM4088" i="5"/>
  <c r="AM4089" i="5"/>
  <c r="AM4090" i="5"/>
  <c r="AM4091" i="5"/>
  <c r="AM4092" i="5"/>
  <c r="AM4093" i="5"/>
  <c r="AM4094" i="5"/>
  <c r="AM4095" i="5"/>
  <c r="AM4096" i="5"/>
  <c r="AM4097" i="5"/>
  <c r="AM4098" i="5"/>
  <c r="AM4099" i="5"/>
  <c r="AM4100" i="5"/>
  <c r="AM4101" i="5"/>
  <c r="AM4102" i="5"/>
  <c r="AM4103" i="5"/>
  <c r="AM4104" i="5"/>
  <c r="AM4105" i="5"/>
  <c r="AM4106" i="5"/>
  <c r="AM4107" i="5"/>
  <c r="AM4108" i="5"/>
  <c r="AM4109" i="5"/>
  <c r="AM4110" i="5"/>
  <c r="AM4111" i="5"/>
  <c r="AM4112" i="5"/>
  <c r="AM4113" i="5"/>
  <c r="AM4114" i="5"/>
  <c r="AM4115" i="5"/>
  <c r="AM4116" i="5"/>
  <c r="AM4117" i="5"/>
  <c r="AM4118" i="5"/>
  <c r="AM4119" i="5"/>
  <c r="AM4120" i="5"/>
  <c r="AM4121" i="5"/>
  <c r="AM4122" i="5"/>
  <c r="AM4123" i="5"/>
  <c r="AM4124" i="5"/>
  <c r="AM4125" i="5"/>
  <c r="AM4126" i="5"/>
  <c r="AM4127" i="5"/>
  <c r="AM4128" i="5"/>
  <c r="AM4129" i="5"/>
  <c r="AM4130" i="5"/>
  <c r="AM4131" i="5"/>
  <c r="AM4132" i="5"/>
  <c r="AM4133" i="5"/>
  <c r="AM4134" i="5"/>
  <c r="AM4135" i="5"/>
  <c r="AM4136" i="5"/>
  <c r="AM4137" i="5"/>
  <c r="AM4138" i="5"/>
  <c r="AM4139" i="5"/>
  <c r="AM4140" i="5"/>
  <c r="AM4141" i="5"/>
  <c r="AM4142" i="5"/>
  <c r="AM4143" i="5"/>
  <c r="AM4144" i="5"/>
  <c r="AM4145" i="5"/>
  <c r="AM4146" i="5"/>
  <c r="AM4147" i="5"/>
  <c r="AM4148" i="5"/>
  <c r="AM4149" i="5"/>
  <c r="AM4150" i="5"/>
  <c r="AM4151" i="5"/>
  <c r="AM4152" i="5"/>
  <c r="AM4153" i="5"/>
  <c r="AM4154" i="5"/>
  <c r="AM4155" i="5"/>
  <c r="AM4156" i="5"/>
  <c r="AM4157" i="5"/>
  <c r="AM4158" i="5"/>
  <c r="AM4159" i="5"/>
  <c r="AM4160" i="5"/>
  <c r="AM4161" i="5"/>
  <c r="AM4162" i="5"/>
  <c r="AM4163" i="5"/>
  <c r="AM4164" i="5"/>
  <c r="AM4165" i="5"/>
  <c r="AM4166" i="5"/>
  <c r="AM4167" i="5"/>
  <c r="AM4168" i="5"/>
  <c r="AM4169" i="5"/>
  <c r="AM4170" i="5"/>
  <c r="AM4171" i="5"/>
  <c r="AM4172" i="5"/>
  <c r="AM4173" i="5"/>
  <c r="AM4174" i="5"/>
  <c r="AM4175" i="5"/>
  <c r="AM4176" i="5"/>
  <c r="AM4177" i="5"/>
  <c r="AM4178" i="5"/>
  <c r="AM4179" i="5"/>
  <c r="AM4180" i="5"/>
  <c r="AM4181" i="5"/>
  <c r="AM4182" i="5"/>
  <c r="AM4183" i="5"/>
  <c r="AM4184" i="5"/>
  <c r="AM4185" i="5"/>
  <c r="AM4186" i="5"/>
  <c r="AM4187" i="5"/>
  <c r="AM4188" i="5"/>
  <c r="AM4189" i="5"/>
  <c r="AM4190" i="5"/>
  <c r="AM4191" i="5"/>
  <c r="AM4192" i="5"/>
  <c r="AM4193" i="5"/>
  <c r="AM4194" i="5"/>
  <c r="AM4195" i="5"/>
  <c r="AM4196" i="5"/>
  <c r="AM4197" i="5"/>
  <c r="AM4198" i="5"/>
  <c r="AM4199" i="5"/>
  <c r="AM4200" i="5"/>
  <c r="AM4201" i="5"/>
  <c r="AM4202" i="5"/>
  <c r="AM4203" i="5"/>
  <c r="AM4204" i="5"/>
  <c r="AM4205" i="5"/>
  <c r="AM4206" i="5"/>
  <c r="AM4207" i="5"/>
  <c r="AM4208" i="5"/>
  <c r="AM4209" i="5"/>
  <c r="AM4210" i="5"/>
  <c r="AM4211" i="5"/>
  <c r="AM4212" i="5"/>
  <c r="AM4213" i="5"/>
  <c r="AM4214" i="5"/>
  <c r="AM4215" i="5"/>
  <c r="AM4216" i="5"/>
  <c r="AM4217" i="5"/>
  <c r="AM4218" i="5"/>
  <c r="AM4219" i="5"/>
  <c r="AM4220" i="5"/>
  <c r="AM4221" i="5"/>
  <c r="AM4222" i="5"/>
  <c r="AM4223" i="5"/>
  <c r="AM4224" i="5"/>
  <c r="AM4225" i="5"/>
  <c r="AM4226" i="5"/>
  <c r="AM4227" i="5"/>
  <c r="AM4228" i="5"/>
  <c r="AM4229" i="5"/>
  <c r="AM4230" i="5"/>
  <c r="AM4231" i="5"/>
  <c r="AM4232" i="5"/>
  <c r="AM4233" i="5"/>
  <c r="AM4234" i="5"/>
  <c r="AM4235" i="5"/>
  <c r="AM4236" i="5"/>
  <c r="AM4237" i="5"/>
  <c r="AM4238" i="5"/>
  <c r="AM4239" i="5"/>
  <c r="AM4240" i="5"/>
  <c r="AM4241" i="5"/>
  <c r="AM4242" i="5"/>
  <c r="AM4243" i="5"/>
  <c r="AM4244" i="5"/>
  <c r="AM4245" i="5"/>
  <c r="AM4246" i="5"/>
  <c r="AM4247" i="5"/>
  <c r="AM4248" i="5"/>
  <c r="AM4249" i="5"/>
  <c r="AM4250" i="5"/>
  <c r="AM4251" i="5"/>
  <c r="AM4252" i="5"/>
  <c r="AM4253" i="5"/>
  <c r="AM4254" i="5"/>
  <c r="AM4255" i="5"/>
  <c r="AM4256" i="5"/>
  <c r="AM4257" i="5"/>
  <c r="AM4258" i="5"/>
  <c r="AM4259" i="5"/>
  <c r="AM4260" i="5"/>
  <c r="AM4261" i="5"/>
  <c r="AM4262" i="5"/>
  <c r="AM4263" i="5"/>
  <c r="AM4264" i="5"/>
  <c r="AM4265" i="5"/>
  <c r="AM4266" i="5"/>
  <c r="AM4267" i="5"/>
  <c r="AM4268" i="5"/>
  <c r="AM4269" i="5"/>
  <c r="AM4270" i="5"/>
  <c r="AM4271" i="5"/>
  <c r="AM4272" i="5"/>
  <c r="AM4273" i="5"/>
  <c r="AM4274" i="5"/>
  <c r="AM4275" i="5"/>
  <c r="AM4300" i="5"/>
  <c r="AM4301" i="5"/>
  <c r="AM4302" i="5"/>
  <c r="AM4303" i="5"/>
  <c r="AM4304" i="5"/>
  <c r="AM4305" i="5"/>
  <c r="AM4306" i="5"/>
  <c r="AM4307" i="5"/>
  <c r="AM4308" i="5"/>
  <c r="AM4309" i="5"/>
  <c r="AM4310" i="5"/>
  <c r="AM4311" i="5"/>
  <c r="AM4312" i="5"/>
  <c r="AM4313" i="5"/>
  <c r="AM4314" i="5"/>
  <c r="AM4315" i="5"/>
  <c r="AM4316" i="5"/>
  <c r="AM4317" i="5"/>
  <c r="AM4318" i="5"/>
  <c r="AM4319" i="5"/>
  <c r="AM4320" i="5"/>
  <c r="AM4321" i="5"/>
  <c r="AM4322" i="5"/>
  <c r="AM4323" i="5"/>
  <c r="AM4324" i="5"/>
  <c r="AM4325" i="5"/>
  <c r="AM4326" i="5"/>
  <c r="AM4327" i="5"/>
  <c r="AM4328" i="5"/>
  <c r="AM4329" i="5"/>
  <c r="AM4330" i="5"/>
  <c r="AM4331" i="5"/>
  <c r="AM4332" i="5"/>
  <c r="AM4333" i="5"/>
  <c r="AM4334" i="5"/>
  <c r="AM4335" i="5"/>
  <c r="AM4336" i="5"/>
  <c r="AM4337" i="5"/>
  <c r="AM4338" i="5"/>
  <c r="AM4339" i="5"/>
  <c r="AM4340" i="5"/>
  <c r="AM4341" i="5"/>
  <c r="AM4342" i="5"/>
  <c r="AM4343" i="5"/>
  <c r="AM4344" i="5"/>
  <c r="AM4345" i="5"/>
  <c r="AM4346" i="5"/>
  <c r="AM4347" i="5"/>
  <c r="AM4348" i="5"/>
  <c r="AM4349" i="5"/>
  <c r="AM4350" i="5"/>
  <c r="AM4351" i="5"/>
  <c r="AM4352" i="5"/>
  <c r="AM4353" i="5"/>
  <c r="AM4354" i="5"/>
  <c r="AM4355" i="5"/>
  <c r="AM4356" i="5"/>
  <c r="AM4357" i="5"/>
  <c r="AM4358" i="5"/>
  <c r="AM4359" i="5"/>
  <c r="AM4360" i="5"/>
  <c r="AM4361" i="5"/>
  <c r="AM4362" i="5"/>
  <c r="AM4363" i="5"/>
  <c r="AM4364" i="5"/>
  <c r="AM4365" i="5"/>
  <c r="AM4366" i="5"/>
  <c r="AM4367" i="5"/>
  <c r="AM4368" i="5"/>
  <c r="AM4369" i="5"/>
  <c r="AM4370" i="5"/>
  <c r="AM4371" i="5"/>
  <c r="AM4372" i="5"/>
  <c r="AM4373" i="5"/>
  <c r="AM4374" i="5"/>
  <c r="AM4375" i="5"/>
  <c r="AM4376" i="5"/>
  <c r="AM4377" i="5"/>
  <c r="AM4378" i="5"/>
  <c r="AM4379" i="5"/>
  <c r="AM4380" i="5"/>
  <c r="AM4381" i="5"/>
  <c r="AM4382" i="5"/>
  <c r="AM4383" i="5"/>
  <c r="AM4384" i="5"/>
  <c r="AM4385" i="5"/>
  <c r="AM4386" i="5"/>
  <c r="AM4387" i="5"/>
  <c r="AM4388" i="5"/>
  <c r="AM4389" i="5"/>
  <c r="AM4390" i="5"/>
  <c r="AM4391" i="5"/>
  <c r="AM4392" i="5"/>
  <c r="AM4393" i="5"/>
  <c r="AM4394" i="5"/>
  <c r="AM4395" i="5"/>
  <c r="AM4396" i="5"/>
  <c r="AM4397" i="5"/>
  <c r="AM4398" i="5"/>
  <c r="AM4399" i="5"/>
  <c r="AM4400" i="5"/>
  <c r="AM4401" i="5"/>
  <c r="AM4402" i="5"/>
  <c r="AM4403" i="5"/>
  <c r="AM4404" i="5"/>
  <c r="AM4405" i="5"/>
  <c r="AM4406" i="5"/>
  <c r="AM4407" i="5"/>
  <c r="AM4408" i="5"/>
  <c r="AM4409" i="5"/>
  <c r="AM4410" i="5"/>
  <c r="AM4411" i="5"/>
  <c r="AM4412" i="5"/>
  <c r="AM4413" i="5"/>
  <c r="AM4414" i="5"/>
  <c r="AM4415" i="5"/>
  <c r="AM4416" i="5"/>
  <c r="AM4417" i="5"/>
  <c r="AM4418" i="5"/>
  <c r="AM4419" i="5"/>
  <c r="AM4420" i="5"/>
  <c r="AM4421" i="5"/>
  <c r="AM4422" i="5"/>
  <c r="AM4423" i="5"/>
  <c r="AM4424" i="5"/>
  <c r="AM4425" i="5"/>
  <c r="AM4426" i="5"/>
  <c r="AM4427" i="5"/>
  <c r="AM4428" i="5"/>
  <c r="AM4429" i="5"/>
  <c r="AM4430" i="5"/>
  <c r="AM4431" i="5"/>
  <c r="AM4432" i="5"/>
  <c r="AM4433" i="5"/>
  <c r="AM4434" i="5"/>
  <c r="AM4435" i="5"/>
  <c r="AM4436" i="5"/>
  <c r="AM4437" i="5"/>
  <c r="AM4438" i="5"/>
  <c r="AM4439" i="5"/>
  <c r="AM4440" i="5"/>
  <c r="AM4441" i="5"/>
  <c r="AM4442" i="5"/>
  <c r="AM4443" i="5"/>
  <c r="AM4444" i="5"/>
  <c r="AM4445" i="5"/>
  <c r="AM4446" i="5"/>
  <c r="AM4447" i="5"/>
  <c r="AM4448" i="5"/>
  <c r="AM4449" i="5"/>
  <c r="AM4450" i="5"/>
  <c r="AM4451" i="5"/>
  <c r="AM4452" i="5"/>
  <c r="AM4453" i="5"/>
  <c r="AM4454" i="5"/>
  <c r="AM4455" i="5"/>
  <c r="AM4456" i="5"/>
  <c r="AM4457" i="5"/>
  <c r="AM4458" i="5"/>
  <c r="AM4459" i="5"/>
  <c r="AM4460" i="5"/>
  <c r="AM4461" i="5"/>
  <c r="AM4462" i="5"/>
  <c r="AM4463" i="5"/>
  <c r="AM4464" i="5"/>
  <c r="AM4465" i="5"/>
  <c r="AM4466" i="5"/>
  <c r="AM4467" i="5"/>
  <c r="AM4468" i="5"/>
  <c r="AM4469" i="5"/>
  <c r="AM4470" i="5"/>
  <c r="AM4471" i="5"/>
  <c r="AM4472" i="5"/>
  <c r="AM4473" i="5"/>
  <c r="AM4474" i="5"/>
  <c r="AM4475" i="5"/>
  <c r="AM4476" i="5"/>
  <c r="AM4477" i="5"/>
  <c r="AM4478" i="5"/>
  <c r="AM4479" i="5"/>
  <c r="AM4480" i="5"/>
  <c r="AM4481" i="5"/>
  <c r="AM4482" i="5"/>
  <c r="AM4483" i="5"/>
  <c r="AM4484" i="5"/>
  <c r="AM4485" i="5"/>
  <c r="AM4486" i="5"/>
  <c r="AM4487" i="5"/>
  <c r="AM4488" i="5"/>
  <c r="AM4489" i="5"/>
  <c r="AM4490" i="5"/>
  <c r="AM4491" i="5"/>
  <c r="AM4492" i="5"/>
  <c r="AM4493" i="5"/>
  <c r="AM4494" i="5"/>
  <c r="AM4495" i="5"/>
  <c r="AM4496" i="5"/>
  <c r="AM4497" i="5"/>
  <c r="AM4498" i="5"/>
  <c r="AM4499" i="5"/>
  <c r="AM4500" i="5"/>
  <c r="AM4501" i="5"/>
  <c r="AM4502" i="5"/>
  <c r="AM4503" i="5"/>
  <c r="AM4504" i="5"/>
  <c r="AM4505" i="5"/>
  <c r="AM4506" i="5"/>
  <c r="AM4507" i="5"/>
  <c r="AM4508" i="5"/>
  <c r="AM4509" i="5"/>
  <c r="AM4510" i="5"/>
  <c r="AM4511" i="5"/>
  <c r="AM4512" i="5"/>
  <c r="AM4513" i="5"/>
  <c r="AM4514" i="5"/>
  <c r="AM4515" i="5"/>
  <c r="AM4516" i="5"/>
  <c r="AM4517" i="5"/>
  <c r="AM4518" i="5"/>
  <c r="AM4519" i="5"/>
  <c r="AM4520" i="5"/>
  <c r="AM4521" i="5"/>
  <c r="AM4522" i="5"/>
  <c r="AM4523" i="5"/>
  <c r="AM4524" i="5"/>
  <c r="AM4525" i="5"/>
  <c r="AM4526" i="5"/>
  <c r="AM4527" i="5"/>
  <c r="AM4528" i="5"/>
  <c r="AM4529" i="5"/>
  <c r="AM4530" i="5"/>
  <c r="AM4531" i="5"/>
  <c r="AM4532" i="5"/>
  <c r="AM4533" i="5"/>
  <c r="AM4534" i="5"/>
  <c r="AM4535" i="5"/>
  <c r="AM4536" i="5"/>
  <c r="AM4537" i="5"/>
  <c r="AM4538" i="5"/>
  <c r="AM4539" i="5"/>
  <c r="AM4540" i="5"/>
  <c r="AM4541" i="5"/>
  <c r="AM4542" i="5"/>
  <c r="AM4543" i="5"/>
  <c r="AM4544" i="5"/>
  <c r="AM4545" i="5"/>
  <c r="AM4546" i="5"/>
  <c r="AM4547" i="5"/>
  <c r="AM4548" i="5"/>
  <c r="AM4549" i="5"/>
  <c r="AM4550" i="5"/>
  <c r="AM4551" i="5"/>
  <c r="AM4552" i="5"/>
  <c r="AM4553" i="5"/>
  <c r="AM4554" i="5"/>
  <c r="AM4555" i="5"/>
  <c r="AM4556" i="5"/>
  <c r="AM4557" i="5"/>
  <c r="AM4558" i="5"/>
  <c r="AM4559" i="5"/>
  <c r="AM4560" i="5"/>
  <c r="AM4561" i="5"/>
  <c r="AM4562" i="5"/>
  <c r="AM4563" i="5"/>
  <c r="AM4564" i="5"/>
  <c r="AM4565" i="5"/>
  <c r="AM4566" i="5"/>
  <c r="AM4567" i="5"/>
  <c r="AM4568" i="5"/>
  <c r="AM4569" i="5"/>
  <c r="AM4570" i="5"/>
  <c r="AM4571" i="5"/>
  <c r="AM4572" i="5"/>
  <c r="AM4573" i="5"/>
  <c r="AM4574" i="5"/>
  <c r="AM4575" i="5"/>
  <c r="AM4576" i="5"/>
  <c r="AM4577" i="5"/>
  <c r="AM4578" i="5"/>
  <c r="AM4579" i="5"/>
  <c r="AM4580" i="5"/>
  <c r="AM4581" i="5"/>
  <c r="AM4582" i="5"/>
  <c r="AM4583" i="5"/>
  <c r="AM4584" i="5"/>
  <c r="AM4585" i="5"/>
  <c r="AM4586" i="5"/>
  <c r="AM4587" i="5"/>
  <c r="AM4588" i="5"/>
  <c r="AM4589" i="5"/>
  <c r="AM4590" i="5"/>
  <c r="AM4591" i="5"/>
  <c r="AM4592" i="5"/>
  <c r="AM4593" i="5"/>
  <c r="AM4594" i="5"/>
  <c r="AM4595" i="5"/>
  <c r="AM4596" i="5"/>
  <c r="AM4597" i="5"/>
  <c r="AM4598" i="5"/>
  <c r="AM4599" i="5"/>
  <c r="AM4600" i="5"/>
  <c r="AM4601" i="5"/>
  <c r="AM4602" i="5"/>
  <c r="AM4603" i="5"/>
  <c r="AM4604" i="5"/>
  <c r="AM4605" i="5"/>
  <c r="AM4606" i="5"/>
  <c r="AM4607" i="5"/>
  <c r="AM4608" i="5"/>
  <c r="AM4609" i="5"/>
  <c r="AM4610" i="5"/>
  <c r="AM4611" i="5"/>
  <c r="AM4612" i="5"/>
  <c r="AM4613" i="5"/>
  <c r="AM4614" i="5"/>
  <c r="AM4615" i="5"/>
  <c r="AM4616" i="5"/>
  <c r="AM4617" i="5"/>
  <c r="AM4618" i="5"/>
  <c r="AM4619" i="5"/>
  <c r="AM4620" i="5"/>
  <c r="AM4621" i="5"/>
  <c r="AM4622" i="5"/>
  <c r="AM4623" i="5"/>
  <c r="AM4624" i="5"/>
  <c r="AM4625" i="5"/>
  <c r="AM4626" i="5"/>
  <c r="AM4627" i="5"/>
  <c r="AM4628" i="5"/>
  <c r="AM4629" i="5"/>
  <c r="AM4630" i="5"/>
  <c r="AM4631" i="5"/>
  <c r="AM4632" i="5"/>
  <c r="AM4633" i="5"/>
  <c r="AM4634" i="5"/>
  <c r="AM4635" i="5"/>
  <c r="AM4636" i="5"/>
  <c r="AM4637" i="5"/>
  <c r="AM4638" i="5"/>
  <c r="AM4639" i="5"/>
  <c r="AM4640" i="5"/>
  <c r="AM4641" i="5"/>
  <c r="AM4642" i="5"/>
  <c r="AM4643" i="5"/>
  <c r="AM4644" i="5"/>
  <c r="AM4645" i="5"/>
  <c r="AM4646" i="5"/>
  <c r="AM4647" i="5"/>
  <c r="AM4648" i="5"/>
  <c r="AM4649" i="5"/>
  <c r="AM4650" i="5"/>
  <c r="AM4651" i="5"/>
  <c r="AM4652" i="5"/>
  <c r="AM4653" i="5"/>
  <c r="AM4654" i="5"/>
  <c r="AM4655" i="5"/>
  <c r="AM4656" i="5"/>
  <c r="AM4657" i="5"/>
  <c r="AM4658" i="5"/>
  <c r="AM4659" i="5"/>
  <c r="AM76" i="5"/>
  <c r="AJ4653" i="5"/>
  <c r="AJ4269" i="5"/>
  <c r="AJ3885" i="5"/>
  <c r="AJ3501" i="5"/>
  <c r="AJ3117" i="5"/>
  <c r="AJ2733" i="5"/>
  <c r="AJ2349" i="5"/>
  <c r="AJ1965" i="5"/>
  <c r="AJ1581" i="5"/>
  <c r="AJ429" i="5"/>
  <c r="AJ813" i="5"/>
  <c r="AJ1197" i="5"/>
  <c r="AJ4652" i="5"/>
  <c r="AJ4268" i="5"/>
  <c r="AJ3884" i="5"/>
  <c r="AJ3500" i="5"/>
  <c r="AJ3116" i="5"/>
  <c r="AJ2732" i="5"/>
  <c r="AJ2348" i="5"/>
  <c r="AJ1196" i="5"/>
  <c r="AJ1964" i="5"/>
  <c r="AJ1580" i="5"/>
  <c r="AJ812" i="5"/>
  <c r="AJ428" i="5"/>
  <c r="AJ4651" i="5"/>
  <c r="AJ4267" i="5"/>
  <c r="AJ3883" i="5"/>
  <c r="AJ3499" i="5"/>
  <c r="AJ3115" i="5"/>
  <c r="AJ2731" i="5"/>
  <c r="AJ2347" i="5"/>
  <c r="AJ1963" i="5"/>
  <c r="AJ1579" i="5"/>
  <c r="AJ1195" i="5"/>
  <c r="AJ811" i="5"/>
  <c r="AJ427" i="5"/>
  <c r="AJ4650" i="5"/>
  <c r="AJ4266" i="5"/>
  <c r="AJ3882" i="5"/>
  <c r="AJ3498" i="5"/>
  <c r="AJ3114" i="5"/>
  <c r="AJ2730" i="5"/>
  <c r="AJ2346" i="5"/>
  <c r="AJ1962" i="5"/>
  <c r="AJ1578" i="5"/>
  <c r="AJ1194" i="5"/>
  <c r="AJ810" i="5"/>
  <c r="AJ426" i="5"/>
  <c r="AS88" i="5"/>
  <c r="AL4806" i="5" s="1"/>
  <c r="AL4684" i="5"/>
  <c r="AS87" i="5"/>
  <c r="AL4607" i="5" s="1"/>
  <c r="AL4476" i="5"/>
  <c r="AS86" i="5"/>
  <c r="AS85" i="5"/>
  <c r="AL3786" i="5" s="1"/>
  <c r="AS84" i="5"/>
  <c r="AL3247" i="5" s="1"/>
  <c r="AS83" i="5"/>
  <c r="AL3141" i="5" s="1"/>
  <c r="AS82" i="5"/>
  <c r="AL2734" i="5" s="1"/>
  <c r="AS81" i="5"/>
  <c r="AS80" i="5"/>
  <c r="AS79" i="5"/>
  <c r="AL1347" i="5" s="1"/>
  <c r="AS78" i="5"/>
  <c r="AL1225" i="5" s="1"/>
  <c r="AS77" i="5"/>
  <c r="AL808" i="5" s="1"/>
  <c r="AS76" i="5"/>
  <c r="AL399" i="5" s="1"/>
  <c r="AS75" i="5"/>
  <c r="AJ4649" i="5"/>
  <c r="AJ4265" i="5"/>
  <c r="AJ3881" i="5"/>
  <c r="AJ3497" i="5"/>
  <c r="AJ3113" i="5"/>
  <c r="AJ2729" i="5"/>
  <c r="AJ2345" i="5"/>
  <c r="AJ1961" i="5"/>
  <c r="AJ1577" i="5"/>
  <c r="AJ1193" i="5"/>
  <c r="AJ809" i="5"/>
  <c r="AJ425" i="5"/>
  <c r="AJ1192" i="5"/>
  <c r="AJ1576" i="5"/>
  <c r="AJ1960" i="5"/>
  <c r="AJ2344" i="5"/>
  <c r="AJ2728" i="5"/>
  <c r="AJ3112" i="5"/>
  <c r="AJ3496" i="5"/>
  <c r="AJ3880" i="5"/>
  <c r="AJ4264" i="5"/>
  <c r="AJ4648" i="5"/>
  <c r="AJ808" i="5"/>
  <c r="AJ424" i="5"/>
  <c r="AJ5031" i="5"/>
  <c r="AJ4647" i="5"/>
  <c r="AJ4263" i="5"/>
  <c r="AJ3879" i="5"/>
  <c r="AJ3495" i="5"/>
  <c r="AJ3111" i="5"/>
  <c r="AJ2727" i="5"/>
  <c r="AJ2343" i="5"/>
  <c r="AJ1959" i="5"/>
  <c r="AJ1575" i="5"/>
  <c r="AJ1191" i="5"/>
  <c r="AJ807" i="5"/>
  <c r="AJ423" i="5"/>
  <c r="AJ5030" i="5"/>
  <c r="AJ4646" i="5"/>
  <c r="AJ4262" i="5"/>
  <c r="AJ3878" i="5"/>
  <c r="AJ3494" i="5"/>
  <c r="AJ3110" i="5"/>
  <c r="AJ2726" i="5"/>
  <c r="AJ2342" i="5"/>
  <c r="AJ1958" i="5"/>
  <c r="AJ1574" i="5"/>
  <c r="AJ806" i="5"/>
  <c r="AJ1190" i="5"/>
  <c r="AJ422" i="5"/>
  <c r="AJ5029" i="5"/>
  <c r="AJ4645" i="5"/>
  <c r="AJ4261" i="5"/>
  <c r="AJ3877" i="5"/>
  <c r="AJ3493" i="5"/>
  <c r="AJ3109" i="5"/>
  <c r="AJ2725" i="5"/>
  <c r="AJ2341" i="5"/>
  <c r="AJ1957" i="5"/>
  <c r="AJ1573" i="5"/>
  <c r="AJ1189" i="5"/>
  <c r="AJ805" i="5"/>
  <c r="AJ421" i="5"/>
  <c r="AJ5028" i="5"/>
  <c r="AJ4644" i="5"/>
  <c r="AJ4260" i="5"/>
  <c r="AJ3876" i="5"/>
  <c r="AJ3492" i="5"/>
  <c r="AJ3108" i="5"/>
  <c r="AJ2724" i="5"/>
  <c r="AJ2340" i="5"/>
  <c r="AJ1956" i="5"/>
  <c r="AJ1572" i="5"/>
  <c r="AJ1188" i="5"/>
  <c r="AJ804" i="5"/>
  <c r="AJ420" i="5"/>
  <c r="AJ5027" i="5"/>
  <c r="AJ4643" i="5"/>
  <c r="AJ4259" i="5"/>
  <c r="AJ3875" i="5"/>
  <c r="AJ3491" i="5"/>
  <c r="AJ3107" i="5"/>
  <c r="AJ2723" i="5"/>
  <c r="AJ2339" i="5"/>
  <c r="AJ1955" i="5"/>
  <c r="AJ1571" i="5"/>
  <c r="AJ1187" i="5"/>
  <c r="AJ803" i="5"/>
  <c r="AJ419" i="5"/>
  <c r="AJ5026" i="5"/>
  <c r="AJ4642" i="5"/>
  <c r="AJ4258" i="5"/>
  <c r="AJ3874" i="5"/>
  <c r="AJ3490" i="5"/>
  <c r="AJ3106" i="5"/>
  <c r="AJ2722" i="5"/>
  <c r="AJ2338" i="5"/>
  <c r="AJ1954" i="5"/>
  <c r="AJ1570" i="5"/>
  <c r="AJ1186" i="5"/>
  <c r="AJ802" i="5"/>
  <c r="AJ418" i="5"/>
  <c r="AJ5025" i="5"/>
  <c r="AJ4641" i="5"/>
  <c r="AJ4257" i="5"/>
  <c r="AJ3873" i="5"/>
  <c r="AJ3489" i="5"/>
  <c r="AJ3105" i="5"/>
  <c r="AJ2721" i="5"/>
  <c r="AJ2337" i="5"/>
  <c r="AJ1953" i="5"/>
  <c r="AJ1569" i="5"/>
  <c r="AJ1185" i="5"/>
  <c r="AJ801" i="5"/>
  <c r="AJ417" i="5"/>
  <c r="AJ5024" i="5"/>
  <c r="AJ4640" i="5"/>
  <c r="AJ4256" i="5"/>
  <c r="AJ3872" i="5"/>
  <c r="AJ3488" i="5"/>
  <c r="AJ3104" i="5"/>
  <c r="AJ2720" i="5"/>
  <c r="AJ2336" i="5"/>
  <c r="AJ1952" i="5"/>
  <c r="AJ1568" i="5"/>
  <c r="AJ1184" i="5"/>
  <c r="AJ800" i="5"/>
  <c r="AJ416" i="5"/>
  <c r="AJ5023" i="5"/>
  <c r="AJ4639" i="5"/>
  <c r="AJ4255" i="5"/>
  <c r="AJ3871" i="5"/>
  <c r="AJ3487" i="5"/>
  <c r="AJ3103" i="5"/>
  <c r="AJ2719" i="5"/>
  <c r="AJ2335" i="5"/>
  <c r="AJ1951" i="5"/>
  <c r="AJ1567" i="5"/>
  <c r="AJ1183" i="5"/>
  <c r="AJ799" i="5"/>
  <c r="AJ415" i="5"/>
  <c r="AJ5022" i="5"/>
  <c r="AJ4638" i="5"/>
  <c r="AJ4254" i="5"/>
  <c r="AJ3870" i="5"/>
  <c r="AJ3486" i="5"/>
  <c r="AJ3102" i="5"/>
  <c r="AJ2718" i="5"/>
  <c r="AJ2334" i="5"/>
  <c r="AJ1950" i="5"/>
  <c r="AJ1566" i="5"/>
  <c r="AJ1182" i="5"/>
  <c r="AJ798" i="5"/>
  <c r="AJ414" i="5"/>
  <c r="AJ5021" i="5"/>
  <c r="AJ5020" i="5"/>
  <c r="AJ4637" i="5"/>
  <c r="AJ4636" i="5"/>
  <c r="AJ4253" i="5"/>
  <c r="AJ4252" i="5"/>
  <c r="AJ3869" i="5"/>
  <c r="AJ3868" i="5"/>
  <c r="AJ3485" i="5"/>
  <c r="AJ3484" i="5"/>
  <c r="AJ3101" i="5"/>
  <c r="AJ3100" i="5"/>
  <c r="AJ2717" i="5"/>
  <c r="AJ2716" i="5"/>
  <c r="AJ2333" i="5"/>
  <c r="AJ2332" i="5"/>
  <c r="AJ1949" i="5"/>
  <c r="AJ1948" i="5"/>
  <c r="AJ1565" i="5"/>
  <c r="AJ1564" i="5"/>
  <c r="AJ1181" i="5"/>
  <c r="AJ1180" i="5"/>
  <c r="AJ797" i="5"/>
  <c r="AJ796" i="5"/>
  <c r="AJ413" i="5"/>
  <c r="AJ412" i="5"/>
  <c r="AJ5019" i="5"/>
  <c r="AJ4635" i="5"/>
  <c r="AJ4251" i="5"/>
  <c r="AJ3867" i="5"/>
  <c r="AJ3483" i="5"/>
  <c r="AJ3099" i="5"/>
  <c r="AJ2715" i="5"/>
  <c r="AJ2331" i="5"/>
  <c r="AJ1947" i="5"/>
  <c r="AJ1563" i="5"/>
  <c r="AJ1179" i="5"/>
  <c r="AJ795" i="5"/>
  <c r="AJ411" i="5"/>
  <c r="AJ5018" i="5"/>
  <c r="AJ4634" i="5"/>
  <c r="AJ4250" i="5"/>
  <c r="AJ3866" i="5"/>
  <c r="AJ3482" i="5"/>
  <c r="AJ3098" i="5"/>
  <c r="AJ2714" i="5"/>
  <c r="AJ2330" i="5"/>
  <c r="AJ1946" i="5"/>
  <c r="AJ1562" i="5"/>
  <c r="AJ1178" i="5"/>
  <c r="AJ794" i="5"/>
  <c r="AJ410" i="5"/>
  <c r="AJ5017" i="5"/>
  <c r="AJ4633" i="5"/>
  <c r="AJ4249" i="5"/>
  <c r="AJ3865" i="5"/>
  <c r="AJ3481" i="5"/>
  <c r="AJ3097" i="5"/>
  <c r="AJ2713" i="5"/>
  <c r="AJ2329" i="5"/>
  <c r="AJ1945" i="5"/>
  <c r="AJ1561" i="5"/>
  <c r="AJ1177" i="5"/>
  <c r="AJ793" i="5"/>
  <c r="AJ409" i="5"/>
  <c r="AJ5016" i="5"/>
  <c r="AJ5015" i="5"/>
  <c r="AJ5014" i="5"/>
  <c r="AJ5013" i="5"/>
  <c r="AJ5012" i="5"/>
  <c r="AJ5011" i="5"/>
  <c r="AJ5010" i="5"/>
  <c r="AJ5009" i="5"/>
  <c r="AJ5008" i="5"/>
  <c r="AJ5007" i="5"/>
  <c r="AJ5006" i="5"/>
  <c r="AJ5005" i="5"/>
  <c r="AJ5004" i="5"/>
  <c r="AJ5003" i="5"/>
  <c r="AJ5002" i="5"/>
  <c r="AJ5001" i="5"/>
  <c r="AJ5000" i="5"/>
  <c r="AJ4999" i="5"/>
  <c r="AJ4998" i="5"/>
  <c r="AJ4997" i="5"/>
  <c r="AJ4996" i="5"/>
  <c r="AJ4995" i="5"/>
  <c r="AJ4994" i="5"/>
  <c r="AJ4993" i="5"/>
  <c r="AJ4992" i="5"/>
  <c r="AJ4991" i="5"/>
  <c r="AJ4990" i="5"/>
  <c r="AJ4989" i="5"/>
  <c r="AJ4988" i="5"/>
  <c r="AJ4987" i="5"/>
  <c r="AJ4986" i="5"/>
  <c r="AJ4985" i="5"/>
  <c r="AJ4984" i="5"/>
  <c r="AJ4983" i="5"/>
  <c r="AJ4982" i="5"/>
  <c r="AJ4981" i="5"/>
  <c r="AJ4980" i="5"/>
  <c r="AJ4979" i="5"/>
  <c r="AJ4978" i="5"/>
  <c r="AJ4977" i="5"/>
  <c r="AJ4976" i="5"/>
  <c r="AJ4975" i="5"/>
  <c r="AJ4974" i="5"/>
  <c r="AJ4973" i="5"/>
  <c r="AJ4972" i="5"/>
  <c r="AJ4971" i="5"/>
  <c r="AJ4970" i="5"/>
  <c r="AJ4969" i="5"/>
  <c r="AJ4968" i="5"/>
  <c r="AJ4967" i="5"/>
  <c r="AJ4966" i="5"/>
  <c r="AJ4965" i="5"/>
  <c r="AJ4964" i="5"/>
  <c r="AJ4963" i="5"/>
  <c r="AJ4962" i="5"/>
  <c r="AJ4961" i="5"/>
  <c r="AJ4960" i="5"/>
  <c r="AJ4959" i="5"/>
  <c r="AJ4958" i="5"/>
  <c r="AJ4957" i="5"/>
  <c r="AJ4956" i="5"/>
  <c r="AJ4955" i="5"/>
  <c r="AJ4954" i="5"/>
  <c r="AJ4953" i="5"/>
  <c r="AJ4952" i="5"/>
  <c r="AJ4951" i="5"/>
  <c r="AJ4950" i="5"/>
  <c r="AJ4949" i="5"/>
  <c r="AJ4948" i="5"/>
  <c r="AJ4947" i="5"/>
  <c r="AJ4946" i="5"/>
  <c r="AJ4945" i="5"/>
  <c r="AJ4944" i="5"/>
  <c r="AJ4943" i="5"/>
  <c r="AJ4942" i="5"/>
  <c r="AJ4941" i="5"/>
  <c r="AJ4940" i="5"/>
  <c r="AJ4939" i="5"/>
  <c r="AJ4938" i="5"/>
  <c r="AJ4937" i="5"/>
  <c r="AJ4936" i="5"/>
  <c r="AJ4935" i="5"/>
  <c r="AJ4934" i="5"/>
  <c r="AJ4933" i="5"/>
  <c r="AJ4932" i="5"/>
  <c r="AJ4931" i="5"/>
  <c r="AJ4930" i="5"/>
  <c r="AJ4929" i="5"/>
  <c r="AJ4928" i="5"/>
  <c r="AJ4927" i="5"/>
  <c r="AJ4926" i="5"/>
  <c r="AJ4925" i="5"/>
  <c r="AJ4924" i="5"/>
  <c r="AJ4923" i="5"/>
  <c r="AJ4922" i="5"/>
  <c r="AJ4921" i="5"/>
  <c r="AJ4920" i="5"/>
  <c r="AJ4919" i="5"/>
  <c r="AJ4918" i="5"/>
  <c r="AJ4917" i="5"/>
  <c r="AJ4916" i="5"/>
  <c r="AJ4915" i="5"/>
  <c r="AJ4914" i="5"/>
  <c r="AJ4913" i="5"/>
  <c r="AJ4912" i="5"/>
  <c r="AJ4911" i="5"/>
  <c r="AJ4910" i="5"/>
  <c r="AJ4909" i="5"/>
  <c r="AJ4908" i="5"/>
  <c r="AJ4907" i="5"/>
  <c r="AJ4906" i="5"/>
  <c r="AJ4905" i="5"/>
  <c r="AJ4904" i="5"/>
  <c r="AJ4903" i="5"/>
  <c r="AJ4902" i="5"/>
  <c r="AJ4901" i="5"/>
  <c r="AJ4900" i="5"/>
  <c r="AJ4899" i="5"/>
  <c r="AJ4898" i="5"/>
  <c r="AJ4897" i="5"/>
  <c r="AJ4896" i="5"/>
  <c r="AJ4895" i="5"/>
  <c r="AJ4894" i="5"/>
  <c r="AJ4893" i="5"/>
  <c r="AJ4892" i="5"/>
  <c r="AJ4891" i="5"/>
  <c r="AJ4890" i="5"/>
  <c r="AJ4889" i="5"/>
  <c r="AJ4888" i="5"/>
  <c r="AJ4887" i="5"/>
  <c r="AJ4886" i="5"/>
  <c r="AJ4885" i="5"/>
  <c r="AJ4884" i="5"/>
  <c r="AJ4883" i="5"/>
  <c r="AJ4882" i="5"/>
  <c r="AJ4881" i="5"/>
  <c r="AJ4880" i="5"/>
  <c r="AJ4879" i="5"/>
  <c r="AJ4878" i="5"/>
  <c r="AJ4877" i="5"/>
  <c r="AJ4876" i="5"/>
  <c r="AJ4875" i="5"/>
  <c r="AJ4874" i="5"/>
  <c r="AJ4873" i="5"/>
  <c r="AJ4872" i="5"/>
  <c r="AJ4871" i="5"/>
  <c r="AJ4870" i="5"/>
  <c r="AJ4869" i="5"/>
  <c r="AJ4868" i="5"/>
  <c r="AJ4867" i="5"/>
  <c r="AJ4866" i="5"/>
  <c r="AJ4865" i="5"/>
  <c r="AJ4864" i="5"/>
  <c r="AJ4863" i="5"/>
  <c r="AJ4862" i="5"/>
  <c r="AJ4861" i="5"/>
  <c r="AJ4860" i="5"/>
  <c r="AJ4859" i="5"/>
  <c r="AJ4858" i="5"/>
  <c r="AJ4857" i="5"/>
  <c r="AJ4856" i="5"/>
  <c r="AJ4855" i="5"/>
  <c r="AJ4854" i="5"/>
  <c r="AJ4853" i="5"/>
  <c r="AJ4852" i="5"/>
  <c r="AJ4851" i="5"/>
  <c r="AJ4850" i="5"/>
  <c r="AJ4849" i="5"/>
  <c r="AJ4848" i="5"/>
  <c r="AJ4847" i="5"/>
  <c r="AJ4846" i="5"/>
  <c r="AJ4845" i="5"/>
  <c r="AJ4844" i="5"/>
  <c r="AJ4843" i="5"/>
  <c r="AJ4842" i="5"/>
  <c r="AJ4841" i="5"/>
  <c r="AJ4840" i="5"/>
  <c r="AJ4839" i="5"/>
  <c r="AJ4838" i="5"/>
  <c r="AJ4837" i="5"/>
  <c r="AJ4836" i="5"/>
  <c r="AJ4835" i="5"/>
  <c r="AJ4834" i="5"/>
  <c r="AJ4833" i="5"/>
  <c r="AJ4832" i="5"/>
  <c r="AJ4831" i="5"/>
  <c r="AJ4830" i="5"/>
  <c r="AJ4829" i="5"/>
  <c r="AJ4828" i="5"/>
  <c r="AJ4827" i="5"/>
  <c r="AJ4826" i="5"/>
  <c r="AJ4825" i="5"/>
  <c r="AJ4824" i="5"/>
  <c r="AJ4823" i="5"/>
  <c r="AJ4822" i="5"/>
  <c r="AJ4821" i="5"/>
  <c r="AJ4820" i="5"/>
  <c r="AJ4819" i="5"/>
  <c r="AJ4818" i="5"/>
  <c r="AJ4817" i="5"/>
  <c r="AJ4816" i="5"/>
  <c r="AJ4815" i="5"/>
  <c r="AJ4814" i="5"/>
  <c r="AJ4813" i="5"/>
  <c r="AJ4812" i="5"/>
  <c r="AJ4811" i="5"/>
  <c r="AJ4810" i="5"/>
  <c r="AJ4809" i="5"/>
  <c r="AJ4808" i="5"/>
  <c r="AJ4807" i="5"/>
  <c r="AJ4806" i="5"/>
  <c r="AJ4805" i="5"/>
  <c r="AJ4804" i="5"/>
  <c r="AJ4803" i="5"/>
  <c r="AJ4802" i="5"/>
  <c r="AJ4801" i="5"/>
  <c r="AJ4800" i="5"/>
  <c r="AJ4799" i="5"/>
  <c r="AJ4798" i="5"/>
  <c r="AJ4797" i="5"/>
  <c r="AJ4796" i="5"/>
  <c r="AJ4795" i="5"/>
  <c r="AJ4794" i="5"/>
  <c r="AJ4793" i="5"/>
  <c r="AJ4792" i="5"/>
  <c r="AJ4791" i="5"/>
  <c r="AJ4790" i="5"/>
  <c r="AJ4789" i="5"/>
  <c r="AJ4788" i="5"/>
  <c r="AJ4787" i="5"/>
  <c r="AJ4786" i="5"/>
  <c r="AJ4785" i="5"/>
  <c r="AJ4784" i="5"/>
  <c r="AJ4783" i="5"/>
  <c r="AJ4782" i="5"/>
  <c r="AJ4781" i="5"/>
  <c r="AJ4780" i="5"/>
  <c r="AJ4779" i="5"/>
  <c r="AJ4778" i="5"/>
  <c r="AJ4777" i="5"/>
  <c r="AJ4776" i="5"/>
  <c r="AJ4775" i="5"/>
  <c r="AJ4774" i="5"/>
  <c r="AJ4773" i="5"/>
  <c r="AJ4772" i="5"/>
  <c r="AJ4771" i="5"/>
  <c r="AJ4770" i="5"/>
  <c r="AJ4769" i="5"/>
  <c r="AJ4768" i="5"/>
  <c r="AJ4767" i="5"/>
  <c r="AJ4766" i="5"/>
  <c r="AJ4765" i="5"/>
  <c r="AJ4764" i="5"/>
  <c r="AJ4763" i="5"/>
  <c r="AJ4762" i="5"/>
  <c r="AJ4761" i="5"/>
  <c r="AJ4760" i="5"/>
  <c r="AJ4759" i="5"/>
  <c r="AJ4758" i="5"/>
  <c r="AJ4757" i="5"/>
  <c r="AJ4756" i="5"/>
  <c r="AJ4755" i="5"/>
  <c r="AJ4754" i="5"/>
  <c r="AJ4753" i="5"/>
  <c r="AJ4752" i="5"/>
  <c r="AJ4751" i="5"/>
  <c r="AJ4750" i="5"/>
  <c r="AJ4749" i="5"/>
  <c r="AJ4748" i="5"/>
  <c r="AJ4747" i="5"/>
  <c r="AJ4746" i="5"/>
  <c r="AJ4745" i="5"/>
  <c r="AJ4744" i="5"/>
  <c r="AJ4743" i="5"/>
  <c r="AJ4742" i="5"/>
  <c r="AJ4741" i="5"/>
  <c r="AJ4740" i="5"/>
  <c r="AJ4739" i="5"/>
  <c r="AJ4738" i="5"/>
  <c r="AJ4737" i="5"/>
  <c r="AJ4736" i="5"/>
  <c r="AJ4735" i="5"/>
  <c r="AJ4734" i="5"/>
  <c r="AJ4733" i="5"/>
  <c r="AJ4732" i="5"/>
  <c r="AJ4731" i="5"/>
  <c r="AJ4730" i="5"/>
  <c r="AJ4729" i="5"/>
  <c r="AJ4728" i="5"/>
  <c r="AJ4727" i="5"/>
  <c r="AJ4726" i="5"/>
  <c r="AJ4725" i="5"/>
  <c r="AJ4724" i="5"/>
  <c r="AJ4723" i="5"/>
  <c r="AJ4722" i="5"/>
  <c r="AJ4721" i="5"/>
  <c r="AJ4720" i="5"/>
  <c r="AJ4719" i="5"/>
  <c r="AJ4718" i="5"/>
  <c r="AJ4717" i="5"/>
  <c r="AJ4716" i="5"/>
  <c r="AJ4715" i="5"/>
  <c r="AJ4714" i="5"/>
  <c r="AJ4713" i="5"/>
  <c r="AJ4712" i="5"/>
  <c r="AJ4711" i="5"/>
  <c r="AJ4710" i="5"/>
  <c r="AJ4709" i="5"/>
  <c r="AJ4708" i="5"/>
  <c r="AJ4707" i="5"/>
  <c r="AJ4706" i="5"/>
  <c r="AJ4705" i="5"/>
  <c r="AJ4704" i="5"/>
  <c r="AJ4703" i="5"/>
  <c r="AJ4702" i="5"/>
  <c r="AJ4701" i="5"/>
  <c r="AJ4700" i="5"/>
  <c r="AJ4699" i="5"/>
  <c r="AJ4698" i="5"/>
  <c r="AJ4697" i="5"/>
  <c r="AJ4696" i="5"/>
  <c r="AJ4695" i="5"/>
  <c r="AJ4694" i="5"/>
  <c r="AJ4693" i="5"/>
  <c r="AJ4692" i="5"/>
  <c r="AJ4691" i="5"/>
  <c r="AJ4690" i="5"/>
  <c r="AJ4689" i="5"/>
  <c r="AJ4688" i="5"/>
  <c r="AJ4687" i="5"/>
  <c r="AJ4686" i="5"/>
  <c r="AJ4685" i="5"/>
  <c r="AJ4684" i="5"/>
  <c r="AJ4632" i="5"/>
  <c r="AJ4631" i="5"/>
  <c r="AJ4630" i="5"/>
  <c r="AJ4629" i="5"/>
  <c r="AJ4628" i="5"/>
  <c r="AJ4627" i="5"/>
  <c r="AJ4626" i="5"/>
  <c r="AJ4625" i="5"/>
  <c r="AJ4624" i="5"/>
  <c r="AJ4623" i="5"/>
  <c r="AJ4622" i="5"/>
  <c r="AJ4621" i="5"/>
  <c r="AJ4620" i="5"/>
  <c r="AJ4619" i="5"/>
  <c r="AJ4618" i="5"/>
  <c r="AJ4617" i="5"/>
  <c r="AJ4616" i="5"/>
  <c r="AJ4615" i="5"/>
  <c r="AJ4614" i="5"/>
  <c r="AJ4613" i="5"/>
  <c r="AJ4612" i="5"/>
  <c r="AJ4611" i="5"/>
  <c r="AJ4610" i="5"/>
  <c r="AJ4609" i="5"/>
  <c r="AJ4608" i="5"/>
  <c r="AJ4607" i="5"/>
  <c r="AJ4606" i="5"/>
  <c r="AJ4605" i="5"/>
  <c r="AJ4604" i="5"/>
  <c r="AJ4603" i="5"/>
  <c r="AJ4602" i="5"/>
  <c r="AJ4601" i="5"/>
  <c r="AJ4600" i="5"/>
  <c r="AJ4599" i="5"/>
  <c r="AJ4598" i="5"/>
  <c r="AJ4597" i="5"/>
  <c r="AJ4596" i="5"/>
  <c r="AJ4595" i="5"/>
  <c r="AJ4594" i="5"/>
  <c r="AJ4593" i="5"/>
  <c r="AJ4592" i="5"/>
  <c r="AJ4591" i="5"/>
  <c r="AJ4590" i="5"/>
  <c r="AJ4589" i="5"/>
  <c r="AJ4588" i="5"/>
  <c r="AJ4587" i="5"/>
  <c r="AJ4586" i="5"/>
  <c r="AJ4585" i="5"/>
  <c r="AJ4584" i="5"/>
  <c r="AJ4583" i="5"/>
  <c r="AJ4582" i="5"/>
  <c r="AJ4581" i="5"/>
  <c r="AJ4580" i="5"/>
  <c r="AJ4579" i="5"/>
  <c r="AJ4578" i="5"/>
  <c r="AJ4577" i="5"/>
  <c r="AJ4576" i="5"/>
  <c r="AJ4575" i="5"/>
  <c r="AJ4574" i="5"/>
  <c r="AJ4573" i="5"/>
  <c r="AJ4572" i="5"/>
  <c r="AJ4571" i="5"/>
  <c r="AJ4570" i="5"/>
  <c r="AJ4569" i="5"/>
  <c r="AJ4568" i="5"/>
  <c r="AJ4567" i="5"/>
  <c r="AJ4566" i="5"/>
  <c r="AJ4565" i="5"/>
  <c r="AJ4564" i="5"/>
  <c r="AJ4563" i="5"/>
  <c r="AJ4562" i="5"/>
  <c r="AJ4561" i="5"/>
  <c r="AJ4560" i="5"/>
  <c r="AJ4559" i="5"/>
  <c r="AJ4558" i="5"/>
  <c r="AJ4557" i="5"/>
  <c r="AJ4556" i="5"/>
  <c r="AJ4555" i="5"/>
  <c r="AJ4554" i="5"/>
  <c r="AJ4553" i="5"/>
  <c r="AJ4552" i="5"/>
  <c r="AJ4551" i="5"/>
  <c r="AJ4550" i="5"/>
  <c r="AJ4549" i="5"/>
  <c r="AJ4548" i="5"/>
  <c r="AJ4547" i="5"/>
  <c r="AJ4546" i="5"/>
  <c r="AJ4545" i="5"/>
  <c r="AJ4544" i="5"/>
  <c r="AJ4543" i="5"/>
  <c r="AJ4542" i="5"/>
  <c r="AJ4541" i="5"/>
  <c r="AJ4540" i="5"/>
  <c r="AJ4539" i="5"/>
  <c r="AJ4538" i="5"/>
  <c r="AJ4537" i="5"/>
  <c r="AJ4536" i="5"/>
  <c r="AJ4535" i="5"/>
  <c r="AJ4534" i="5"/>
  <c r="AJ4533" i="5"/>
  <c r="AJ4532" i="5"/>
  <c r="AJ4531" i="5"/>
  <c r="AJ4530" i="5"/>
  <c r="AJ4529" i="5"/>
  <c r="AJ4528" i="5"/>
  <c r="AJ4527" i="5"/>
  <c r="AJ4526" i="5"/>
  <c r="AJ4525" i="5"/>
  <c r="AJ4524" i="5"/>
  <c r="AJ4523" i="5"/>
  <c r="AJ4522" i="5"/>
  <c r="AJ4521" i="5"/>
  <c r="AJ4520" i="5"/>
  <c r="AJ4519" i="5"/>
  <c r="AJ4518" i="5"/>
  <c r="AJ4517" i="5"/>
  <c r="AJ4516" i="5"/>
  <c r="AJ4515" i="5"/>
  <c r="AJ4514" i="5"/>
  <c r="AJ4513" i="5"/>
  <c r="AJ4512" i="5"/>
  <c r="AJ4511" i="5"/>
  <c r="AJ4510" i="5"/>
  <c r="AJ4509" i="5"/>
  <c r="AJ4508" i="5"/>
  <c r="AJ4507" i="5"/>
  <c r="AJ4506" i="5"/>
  <c r="AJ4505" i="5"/>
  <c r="AJ4504" i="5"/>
  <c r="AJ4503" i="5"/>
  <c r="AJ4502" i="5"/>
  <c r="AJ4501" i="5"/>
  <c r="AJ4500" i="5"/>
  <c r="AJ4499" i="5"/>
  <c r="AJ4498" i="5"/>
  <c r="AJ4497" i="5"/>
  <c r="AJ4496" i="5"/>
  <c r="AJ4495" i="5"/>
  <c r="AJ4494" i="5"/>
  <c r="AJ4493" i="5"/>
  <c r="AJ4492" i="5"/>
  <c r="AJ4491" i="5"/>
  <c r="AJ4490" i="5"/>
  <c r="AJ4489" i="5"/>
  <c r="AJ4488" i="5"/>
  <c r="AJ4487" i="5"/>
  <c r="AJ4486" i="5"/>
  <c r="AJ4485" i="5"/>
  <c r="AJ4484" i="5"/>
  <c r="AJ4483" i="5"/>
  <c r="AJ4482" i="5"/>
  <c r="AJ4481" i="5"/>
  <c r="AJ4480" i="5"/>
  <c r="AJ4479" i="5"/>
  <c r="AJ4478" i="5"/>
  <c r="AJ4477" i="5"/>
  <c r="AJ4476" i="5"/>
  <c r="AJ4475" i="5"/>
  <c r="AJ4474" i="5"/>
  <c r="AJ4473" i="5"/>
  <c r="AJ4472" i="5"/>
  <c r="AJ4471" i="5"/>
  <c r="AJ4470" i="5"/>
  <c r="AJ4469" i="5"/>
  <c r="AJ4468" i="5"/>
  <c r="AJ4467" i="5"/>
  <c r="AJ4466" i="5"/>
  <c r="AJ4465" i="5"/>
  <c r="AJ4464" i="5"/>
  <c r="AJ4463" i="5"/>
  <c r="AJ4462" i="5"/>
  <c r="AJ4461" i="5"/>
  <c r="AJ4460" i="5"/>
  <c r="AJ4459" i="5"/>
  <c r="AJ4458" i="5"/>
  <c r="AJ4457" i="5"/>
  <c r="AJ4456" i="5"/>
  <c r="AJ4455" i="5"/>
  <c r="AJ4454" i="5"/>
  <c r="AJ4453" i="5"/>
  <c r="AJ4452" i="5"/>
  <c r="AJ4451" i="5"/>
  <c r="AJ4450" i="5"/>
  <c r="AJ4449" i="5"/>
  <c r="AJ4448" i="5"/>
  <c r="AJ4447" i="5"/>
  <c r="AJ4446" i="5"/>
  <c r="AJ4445" i="5"/>
  <c r="AJ4444" i="5"/>
  <c r="AJ4443" i="5"/>
  <c r="AJ4442" i="5"/>
  <c r="AJ4441" i="5"/>
  <c r="AJ4440" i="5"/>
  <c r="AJ4439" i="5"/>
  <c r="AJ4438" i="5"/>
  <c r="AJ4437" i="5"/>
  <c r="AJ4436" i="5"/>
  <c r="AJ4435" i="5"/>
  <c r="AJ4434" i="5"/>
  <c r="AJ4433" i="5"/>
  <c r="AJ4432" i="5"/>
  <c r="AJ4431" i="5"/>
  <c r="AJ4430" i="5"/>
  <c r="AJ4429" i="5"/>
  <c r="AJ4428" i="5"/>
  <c r="AJ4427" i="5"/>
  <c r="AJ4426" i="5"/>
  <c r="AJ4425" i="5"/>
  <c r="AJ4424" i="5"/>
  <c r="AJ4423" i="5"/>
  <c r="AJ4422" i="5"/>
  <c r="AJ4421" i="5"/>
  <c r="AJ4420" i="5"/>
  <c r="AJ4419" i="5"/>
  <c r="AJ4418" i="5"/>
  <c r="AJ4417" i="5"/>
  <c r="AJ4416" i="5"/>
  <c r="AJ4415" i="5"/>
  <c r="AJ4414" i="5"/>
  <c r="AJ4413" i="5"/>
  <c r="AJ4412" i="5"/>
  <c r="AJ4411" i="5"/>
  <c r="AJ4410" i="5"/>
  <c r="AJ4409" i="5"/>
  <c r="AJ4408" i="5"/>
  <c r="AJ4407" i="5"/>
  <c r="AJ4406" i="5"/>
  <c r="AJ4405" i="5"/>
  <c r="AJ4404" i="5"/>
  <c r="AJ4403" i="5"/>
  <c r="AJ4402" i="5"/>
  <c r="AJ4401" i="5"/>
  <c r="AJ4400" i="5"/>
  <c r="AJ4399" i="5"/>
  <c r="AJ4398" i="5"/>
  <c r="AJ4397" i="5"/>
  <c r="AJ4396" i="5"/>
  <c r="AJ4395" i="5"/>
  <c r="AJ4394" i="5"/>
  <c r="AJ4393" i="5"/>
  <c r="AJ4392" i="5"/>
  <c r="AJ4391" i="5"/>
  <c r="AJ4390" i="5"/>
  <c r="AJ4389" i="5"/>
  <c r="AJ4388" i="5"/>
  <c r="AJ4387" i="5"/>
  <c r="AJ4386" i="5"/>
  <c r="AJ4385" i="5"/>
  <c r="AJ4384" i="5"/>
  <c r="AJ4383" i="5"/>
  <c r="AJ4382" i="5"/>
  <c r="AJ4381" i="5"/>
  <c r="AJ4380" i="5"/>
  <c r="AJ4379" i="5"/>
  <c r="AJ4378" i="5"/>
  <c r="AJ4377" i="5"/>
  <c r="AJ4376" i="5"/>
  <c r="AJ4375" i="5"/>
  <c r="AJ4374" i="5"/>
  <c r="AJ4373" i="5"/>
  <c r="AJ4372" i="5"/>
  <c r="AJ4371" i="5"/>
  <c r="AJ4370" i="5"/>
  <c r="AJ4369" i="5"/>
  <c r="AJ4368" i="5"/>
  <c r="AJ4367" i="5"/>
  <c r="AJ4366" i="5"/>
  <c r="AJ4365" i="5"/>
  <c r="AJ4364" i="5"/>
  <c r="AJ4363" i="5"/>
  <c r="AJ4362" i="5"/>
  <c r="AJ4361" i="5"/>
  <c r="AJ4360" i="5"/>
  <c r="AJ4359" i="5"/>
  <c r="AJ4358" i="5"/>
  <c r="AJ4357" i="5"/>
  <c r="AJ4356" i="5"/>
  <c r="AJ4355" i="5"/>
  <c r="AJ4354" i="5"/>
  <c r="AJ4353" i="5"/>
  <c r="AJ4352" i="5"/>
  <c r="AJ4351" i="5"/>
  <c r="AJ4350" i="5"/>
  <c r="AJ4349" i="5"/>
  <c r="AJ4348" i="5"/>
  <c r="AJ4347" i="5"/>
  <c r="AJ4346" i="5"/>
  <c r="AJ4345" i="5"/>
  <c r="AJ4344" i="5"/>
  <c r="AJ4343" i="5"/>
  <c r="AJ4342" i="5"/>
  <c r="AJ4341" i="5"/>
  <c r="AJ4340" i="5"/>
  <c r="AJ4339" i="5"/>
  <c r="AJ4338" i="5"/>
  <c r="AJ4337" i="5"/>
  <c r="AJ4336" i="5"/>
  <c r="AJ4335" i="5"/>
  <c r="AJ4334" i="5"/>
  <c r="AJ4333" i="5"/>
  <c r="AJ4332" i="5"/>
  <c r="AJ4331" i="5"/>
  <c r="AJ4330" i="5"/>
  <c r="AJ4329" i="5"/>
  <c r="AJ4328" i="5"/>
  <c r="AJ4327" i="5"/>
  <c r="AJ4326" i="5"/>
  <c r="AJ4325" i="5"/>
  <c r="AJ4324" i="5"/>
  <c r="AJ4323" i="5"/>
  <c r="AJ4322" i="5"/>
  <c r="AJ4321" i="5"/>
  <c r="AJ4320" i="5"/>
  <c r="AJ4319" i="5"/>
  <c r="AJ4318" i="5"/>
  <c r="AJ4317" i="5"/>
  <c r="AJ4316" i="5"/>
  <c r="AJ4315" i="5"/>
  <c r="AJ4314" i="5"/>
  <c r="AJ4313" i="5"/>
  <c r="AJ4312" i="5"/>
  <c r="AJ4311" i="5"/>
  <c r="AJ4310" i="5"/>
  <c r="AJ4309" i="5"/>
  <c r="AJ4308" i="5"/>
  <c r="AJ4307" i="5"/>
  <c r="AJ4306" i="5"/>
  <c r="AJ4305" i="5"/>
  <c r="AJ4304" i="5"/>
  <c r="AJ4303" i="5"/>
  <c r="AJ4302" i="5"/>
  <c r="AJ4301" i="5"/>
  <c r="AJ4300" i="5"/>
  <c r="AJ4248" i="5"/>
  <c r="AJ4247" i="5"/>
  <c r="AJ4246" i="5"/>
  <c r="AJ4245" i="5"/>
  <c r="AJ4244" i="5"/>
  <c r="AJ4243" i="5"/>
  <c r="AJ4242" i="5"/>
  <c r="AJ4241" i="5"/>
  <c r="AJ4240" i="5"/>
  <c r="AJ4239" i="5"/>
  <c r="AJ4238" i="5"/>
  <c r="AJ4237" i="5"/>
  <c r="AJ4236" i="5"/>
  <c r="AJ4235" i="5"/>
  <c r="AJ4234" i="5"/>
  <c r="AJ4233" i="5"/>
  <c r="AJ4232" i="5"/>
  <c r="AJ4231" i="5"/>
  <c r="AJ4230" i="5"/>
  <c r="AJ4229" i="5"/>
  <c r="AJ4228" i="5"/>
  <c r="AJ4227" i="5"/>
  <c r="AJ4226" i="5"/>
  <c r="AJ4225" i="5"/>
  <c r="AJ4224" i="5"/>
  <c r="AJ4223" i="5"/>
  <c r="AJ4222" i="5"/>
  <c r="AJ4221" i="5"/>
  <c r="AJ4220" i="5"/>
  <c r="AJ4219" i="5"/>
  <c r="AJ4218" i="5"/>
  <c r="AJ4217" i="5"/>
  <c r="AJ4216" i="5"/>
  <c r="AJ4215" i="5"/>
  <c r="AJ4214" i="5"/>
  <c r="AJ4213" i="5"/>
  <c r="AJ4212" i="5"/>
  <c r="AJ4211" i="5"/>
  <c r="AJ4210" i="5"/>
  <c r="AJ4209" i="5"/>
  <c r="AJ4208" i="5"/>
  <c r="AJ4207" i="5"/>
  <c r="AJ4206" i="5"/>
  <c r="AJ4205" i="5"/>
  <c r="AJ4204" i="5"/>
  <c r="AJ4203" i="5"/>
  <c r="AJ4202" i="5"/>
  <c r="AJ4201" i="5"/>
  <c r="AJ4200" i="5"/>
  <c r="AJ4199" i="5"/>
  <c r="AJ4198" i="5"/>
  <c r="AJ4197" i="5"/>
  <c r="AJ4196" i="5"/>
  <c r="AJ4195" i="5"/>
  <c r="AJ4194" i="5"/>
  <c r="AJ4193" i="5"/>
  <c r="AJ4192" i="5"/>
  <c r="AJ4191" i="5"/>
  <c r="AJ4190" i="5"/>
  <c r="AJ4189" i="5"/>
  <c r="AJ4188" i="5"/>
  <c r="AJ4187" i="5"/>
  <c r="AJ4186" i="5"/>
  <c r="AJ4185" i="5"/>
  <c r="AJ4184" i="5"/>
  <c r="AJ4183" i="5"/>
  <c r="AJ4182" i="5"/>
  <c r="AJ4181" i="5"/>
  <c r="AJ4180" i="5"/>
  <c r="AJ4179" i="5"/>
  <c r="AJ4178" i="5"/>
  <c r="AJ4177" i="5"/>
  <c r="AJ4176" i="5"/>
  <c r="AJ4175" i="5"/>
  <c r="AJ4174" i="5"/>
  <c r="AJ4173" i="5"/>
  <c r="AJ4172" i="5"/>
  <c r="AJ4171" i="5"/>
  <c r="AJ4170" i="5"/>
  <c r="AJ4169" i="5"/>
  <c r="AJ4168" i="5"/>
  <c r="AJ4167" i="5"/>
  <c r="AJ4166" i="5"/>
  <c r="AJ4165" i="5"/>
  <c r="AJ4164" i="5"/>
  <c r="AJ4163" i="5"/>
  <c r="AJ4162" i="5"/>
  <c r="AJ4161" i="5"/>
  <c r="AJ4160" i="5"/>
  <c r="AJ4159" i="5"/>
  <c r="AJ4158" i="5"/>
  <c r="AJ4157" i="5"/>
  <c r="AJ4156" i="5"/>
  <c r="AJ4155" i="5"/>
  <c r="AJ4154" i="5"/>
  <c r="AJ4153" i="5"/>
  <c r="AJ4152" i="5"/>
  <c r="AJ4151" i="5"/>
  <c r="AJ4150" i="5"/>
  <c r="AJ4149" i="5"/>
  <c r="AJ4148" i="5"/>
  <c r="AJ4147" i="5"/>
  <c r="AJ4146" i="5"/>
  <c r="AJ4145" i="5"/>
  <c r="AJ4144" i="5"/>
  <c r="AJ4143" i="5"/>
  <c r="AJ4142" i="5"/>
  <c r="AJ4141" i="5"/>
  <c r="AJ4140" i="5"/>
  <c r="AJ4139" i="5"/>
  <c r="AJ4138" i="5"/>
  <c r="AJ4137" i="5"/>
  <c r="AJ4136" i="5"/>
  <c r="AJ4135" i="5"/>
  <c r="AJ4134" i="5"/>
  <c r="AJ4133" i="5"/>
  <c r="AJ4132" i="5"/>
  <c r="AJ4131" i="5"/>
  <c r="AJ4130" i="5"/>
  <c r="AJ4129" i="5"/>
  <c r="AJ4128" i="5"/>
  <c r="AJ4127" i="5"/>
  <c r="AJ4126" i="5"/>
  <c r="AJ4125" i="5"/>
  <c r="AJ4124" i="5"/>
  <c r="AJ4123" i="5"/>
  <c r="AJ4122" i="5"/>
  <c r="AJ4121" i="5"/>
  <c r="AJ4120" i="5"/>
  <c r="AJ4119" i="5"/>
  <c r="AJ4118" i="5"/>
  <c r="AJ4117" i="5"/>
  <c r="AJ4116" i="5"/>
  <c r="AJ4115" i="5"/>
  <c r="AJ4114" i="5"/>
  <c r="AJ4113" i="5"/>
  <c r="AJ4112" i="5"/>
  <c r="AJ4111" i="5"/>
  <c r="AJ4110" i="5"/>
  <c r="AJ4109" i="5"/>
  <c r="AJ4108" i="5"/>
  <c r="AJ4107" i="5"/>
  <c r="AJ4106" i="5"/>
  <c r="AJ4105" i="5"/>
  <c r="AJ4104" i="5"/>
  <c r="AJ4103" i="5"/>
  <c r="AJ4102" i="5"/>
  <c r="AJ4101" i="5"/>
  <c r="AJ4100" i="5"/>
  <c r="AJ4099" i="5"/>
  <c r="AJ4098" i="5"/>
  <c r="AJ4097" i="5"/>
  <c r="AJ4096" i="5"/>
  <c r="AJ4095" i="5"/>
  <c r="AJ4094" i="5"/>
  <c r="AJ4093" i="5"/>
  <c r="AJ4092" i="5"/>
  <c r="AJ4091" i="5"/>
  <c r="AJ4090" i="5"/>
  <c r="AJ4089" i="5"/>
  <c r="AJ4088" i="5"/>
  <c r="AJ4087" i="5"/>
  <c r="AJ4086" i="5"/>
  <c r="AJ4085" i="5"/>
  <c r="AJ4084" i="5"/>
  <c r="AJ4083" i="5"/>
  <c r="AJ4082" i="5"/>
  <c r="AJ4081" i="5"/>
  <c r="AJ4080" i="5"/>
  <c r="AJ4079" i="5"/>
  <c r="AJ4078" i="5"/>
  <c r="AJ4077" i="5"/>
  <c r="AJ4076" i="5"/>
  <c r="AJ4075" i="5"/>
  <c r="AJ4074" i="5"/>
  <c r="AJ4073" i="5"/>
  <c r="AJ4072" i="5"/>
  <c r="AJ4071" i="5"/>
  <c r="AJ4070" i="5"/>
  <c r="AJ4069" i="5"/>
  <c r="AJ4068" i="5"/>
  <c r="AJ4067" i="5"/>
  <c r="AJ4066" i="5"/>
  <c r="AJ4065" i="5"/>
  <c r="AJ4064" i="5"/>
  <c r="AJ4063" i="5"/>
  <c r="AJ4062" i="5"/>
  <c r="AJ4061" i="5"/>
  <c r="AJ4060" i="5"/>
  <c r="AJ4059" i="5"/>
  <c r="AJ4058" i="5"/>
  <c r="AJ4057" i="5"/>
  <c r="AJ4056" i="5"/>
  <c r="AJ4055" i="5"/>
  <c r="AJ4054" i="5"/>
  <c r="AJ4053" i="5"/>
  <c r="AJ4052" i="5"/>
  <c r="AJ4051" i="5"/>
  <c r="AJ4050" i="5"/>
  <c r="AJ4049" i="5"/>
  <c r="AJ4048" i="5"/>
  <c r="AJ4047" i="5"/>
  <c r="AJ4046" i="5"/>
  <c r="AJ4045" i="5"/>
  <c r="AJ4044" i="5"/>
  <c r="AJ4043" i="5"/>
  <c r="AJ4042" i="5"/>
  <c r="AJ4041" i="5"/>
  <c r="AJ4040" i="5"/>
  <c r="AJ4039" i="5"/>
  <c r="AJ4038" i="5"/>
  <c r="AJ4037" i="5"/>
  <c r="AJ4036" i="5"/>
  <c r="AJ4035" i="5"/>
  <c r="AJ4034" i="5"/>
  <c r="AJ4033" i="5"/>
  <c r="AJ4032" i="5"/>
  <c r="AJ4031" i="5"/>
  <c r="AJ4030" i="5"/>
  <c r="AJ4029" i="5"/>
  <c r="AJ4028" i="5"/>
  <c r="AJ4027" i="5"/>
  <c r="AJ4026" i="5"/>
  <c r="AJ4025" i="5"/>
  <c r="AJ4024" i="5"/>
  <c r="AJ4023" i="5"/>
  <c r="AJ4022" i="5"/>
  <c r="AJ4021" i="5"/>
  <c r="AJ4020" i="5"/>
  <c r="AJ4019" i="5"/>
  <c r="AJ4018" i="5"/>
  <c r="AJ4017" i="5"/>
  <c r="AJ4016" i="5"/>
  <c r="AJ4015" i="5"/>
  <c r="AJ4014" i="5"/>
  <c r="AJ4013" i="5"/>
  <c r="AJ4012" i="5"/>
  <c r="AJ4011" i="5"/>
  <c r="AJ4010" i="5"/>
  <c r="AJ4009" i="5"/>
  <c r="AJ4008" i="5"/>
  <c r="AJ4007" i="5"/>
  <c r="AJ4006" i="5"/>
  <c r="AJ4005" i="5"/>
  <c r="AJ4004" i="5"/>
  <c r="AJ4003" i="5"/>
  <c r="AJ4002" i="5"/>
  <c r="AJ4001" i="5"/>
  <c r="AJ4000" i="5"/>
  <c r="AJ3999" i="5"/>
  <c r="AJ3998" i="5"/>
  <c r="AJ3997" i="5"/>
  <c r="AJ3996" i="5"/>
  <c r="AJ3995" i="5"/>
  <c r="AJ3994" i="5"/>
  <c r="AJ3993" i="5"/>
  <c r="AJ3992" i="5"/>
  <c r="AJ3991" i="5"/>
  <c r="AJ3990" i="5"/>
  <c r="AJ3989" i="5"/>
  <c r="AJ3988" i="5"/>
  <c r="AJ3987" i="5"/>
  <c r="AJ3986" i="5"/>
  <c r="AJ3985" i="5"/>
  <c r="AJ3984" i="5"/>
  <c r="AJ3983" i="5"/>
  <c r="AJ3982" i="5"/>
  <c r="AJ3981" i="5"/>
  <c r="AJ3980" i="5"/>
  <c r="AJ3979" i="5"/>
  <c r="AJ3978" i="5"/>
  <c r="AJ3977" i="5"/>
  <c r="AJ3976" i="5"/>
  <c r="AJ3975" i="5"/>
  <c r="AJ3974" i="5"/>
  <c r="AJ3973" i="5"/>
  <c r="AJ3972" i="5"/>
  <c r="AJ3971" i="5"/>
  <c r="AJ3970" i="5"/>
  <c r="AJ3969" i="5"/>
  <c r="AJ3968" i="5"/>
  <c r="AJ3967" i="5"/>
  <c r="AJ3966" i="5"/>
  <c r="AJ3965" i="5"/>
  <c r="AJ3964" i="5"/>
  <c r="AJ3963" i="5"/>
  <c r="AJ3962" i="5"/>
  <c r="AJ3961" i="5"/>
  <c r="AJ3960" i="5"/>
  <c r="AJ3959" i="5"/>
  <c r="AJ3958" i="5"/>
  <c r="AJ3957" i="5"/>
  <c r="AJ3956" i="5"/>
  <c r="AJ3955" i="5"/>
  <c r="AJ3954" i="5"/>
  <c r="AJ3953" i="5"/>
  <c r="AJ3952" i="5"/>
  <c r="AJ3951" i="5"/>
  <c r="AJ3950" i="5"/>
  <c r="AJ3949" i="5"/>
  <c r="AJ3948" i="5"/>
  <c r="AJ3947" i="5"/>
  <c r="AJ3946" i="5"/>
  <c r="AJ3945" i="5"/>
  <c r="AJ3944" i="5"/>
  <c r="AJ3943" i="5"/>
  <c r="AJ3942" i="5"/>
  <c r="AJ3941" i="5"/>
  <c r="AJ3940" i="5"/>
  <c r="AJ3939" i="5"/>
  <c r="AJ3938" i="5"/>
  <c r="AJ3937" i="5"/>
  <c r="AJ3936" i="5"/>
  <c r="AJ3935" i="5"/>
  <c r="AJ3934" i="5"/>
  <c r="AJ3933" i="5"/>
  <c r="AJ3932" i="5"/>
  <c r="AJ3931" i="5"/>
  <c r="AJ3930" i="5"/>
  <c r="AJ3929" i="5"/>
  <c r="AJ3928" i="5"/>
  <c r="AJ3927" i="5"/>
  <c r="AJ3926" i="5"/>
  <c r="AJ3925" i="5"/>
  <c r="AJ3924" i="5"/>
  <c r="AJ3923" i="5"/>
  <c r="AJ3922" i="5"/>
  <c r="AJ3921" i="5"/>
  <c r="AJ3920" i="5"/>
  <c r="AJ3919" i="5"/>
  <c r="AJ3918" i="5"/>
  <c r="AJ3917" i="5"/>
  <c r="AJ3916" i="5"/>
  <c r="AJ3864" i="5"/>
  <c r="AJ3863" i="5"/>
  <c r="AJ3862" i="5"/>
  <c r="AJ3861" i="5"/>
  <c r="AJ3860" i="5"/>
  <c r="AJ3859" i="5"/>
  <c r="AJ3858" i="5"/>
  <c r="AJ3857" i="5"/>
  <c r="AJ3856" i="5"/>
  <c r="AJ3855" i="5"/>
  <c r="AJ3854" i="5"/>
  <c r="AJ3853" i="5"/>
  <c r="AJ3852" i="5"/>
  <c r="AJ3851" i="5"/>
  <c r="AJ3850" i="5"/>
  <c r="AJ3849" i="5"/>
  <c r="AJ3848" i="5"/>
  <c r="AJ3847" i="5"/>
  <c r="AJ3846" i="5"/>
  <c r="AJ3845" i="5"/>
  <c r="AJ3844" i="5"/>
  <c r="AJ3843" i="5"/>
  <c r="AJ3842" i="5"/>
  <c r="AJ3841" i="5"/>
  <c r="AJ3840" i="5"/>
  <c r="AJ3839" i="5"/>
  <c r="AJ3838" i="5"/>
  <c r="AJ3837" i="5"/>
  <c r="AJ3836" i="5"/>
  <c r="AJ3835" i="5"/>
  <c r="AJ3834" i="5"/>
  <c r="AJ3833" i="5"/>
  <c r="AJ3832" i="5"/>
  <c r="AJ3831" i="5"/>
  <c r="AJ3830" i="5"/>
  <c r="AJ3829" i="5"/>
  <c r="AJ3828" i="5"/>
  <c r="AJ3827" i="5"/>
  <c r="AJ3826" i="5"/>
  <c r="AJ3825" i="5"/>
  <c r="AJ3824" i="5"/>
  <c r="AJ3823" i="5"/>
  <c r="AJ3822" i="5"/>
  <c r="AJ3821" i="5"/>
  <c r="AJ3820" i="5"/>
  <c r="AJ3819" i="5"/>
  <c r="AJ3818" i="5"/>
  <c r="AJ3817" i="5"/>
  <c r="AJ3816" i="5"/>
  <c r="AJ3815" i="5"/>
  <c r="AJ3814" i="5"/>
  <c r="AJ3813" i="5"/>
  <c r="AJ3812" i="5"/>
  <c r="AJ3811" i="5"/>
  <c r="AJ3810" i="5"/>
  <c r="AJ3809" i="5"/>
  <c r="AJ3808" i="5"/>
  <c r="AJ3807" i="5"/>
  <c r="AJ3806" i="5"/>
  <c r="AJ3805" i="5"/>
  <c r="AJ3804" i="5"/>
  <c r="AJ3803" i="5"/>
  <c r="AJ3802" i="5"/>
  <c r="AJ3801" i="5"/>
  <c r="AJ3800" i="5"/>
  <c r="AJ3799" i="5"/>
  <c r="AJ3798" i="5"/>
  <c r="AJ3797" i="5"/>
  <c r="AJ3796" i="5"/>
  <c r="AJ3795" i="5"/>
  <c r="AJ3794" i="5"/>
  <c r="AJ3793" i="5"/>
  <c r="AJ3792" i="5"/>
  <c r="AJ3791" i="5"/>
  <c r="AJ3790" i="5"/>
  <c r="AJ3789" i="5"/>
  <c r="AJ3788" i="5"/>
  <c r="AJ3787" i="5"/>
  <c r="AJ3786" i="5"/>
  <c r="AJ3785" i="5"/>
  <c r="AJ3784" i="5"/>
  <c r="AJ3783" i="5"/>
  <c r="AJ3782" i="5"/>
  <c r="AJ3781" i="5"/>
  <c r="AJ3780" i="5"/>
  <c r="AJ3779" i="5"/>
  <c r="AJ3778" i="5"/>
  <c r="AJ3777" i="5"/>
  <c r="AJ3776" i="5"/>
  <c r="AJ3775" i="5"/>
  <c r="AJ3774" i="5"/>
  <c r="AJ3773" i="5"/>
  <c r="AJ3772" i="5"/>
  <c r="AJ3771" i="5"/>
  <c r="AJ3770" i="5"/>
  <c r="AJ3769" i="5"/>
  <c r="AJ3768" i="5"/>
  <c r="AJ3767" i="5"/>
  <c r="AJ3766" i="5"/>
  <c r="AJ3765" i="5"/>
  <c r="AJ3764" i="5"/>
  <c r="AJ3763" i="5"/>
  <c r="AJ3762" i="5"/>
  <c r="AJ3761" i="5"/>
  <c r="AJ3760" i="5"/>
  <c r="AJ3759" i="5"/>
  <c r="AJ3758" i="5"/>
  <c r="AJ3757" i="5"/>
  <c r="AJ3756" i="5"/>
  <c r="AJ3755" i="5"/>
  <c r="AJ3754" i="5"/>
  <c r="AJ3753" i="5"/>
  <c r="AJ3752" i="5"/>
  <c r="AJ3751" i="5"/>
  <c r="AJ3750" i="5"/>
  <c r="AJ3749" i="5"/>
  <c r="AJ3748" i="5"/>
  <c r="AJ3747" i="5"/>
  <c r="AJ3746" i="5"/>
  <c r="AJ3745" i="5"/>
  <c r="AJ3744" i="5"/>
  <c r="AJ3743" i="5"/>
  <c r="AJ3742" i="5"/>
  <c r="AJ3741" i="5"/>
  <c r="AJ3740" i="5"/>
  <c r="AJ3739" i="5"/>
  <c r="AJ3738" i="5"/>
  <c r="AJ3737" i="5"/>
  <c r="AJ3736" i="5"/>
  <c r="AJ3735" i="5"/>
  <c r="AJ3734" i="5"/>
  <c r="AJ3733" i="5"/>
  <c r="AJ3732" i="5"/>
  <c r="AJ3731" i="5"/>
  <c r="AJ3730" i="5"/>
  <c r="AJ3729" i="5"/>
  <c r="AJ3728" i="5"/>
  <c r="AJ3727" i="5"/>
  <c r="AJ3726" i="5"/>
  <c r="AJ3725" i="5"/>
  <c r="AJ3724" i="5"/>
  <c r="AJ3723" i="5"/>
  <c r="AJ3722" i="5"/>
  <c r="AJ3721" i="5"/>
  <c r="AJ3720" i="5"/>
  <c r="AJ3719" i="5"/>
  <c r="AJ3718" i="5"/>
  <c r="AJ3717" i="5"/>
  <c r="AJ3716" i="5"/>
  <c r="AJ3715" i="5"/>
  <c r="AJ3714" i="5"/>
  <c r="AJ3713" i="5"/>
  <c r="AJ3712" i="5"/>
  <c r="AJ3711" i="5"/>
  <c r="AJ3710" i="5"/>
  <c r="AJ3709" i="5"/>
  <c r="AJ3708" i="5"/>
  <c r="AJ3707" i="5"/>
  <c r="AJ3706" i="5"/>
  <c r="AJ3705" i="5"/>
  <c r="AJ3704" i="5"/>
  <c r="AJ3703" i="5"/>
  <c r="AJ3702" i="5"/>
  <c r="AJ3701" i="5"/>
  <c r="AJ3700" i="5"/>
  <c r="AJ3699" i="5"/>
  <c r="AJ3698" i="5"/>
  <c r="AJ3697" i="5"/>
  <c r="AJ3696" i="5"/>
  <c r="AJ3695" i="5"/>
  <c r="AJ3694" i="5"/>
  <c r="AJ3693" i="5"/>
  <c r="AJ3692" i="5"/>
  <c r="AJ3691" i="5"/>
  <c r="AJ3690" i="5"/>
  <c r="AJ3689" i="5"/>
  <c r="AJ3688" i="5"/>
  <c r="AJ3687" i="5"/>
  <c r="AJ3686" i="5"/>
  <c r="AJ3685" i="5"/>
  <c r="AJ3684" i="5"/>
  <c r="AJ3683" i="5"/>
  <c r="AJ3682" i="5"/>
  <c r="AJ3681" i="5"/>
  <c r="AJ3680" i="5"/>
  <c r="AJ3679" i="5"/>
  <c r="AJ3678" i="5"/>
  <c r="AJ3677" i="5"/>
  <c r="AJ3676" i="5"/>
  <c r="AJ3675" i="5"/>
  <c r="AJ3674" i="5"/>
  <c r="AJ3673" i="5"/>
  <c r="AJ3672" i="5"/>
  <c r="AJ3671" i="5"/>
  <c r="AJ3670" i="5"/>
  <c r="AJ3669" i="5"/>
  <c r="AJ3668" i="5"/>
  <c r="AJ3667" i="5"/>
  <c r="AJ3666" i="5"/>
  <c r="AJ3665" i="5"/>
  <c r="AJ3664" i="5"/>
  <c r="AJ3663" i="5"/>
  <c r="AJ3662" i="5"/>
  <c r="AJ3661" i="5"/>
  <c r="AJ3660" i="5"/>
  <c r="AJ3659" i="5"/>
  <c r="AJ3658" i="5"/>
  <c r="AJ3657" i="5"/>
  <c r="AJ3656" i="5"/>
  <c r="AJ3655" i="5"/>
  <c r="AJ3654" i="5"/>
  <c r="AJ3653" i="5"/>
  <c r="AJ3652" i="5"/>
  <c r="AJ3651" i="5"/>
  <c r="AJ3650" i="5"/>
  <c r="AJ3649" i="5"/>
  <c r="AJ3648" i="5"/>
  <c r="AJ3647" i="5"/>
  <c r="AJ3646" i="5"/>
  <c r="AJ3645" i="5"/>
  <c r="AJ3644" i="5"/>
  <c r="AJ3643" i="5"/>
  <c r="AJ3642" i="5"/>
  <c r="AJ3641" i="5"/>
  <c r="AJ3640" i="5"/>
  <c r="AJ3639" i="5"/>
  <c r="AJ3638" i="5"/>
  <c r="AJ3637" i="5"/>
  <c r="AJ3636" i="5"/>
  <c r="AJ3635" i="5"/>
  <c r="AJ3634" i="5"/>
  <c r="AJ3633" i="5"/>
  <c r="AJ3632" i="5"/>
  <c r="AJ3631" i="5"/>
  <c r="AJ3630" i="5"/>
  <c r="AJ3629" i="5"/>
  <c r="AJ3628" i="5"/>
  <c r="AJ3627" i="5"/>
  <c r="AJ3626" i="5"/>
  <c r="AJ3625" i="5"/>
  <c r="AJ3624" i="5"/>
  <c r="AJ3623" i="5"/>
  <c r="AJ3622" i="5"/>
  <c r="AJ3621" i="5"/>
  <c r="AJ3620" i="5"/>
  <c r="AJ3619" i="5"/>
  <c r="AJ3618" i="5"/>
  <c r="AJ3617" i="5"/>
  <c r="AJ3616" i="5"/>
  <c r="AJ3615" i="5"/>
  <c r="AJ3614" i="5"/>
  <c r="AJ3613" i="5"/>
  <c r="AJ3612" i="5"/>
  <c r="AJ3611" i="5"/>
  <c r="AJ3610" i="5"/>
  <c r="AJ3609" i="5"/>
  <c r="AJ3608" i="5"/>
  <c r="AJ3607" i="5"/>
  <c r="AJ3606" i="5"/>
  <c r="AJ3605" i="5"/>
  <c r="AJ3604" i="5"/>
  <c r="AJ3603" i="5"/>
  <c r="AJ3602" i="5"/>
  <c r="AJ3601" i="5"/>
  <c r="AJ3600" i="5"/>
  <c r="AJ3599" i="5"/>
  <c r="AJ3598" i="5"/>
  <c r="AJ3597" i="5"/>
  <c r="AJ3596" i="5"/>
  <c r="AJ3595" i="5"/>
  <c r="AJ3594" i="5"/>
  <c r="AJ3593" i="5"/>
  <c r="AJ3592" i="5"/>
  <c r="AJ3591" i="5"/>
  <c r="AJ3590" i="5"/>
  <c r="AJ3589" i="5"/>
  <c r="AJ3588" i="5"/>
  <c r="AJ3587" i="5"/>
  <c r="AJ3586" i="5"/>
  <c r="AJ3585" i="5"/>
  <c r="AJ3584" i="5"/>
  <c r="AJ3583" i="5"/>
  <c r="AJ3582" i="5"/>
  <c r="AJ3581" i="5"/>
  <c r="AJ3580" i="5"/>
  <c r="AJ3579" i="5"/>
  <c r="AJ3578" i="5"/>
  <c r="AJ3577" i="5"/>
  <c r="AJ3576" i="5"/>
  <c r="AJ3575" i="5"/>
  <c r="AJ3574" i="5"/>
  <c r="AJ3573" i="5"/>
  <c r="AJ3572" i="5"/>
  <c r="AJ3571" i="5"/>
  <c r="AJ3570" i="5"/>
  <c r="AJ3569" i="5"/>
  <c r="AJ3568" i="5"/>
  <c r="AJ3567" i="5"/>
  <c r="AJ3566" i="5"/>
  <c r="AJ3565" i="5"/>
  <c r="AJ3564" i="5"/>
  <c r="AJ3563" i="5"/>
  <c r="AJ3562" i="5"/>
  <c r="AJ3561" i="5"/>
  <c r="AJ3560" i="5"/>
  <c r="AJ3559" i="5"/>
  <c r="AJ3558" i="5"/>
  <c r="AJ3557" i="5"/>
  <c r="AJ3556" i="5"/>
  <c r="AJ3555" i="5"/>
  <c r="AJ3554" i="5"/>
  <c r="AJ3553" i="5"/>
  <c r="AJ3552" i="5"/>
  <c r="AJ3551" i="5"/>
  <c r="AJ3550" i="5"/>
  <c r="AJ3549" i="5"/>
  <c r="AJ3548" i="5"/>
  <c r="AJ3547" i="5"/>
  <c r="AJ3546" i="5"/>
  <c r="AJ3545" i="5"/>
  <c r="AJ3544" i="5"/>
  <c r="AJ3543" i="5"/>
  <c r="AJ3542" i="5"/>
  <c r="AJ3541" i="5"/>
  <c r="AJ3540" i="5"/>
  <c r="AJ3539" i="5"/>
  <c r="AJ3538" i="5"/>
  <c r="AJ3537" i="5"/>
  <c r="AJ3536" i="5"/>
  <c r="AJ3535" i="5"/>
  <c r="AJ3534" i="5"/>
  <c r="AJ3533" i="5"/>
  <c r="AJ3532" i="5"/>
  <c r="AJ3480" i="5"/>
  <c r="AJ3479" i="5"/>
  <c r="AJ3478" i="5"/>
  <c r="AJ3477" i="5"/>
  <c r="AJ3476" i="5"/>
  <c r="AJ3475" i="5"/>
  <c r="AJ3474" i="5"/>
  <c r="AJ3473" i="5"/>
  <c r="AJ3472" i="5"/>
  <c r="AJ3471" i="5"/>
  <c r="AJ3470" i="5"/>
  <c r="AJ3469" i="5"/>
  <c r="AJ3468" i="5"/>
  <c r="AJ3467" i="5"/>
  <c r="AJ3466" i="5"/>
  <c r="AJ3465" i="5"/>
  <c r="AJ3464" i="5"/>
  <c r="AJ3463" i="5"/>
  <c r="AJ3462" i="5"/>
  <c r="AJ3461" i="5"/>
  <c r="AJ3460" i="5"/>
  <c r="AJ3459" i="5"/>
  <c r="AJ3458" i="5"/>
  <c r="AJ3457" i="5"/>
  <c r="AJ3456" i="5"/>
  <c r="AJ3455" i="5"/>
  <c r="AJ3454" i="5"/>
  <c r="AJ3453" i="5"/>
  <c r="AJ3452" i="5"/>
  <c r="AJ3451" i="5"/>
  <c r="AJ3450" i="5"/>
  <c r="AJ3449" i="5"/>
  <c r="AJ3448" i="5"/>
  <c r="AJ3447" i="5"/>
  <c r="AJ3446" i="5"/>
  <c r="AJ3445" i="5"/>
  <c r="AJ3444" i="5"/>
  <c r="AJ3443" i="5"/>
  <c r="AJ3442" i="5"/>
  <c r="AJ3441" i="5"/>
  <c r="AJ3440" i="5"/>
  <c r="AJ3439" i="5"/>
  <c r="AJ3438" i="5"/>
  <c r="AJ3437" i="5"/>
  <c r="AJ3436" i="5"/>
  <c r="AJ3435" i="5"/>
  <c r="AJ3434" i="5"/>
  <c r="AJ3433" i="5"/>
  <c r="AJ3432" i="5"/>
  <c r="AJ3431" i="5"/>
  <c r="AJ3430" i="5"/>
  <c r="AJ3429" i="5"/>
  <c r="AJ3428" i="5"/>
  <c r="AJ3427" i="5"/>
  <c r="AJ3426" i="5"/>
  <c r="AJ3425" i="5"/>
  <c r="AJ3424" i="5"/>
  <c r="AJ3423" i="5"/>
  <c r="AJ3422" i="5"/>
  <c r="AJ3421" i="5"/>
  <c r="AJ3420" i="5"/>
  <c r="AJ3419" i="5"/>
  <c r="AJ3418" i="5"/>
  <c r="AJ3417" i="5"/>
  <c r="AJ3416" i="5"/>
  <c r="AJ3415" i="5"/>
  <c r="AJ3414" i="5"/>
  <c r="AJ3413" i="5"/>
  <c r="AJ3412" i="5"/>
  <c r="AJ3411" i="5"/>
  <c r="AJ3410" i="5"/>
  <c r="AJ3409" i="5"/>
  <c r="AJ3408" i="5"/>
  <c r="AJ3407" i="5"/>
  <c r="AJ3406" i="5"/>
  <c r="AJ3405" i="5"/>
  <c r="AJ3404" i="5"/>
  <c r="AJ3403" i="5"/>
  <c r="AJ3402" i="5"/>
  <c r="AJ3401" i="5"/>
  <c r="AJ3400" i="5"/>
  <c r="AJ3399" i="5"/>
  <c r="AJ3398" i="5"/>
  <c r="AJ3397" i="5"/>
  <c r="AJ3396" i="5"/>
  <c r="AJ3395" i="5"/>
  <c r="AJ3394" i="5"/>
  <c r="AJ3393" i="5"/>
  <c r="AJ3392" i="5"/>
  <c r="AJ3391" i="5"/>
  <c r="AJ3390" i="5"/>
  <c r="AJ3389" i="5"/>
  <c r="AJ3388" i="5"/>
  <c r="AJ3387" i="5"/>
  <c r="AJ3386" i="5"/>
  <c r="AJ3385" i="5"/>
  <c r="AJ3384" i="5"/>
  <c r="AJ3383" i="5"/>
  <c r="AJ3382" i="5"/>
  <c r="AJ3381" i="5"/>
  <c r="AJ3380" i="5"/>
  <c r="AJ3379" i="5"/>
  <c r="AJ3378" i="5"/>
  <c r="AJ3377" i="5"/>
  <c r="AJ3376" i="5"/>
  <c r="AJ3375" i="5"/>
  <c r="AJ3374" i="5"/>
  <c r="AJ3373" i="5"/>
  <c r="AJ3372" i="5"/>
  <c r="AJ3371" i="5"/>
  <c r="AJ3370" i="5"/>
  <c r="AJ3369" i="5"/>
  <c r="AJ3368" i="5"/>
  <c r="AJ3367" i="5"/>
  <c r="AJ3366" i="5"/>
  <c r="AJ3365" i="5"/>
  <c r="AJ3364" i="5"/>
  <c r="AJ3363" i="5"/>
  <c r="AJ3362" i="5"/>
  <c r="AJ3361" i="5"/>
  <c r="AJ3360" i="5"/>
  <c r="AJ3359" i="5"/>
  <c r="AJ3358" i="5"/>
  <c r="AJ3357" i="5"/>
  <c r="AJ3356" i="5"/>
  <c r="AJ3355" i="5"/>
  <c r="AJ3354" i="5"/>
  <c r="AJ3353" i="5"/>
  <c r="AJ3352" i="5"/>
  <c r="AJ3351" i="5"/>
  <c r="AJ3350" i="5"/>
  <c r="AJ3349" i="5"/>
  <c r="AJ3348" i="5"/>
  <c r="AJ3347" i="5"/>
  <c r="AJ3346" i="5"/>
  <c r="AJ3345" i="5"/>
  <c r="AJ3344" i="5"/>
  <c r="AJ3343" i="5"/>
  <c r="AJ3342" i="5"/>
  <c r="AJ3341" i="5"/>
  <c r="AJ3340" i="5"/>
  <c r="AJ3339" i="5"/>
  <c r="AJ3338" i="5"/>
  <c r="AJ3337" i="5"/>
  <c r="AJ3336" i="5"/>
  <c r="AJ3335" i="5"/>
  <c r="AJ3334" i="5"/>
  <c r="AJ3333" i="5"/>
  <c r="AJ3332" i="5"/>
  <c r="AJ3331" i="5"/>
  <c r="AJ3330" i="5"/>
  <c r="AJ3329" i="5"/>
  <c r="AJ3328" i="5"/>
  <c r="AJ3327" i="5"/>
  <c r="AJ3326" i="5"/>
  <c r="AJ3325" i="5"/>
  <c r="AJ3324" i="5"/>
  <c r="AJ3323" i="5"/>
  <c r="AJ3322" i="5"/>
  <c r="AJ3321" i="5"/>
  <c r="AJ3320" i="5"/>
  <c r="AJ3319" i="5"/>
  <c r="AJ3318" i="5"/>
  <c r="AJ3317" i="5"/>
  <c r="AJ3316" i="5"/>
  <c r="AJ3315" i="5"/>
  <c r="AJ3314" i="5"/>
  <c r="AJ3313" i="5"/>
  <c r="AJ3312" i="5"/>
  <c r="AJ3311" i="5"/>
  <c r="AJ3310" i="5"/>
  <c r="AJ3309" i="5"/>
  <c r="AJ3308" i="5"/>
  <c r="AJ3307" i="5"/>
  <c r="AJ3306" i="5"/>
  <c r="AJ3305" i="5"/>
  <c r="AJ3304" i="5"/>
  <c r="AJ3303" i="5"/>
  <c r="AJ3302" i="5"/>
  <c r="AJ3301" i="5"/>
  <c r="AJ3300" i="5"/>
  <c r="AJ3299" i="5"/>
  <c r="AJ3298" i="5"/>
  <c r="AJ3297" i="5"/>
  <c r="AJ3296" i="5"/>
  <c r="AJ3295" i="5"/>
  <c r="AJ3294" i="5"/>
  <c r="AJ3293" i="5"/>
  <c r="AJ3292" i="5"/>
  <c r="AJ3291" i="5"/>
  <c r="AJ3290" i="5"/>
  <c r="AJ3289" i="5"/>
  <c r="AJ3288" i="5"/>
  <c r="AJ3287" i="5"/>
  <c r="AJ3286" i="5"/>
  <c r="AJ3285" i="5"/>
  <c r="AJ3284" i="5"/>
  <c r="AJ3283" i="5"/>
  <c r="AJ3282" i="5"/>
  <c r="AJ3281" i="5"/>
  <c r="AJ3280" i="5"/>
  <c r="AJ3279" i="5"/>
  <c r="AJ3278" i="5"/>
  <c r="AJ3277" i="5"/>
  <c r="AJ3276" i="5"/>
  <c r="AJ3275" i="5"/>
  <c r="AJ3274" i="5"/>
  <c r="AJ3273" i="5"/>
  <c r="AJ3272" i="5"/>
  <c r="AJ3271" i="5"/>
  <c r="AJ3270" i="5"/>
  <c r="AJ3269" i="5"/>
  <c r="AJ3268" i="5"/>
  <c r="AJ3267" i="5"/>
  <c r="AJ3266" i="5"/>
  <c r="AJ3265" i="5"/>
  <c r="AJ3264" i="5"/>
  <c r="AJ3263" i="5"/>
  <c r="AJ3262" i="5"/>
  <c r="AJ3261" i="5"/>
  <c r="AJ3260" i="5"/>
  <c r="AJ3259" i="5"/>
  <c r="AJ3258" i="5"/>
  <c r="AJ3257" i="5"/>
  <c r="AJ3256" i="5"/>
  <c r="AJ3255" i="5"/>
  <c r="AJ3254" i="5"/>
  <c r="AJ3253" i="5"/>
  <c r="AJ3252" i="5"/>
  <c r="AJ3251" i="5"/>
  <c r="AJ3250" i="5"/>
  <c r="AJ3249" i="5"/>
  <c r="AJ3248" i="5"/>
  <c r="AJ3247" i="5"/>
  <c r="AJ3246" i="5"/>
  <c r="AJ3245" i="5"/>
  <c r="AJ3244" i="5"/>
  <c r="AJ3243" i="5"/>
  <c r="AJ3242" i="5"/>
  <c r="AJ3241" i="5"/>
  <c r="AJ3240" i="5"/>
  <c r="AJ3239" i="5"/>
  <c r="AJ3238" i="5"/>
  <c r="AJ3237" i="5"/>
  <c r="AJ3236" i="5"/>
  <c r="AJ3235" i="5"/>
  <c r="AJ3234" i="5"/>
  <c r="AJ3233" i="5"/>
  <c r="AJ3232" i="5"/>
  <c r="AJ3231" i="5"/>
  <c r="AJ3230" i="5"/>
  <c r="AJ3229" i="5"/>
  <c r="AJ3228" i="5"/>
  <c r="AJ3227" i="5"/>
  <c r="AJ3226" i="5"/>
  <c r="AJ3225" i="5"/>
  <c r="AJ3224" i="5"/>
  <c r="AJ3223" i="5"/>
  <c r="AJ3222" i="5"/>
  <c r="AJ3221" i="5"/>
  <c r="AJ3220" i="5"/>
  <c r="AJ3219" i="5"/>
  <c r="AJ3218" i="5"/>
  <c r="AJ3217" i="5"/>
  <c r="AJ3216" i="5"/>
  <c r="AJ3215" i="5"/>
  <c r="AJ3214" i="5"/>
  <c r="AJ3213" i="5"/>
  <c r="AJ3212" i="5"/>
  <c r="AJ3211" i="5"/>
  <c r="AJ3210" i="5"/>
  <c r="AJ3209" i="5"/>
  <c r="AJ3208" i="5"/>
  <c r="AJ3207" i="5"/>
  <c r="AJ3206" i="5"/>
  <c r="AJ3205" i="5"/>
  <c r="AJ3204" i="5"/>
  <c r="AJ3203" i="5"/>
  <c r="AJ3202" i="5"/>
  <c r="AJ3201" i="5"/>
  <c r="AJ3200" i="5"/>
  <c r="AJ3199" i="5"/>
  <c r="AJ3198" i="5"/>
  <c r="AJ3197" i="5"/>
  <c r="AJ3196" i="5"/>
  <c r="AJ3195" i="5"/>
  <c r="AJ3194" i="5"/>
  <c r="AJ3193" i="5"/>
  <c r="AJ3192" i="5"/>
  <c r="AJ3191" i="5"/>
  <c r="AJ3190" i="5"/>
  <c r="AJ3189" i="5"/>
  <c r="AJ3188" i="5"/>
  <c r="AJ3187" i="5"/>
  <c r="AJ3186" i="5"/>
  <c r="AJ3185" i="5"/>
  <c r="AJ3184" i="5"/>
  <c r="AJ3183" i="5"/>
  <c r="AJ3182" i="5"/>
  <c r="AJ3181" i="5"/>
  <c r="AJ3180" i="5"/>
  <c r="AJ3179" i="5"/>
  <c r="AJ3178" i="5"/>
  <c r="AJ3177" i="5"/>
  <c r="AJ3176" i="5"/>
  <c r="AJ3175" i="5"/>
  <c r="AJ3174" i="5"/>
  <c r="AJ3173" i="5"/>
  <c r="AJ3172" i="5"/>
  <c r="AJ3171" i="5"/>
  <c r="AJ3170" i="5"/>
  <c r="AJ3169" i="5"/>
  <c r="AJ3168" i="5"/>
  <c r="AJ3167" i="5"/>
  <c r="AJ3166" i="5"/>
  <c r="AJ3165" i="5"/>
  <c r="AJ3164" i="5"/>
  <c r="AJ3163" i="5"/>
  <c r="AJ3162" i="5"/>
  <c r="AJ3161" i="5"/>
  <c r="AJ3160" i="5"/>
  <c r="AJ3159" i="5"/>
  <c r="AJ3158" i="5"/>
  <c r="AJ3157" i="5"/>
  <c r="AJ3156" i="5"/>
  <c r="AJ3155" i="5"/>
  <c r="AJ3154" i="5"/>
  <c r="AJ3153" i="5"/>
  <c r="AJ3152" i="5"/>
  <c r="AJ3151" i="5"/>
  <c r="AJ3150" i="5"/>
  <c r="AJ3149" i="5"/>
  <c r="AJ3148" i="5"/>
  <c r="AJ3096" i="5"/>
  <c r="AJ3095" i="5"/>
  <c r="AJ3094" i="5"/>
  <c r="AJ3093" i="5"/>
  <c r="AJ3092" i="5"/>
  <c r="AJ3091" i="5"/>
  <c r="AJ3090" i="5"/>
  <c r="AJ3089" i="5"/>
  <c r="AJ3088" i="5"/>
  <c r="AJ3087" i="5"/>
  <c r="AJ3086" i="5"/>
  <c r="AJ3085" i="5"/>
  <c r="AJ3084" i="5"/>
  <c r="AJ3083" i="5"/>
  <c r="AJ3082" i="5"/>
  <c r="AJ3081" i="5"/>
  <c r="AJ3080" i="5"/>
  <c r="AJ3079" i="5"/>
  <c r="AJ3078" i="5"/>
  <c r="AJ3077" i="5"/>
  <c r="AJ3076" i="5"/>
  <c r="AJ3075" i="5"/>
  <c r="AJ3074" i="5"/>
  <c r="AJ3073" i="5"/>
  <c r="AJ3072" i="5"/>
  <c r="AJ3071" i="5"/>
  <c r="AJ3070" i="5"/>
  <c r="AJ3069" i="5"/>
  <c r="AJ3068" i="5"/>
  <c r="AJ3067" i="5"/>
  <c r="AJ3066" i="5"/>
  <c r="AJ3065" i="5"/>
  <c r="AJ3064" i="5"/>
  <c r="AJ3063" i="5"/>
  <c r="AJ3062" i="5"/>
  <c r="AJ3061" i="5"/>
  <c r="AJ3060" i="5"/>
  <c r="AJ3059" i="5"/>
  <c r="AJ3058" i="5"/>
  <c r="AJ3057" i="5"/>
  <c r="AJ3056" i="5"/>
  <c r="AJ3055" i="5"/>
  <c r="AJ3054" i="5"/>
  <c r="AJ3053" i="5"/>
  <c r="AJ3052" i="5"/>
  <c r="AJ3051" i="5"/>
  <c r="AJ3050" i="5"/>
  <c r="AJ3049" i="5"/>
  <c r="AJ3048" i="5"/>
  <c r="AJ3047" i="5"/>
  <c r="AJ3046" i="5"/>
  <c r="AJ3045" i="5"/>
  <c r="AJ3044" i="5"/>
  <c r="AJ3043" i="5"/>
  <c r="AJ3042" i="5"/>
  <c r="AJ3041" i="5"/>
  <c r="AJ3040" i="5"/>
  <c r="AJ3039" i="5"/>
  <c r="AJ3038" i="5"/>
  <c r="AJ3037" i="5"/>
  <c r="AJ3036" i="5"/>
  <c r="AJ3035" i="5"/>
  <c r="AJ3034" i="5"/>
  <c r="AJ3033" i="5"/>
  <c r="AJ3032" i="5"/>
  <c r="AJ3031" i="5"/>
  <c r="AJ3030" i="5"/>
  <c r="AJ3029" i="5"/>
  <c r="AJ3028" i="5"/>
  <c r="AJ3027" i="5"/>
  <c r="AJ3026" i="5"/>
  <c r="AJ3025" i="5"/>
  <c r="AJ3024" i="5"/>
  <c r="AJ3023" i="5"/>
  <c r="AJ3022" i="5"/>
  <c r="AJ3021" i="5"/>
  <c r="AJ3020" i="5"/>
  <c r="AJ3019" i="5"/>
  <c r="AJ3018" i="5"/>
  <c r="AJ3017" i="5"/>
  <c r="AJ3016" i="5"/>
  <c r="AJ3015" i="5"/>
  <c r="AJ3014" i="5"/>
  <c r="AJ3013" i="5"/>
  <c r="AJ3012" i="5"/>
  <c r="AJ3011" i="5"/>
  <c r="AJ3010" i="5"/>
  <c r="AJ3009" i="5"/>
  <c r="AJ3008" i="5"/>
  <c r="AJ3007" i="5"/>
  <c r="AJ3006" i="5"/>
  <c r="AJ3005" i="5"/>
  <c r="AJ3004" i="5"/>
  <c r="AJ3003" i="5"/>
  <c r="AJ3002" i="5"/>
  <c r="AJ3001" i="5"/>
  <c r="AJ3000" i="5"/>
  <c r="AJ2999" i="5"/>
  <c r="AJ2998" i="5"/>
  <c r="AJ2997" i="5"/>
  <c r="AJ2996" i="5"/>
  <c r="AJ2995" i="5"/>
  <c r="AJ2994" i="5"/>
  <c r="AJ2993" i="5"/>
  <c r="AJ2992" i="5"/>
  <c r="AJ2991" i="5"/>
  <c r="AJ2990" i="5"/>
  <c r="AJ2989" i="5"/>
  <c r="AJ2988" i="5"/>
  <c r="AJ2987" i="5"/>
  <c r="AJ2986" i="5"/>
  <c r="AJ2985" i="5"/>
  <c r="AJ2984" i="5"/>
  <c r="AJ2983" i="5"/>
  <c r="AJ2982" i="5"/>
  <c r="AJ2981" i="5"/>
  <c r="AJ2980" i="5"/>
  <c r="AJ2979" i="5"/>
  <c r="AJ2978" i="5"/>
  <c r="AJ2977" i="5"/>
  <c r="AJ2976" i="5"/>
  <c r="AJ2975" i="5"/>
  <c r="AJ2974" i="5"/>
  <c r="AJ2973" i="5"/>
  <c r="AJ2972" i="5"/>
  <c r="AJ2971" i="5"/>
  <c r="AJ2970" i="5"/>
  <c r="AJ2969" i="5"/>
  <c r="AJ2968" i="5"/>
  <c r="AJ2967" i="5"/>
  <c r="AJ2966" i="5"/>
  <c r="AJ2965" i="5"/>
  <c r="AJ2964" i="5"/>
  <c r="AJ2963" i="5"/>
  <c r="AJ2962" i="5"/>
  <c r="AJ2961" i="5"/>
  <c r="AJ2960" i="5"/>
  <c r="AJ2959" i="5"/>
  <c r="AJ2958" i="5"/>
  <c r="AJ2957" i="5"/>
  <c r="AJ2956" i="5"/>
  <c r="AJ2955" i="5"/>
  <c r="AJ2954" i="5"/>
  <c r="AJ2953" i="5"/>
  <c r="AJ2952" i="5"/>
  <c r="AJ2951" i="5"/>
  <c r="AJ2950" i="5"/>
  <c r="AJ2949" i="5"/>
  <c r="AJ2948" i="5"/>
  <c r="AJ2947" i="5"/>
  <c r="AJ2946" i="5"/>
  <c r="AJ2945" i="5"/>
  <c r="AJ2944" i="5"/>
  <c r="AJ2943" i="5"/>
  <c r="AJ2942" i="5"/>
  <c r="AJ2941" i="5"/>
  <c r="AJ2940" i="5"/>
  <c r="AJ2939" i="5"/>
  <c r="AJ2938" i="5"/>
  <c r="AJ2937" i="5"/>
  <c r="AJ2936" i="5"/>
  <c r="AJ2935" i="5"/>
  <c r="AJ2934" i="5"/>
  <c r="AJ2933" i="5"/>
  <c r="AJ2932" i="5"/>
  <c r="AJ2931" i="5"/>
  <c r="AJ2930" i="5"/>
  <c r="AJ2929" i="5"/>
  <c r="AJ2928" i="5"/>
  <c r="AJ2927" i="5"/>
  <c r="AJ2926" i="5"/>
  <c r="AJ2925" i="5"/>
  <c r="AJ2924" i="5"/>
  <c r="AJ2923" i="5"/>
  <c r="AJ2922" i="5"/>
  <c r="AJ2921" i="5"/>
  <c r="AJ2920" i="5"/>
  <c r="AJ2919" i="5"/>
  <c r="AJ2918" i="5"/>
  <c r="AJ2917" i="5"/>
  <c r="AJ2916" i="5"/>
  <c r="AJ2915" i="5"/>
  <c r="AJ2914" i="5"/>
  <c r="AJ2913" i="5"/>
  <c r="AJ2912" i="5"/>
  <c r="AJ2911" i="5"/>
  <c r="AJ2910" i="5"/>
  <c r="AJ2909" i="5"/>
  <c r="AJ2908" i="5"/>
  <c r="AJ2907" i="5"/>
  <c r="AJ2906" i="5"/>
  <c r="AJ2905" i="5"/>
  <c r="AJ2904" i="5"/>
  <c r="AJ2903" i="5"/>
  <c r="AJ2902" i="5"/>
  <c r="AJ2901" i="5"/>
  <c r="AJ2900" i="5"/>
  <c r="AJ2899" i="5"/>
  <c r="AJ2898" i="5"/>
  <c r="AJ2897" i="5"/>
  <c r="AJ2896" i="5"/>
  <c r="AJ2895" i="5"/>
  <c r="AJ2894" i="5"/>
  <c r="AJ2893" i="5"/>
  <c r="AJ2892" i="5"/>
  <c r="AJ2891" i="5"/>
  <c r="AJ2890" i="5"/>
  <c r="AJ2889" i="5"/>
  <c r="AJ2888" i="5"/>
  <c r="AJ2887" i="5"/>
  <c r="AJ2886" i="5"/>
  <c r="AJ2885" i="5"/>
  <c r="AJ2884" i="5"/>
  <c r="AJ2883" i="5"/>
  <c r="AJ2882" i="5"/>
  <c r="AJ2881" i="5"/>
  <c r="AJ2880" i="5"/>
  <c r="AJ2879" i="5"/>
  <c r="AJ2878" i="5"/>
  <c r="AJ2877" i="5"/>
  <c r="AJ2876" i="5"/>
  <c r="AJ2875" i="5"/>
  <c r="AJ2874" i="5"/>
  <c r="AJ2873" i="5"/>
  <c r="AJ2872" i="5"/>
  <c r="AJ2871" i="5"/>
  <c r="AJ2870" i="5"/>
  <c r="AJ2869" i="5"/>
  <c r="AJ2868" i="5"/>
  <c r="AJ2867" i="5"/>
  <c r="AJ2866" i="5"/>
  <c r="AJ2865" i="5"/>
  <c r="AJ2864" i="5"/>
  <c r="AJ2863" i="5"/>
  <c r="AJ2862" i="5"/>
  <c r="AJ2861" i="5"/>
  <c r="AJ2860" i="5"/>
  <c r="AJ2859" i="5"/>
  <c r="AJ2858" i="5"/>
  <c r="AJ2857" i="5"/>
  <c r="AJ2856" i="5"/>
  <c r="AJ2855" i="5"/>
  <c r="AJ2854" i="5"/>
  <c r="AJ2853" i="5"/>
  <c r="AJ2852" i="5"/>
  <c r="AJ2851" i="5"/>
  <c r="AJ2850" i="5"/>
  <c r="AJ2849" i="5"/>
  <c r="AJ2848" i="5"/>
  <c r="AJ2847" i="5"/>
  <c r="AJ2846" i="5"/>
  <c r="AJ2845" i="5"/>
  <c r="AJ2844" i="5"/>
  <c r="AJ2843" i="5"/>
  <c r="AJ2842" i="5"/>
  <c r="AJ2841" i="5"/>
  <c r="AJ2840" i="5"/>
  <c r="AJ2839" i="5"/>
  <c r="AJ2838" i="5"/>
  <c r="AJ2837" i="5"/>
  <c r="AJ2836" i="5"/>
  <c r="AJ2835" i="5"/>
  <c r="AJ2834" i="5"/>
  <c r="AJ2833" i="5"/>
  <c r="AJ2832" i="5"/>
  <c r="AJ2831" i="5"/>
  <c r="AJ2830" i="5"/>
  <c r="AJ2829" i="5"/>
  <c r="AJ2828" i="5"/>
  <c r="AJ2827" i="5"/>
  <c r="AJ2826" i="5"/>
  <c r="AJ2825" i="5"/>
  <c r="AJ2824" i="5"/>
  <c r="AJ2823" i="5"/>
  <c r="AJ2822" i="5"/>
  <c r="AJ2821" i="5"/>
  <c r="AJ2820" i="5"/>
  <c r="AJ2819" i="5"/>
  <c r="AJ2818" i="5"/>
  <c r="AJ2817" i="5"/>
  <c r="AJ2816" i="5"/>
  <c r="AJ2815" i="5"/>
  <c r="AJ2814" i="5"/>
  <c r="AJ2813" i="5"/>
  <c r="AJ2812" i="5"/>
  <c r="AJ2811" i="5"/>
  <c r="AJ2810" i="5"/>
  <c r="AJ2809" i="5"/>
  <c r="AJ2808" i="5"/>
  <c r="AJ2807" i="5"/>
  <c r="AJ2806" i="5"/>
  <c r="AJ2805" i="5"/>
  <c r="AJ2804" i="5"/>
  <c r="AJ2803" i="5"/>
  <c r="AJ2802" i="5"/>
  <c r="AJ2801" i="5"/>
  <c r="AJ2800" i="5"/>
  <c r="AJ2799" i="5"/>
  <c r="AJ2798" i="5"/>
  <c r="AJ2797" i="5"/>
  <c r="AJ2796" i="5"/>
  <c r="AJ2795" i="5"/>
  <c r="AJ2794" i="5"/>
  <c r="AJ2793" i="5"/>
  <c r="AJ2792" i="5"/>
  <c r="AJ2791" i="5"/>
  <c r="AJ2790" i="5"/>
  <c r="AJ2789" i="5"/>
  <c r="AJ2788" i="5"/>
  <c r="AJ2787" i="5"/>
  <c r="AJ2786" i="5"/>
  <c r="AJ2785" i="5"/>
  <c r="AJ2784" i="5"/>
  <c r="AJ2783" i="5"/>
  <c r="AJ2782" i="5"/>
  <c r="AJ2781" i="5"/>
  <c r="AJ2780" i="5"/>
  <c r="AJ2779" i="5"/>
  <c r="AJ2778" i="5"/>
  <c r="AJ2777" i="5"/>
  <c r="AJ2776" i="5"/>
  <c r="AJ2775" i="5"/>
  <c r="AJ2774" i="5"/>
  <c r="AJ2773" i="5"/>
  <c r="AJ2772" i="5"/>
  <c r="AJ2771" i="5"/>
  <c r="AJ2770" i="5"/>
  <c r="AJ2769" i="5"/>
  <c r="AJ2768" i="5"/>
  <c r="AJ2767" i="5"/>
  <c r="AJ2766" i="5"/>
  <c r="AJ2765" i="5"/>
  <c r="AJ2764" i="5"/>
  <c r="AJ2712" i="5"/>
  <c r="AJ2711" i="5"/>
  <c r="AJ2710" i="5"/>
  <c r="AJ2709" i="5"/>
  <c r="AJ2708" i="5"/>
  <c r="AJ2707" i="5"/>
  <c r="AJ2706" i="5"/>
  <c r="AJ2705" i="5"/>
  <c r="AJ2704" i="5"/>
  <c r="AJ2703" i="5"/>
  <c r="AJ2702" i="5"/>
  <c r="AJ2701" i="5"/>
  <c r="AJ2700" i="5"/>
  <c r="AJ2699" i="5"/>
  <c r="AJ2698" i="5"/>
  <c r="AJ2697" i="5"/>
  <c r="AJ2696" i="5"/>
  <c r="AJ2695" i="5"/>
  <c r="AJ2694" i="5"/>
  <c r="AJ2693" i="5"/>
  <c r="AJ2692" i="5"/>
  <c r="AJ2691" i="5"/>
  <c r="AJ2690" i="5"/>
  <c r="AJ2689" i="5"/>
  <c r="AJ2688" i="5"/>
  <c r="AJ2687" i="5"/>
  <c r="AJ2686" i="5"/>
  <c r="AJ2685" i="5"/>
  <c r="AJ2684" i="5"/>
  <c r="AJ2683" i="5"/>
  <c r="AJ2682" i="5"/>
  <c r="AJ2681" i="5"/>
  <c r="AJ2680" i="5"/>
  <c r="AJ2679" i="5"/>
  <c r="AJ2678" i="5"/>
  <c r="AJ2677" i="5"/>
  <c r="AJ2676" i="5"/>
  <c r="AJ2675" i="5"/>
  <c r="AJ2674" i="5"/>
  <c r="AJ2673" i="5"/>
  <c r="AJ2672" i="5"/>
  <c r="AJ2671" i="5"/>
  <c r="AJ2670" i="5"/>
  <c r="AJ2669" i="5"/>
  <c r="AJ2668" i="5"/>
  <c r="AJ2667" i="5"/>
  <c r="AJ2666" i="5"/>
  <c r="AJ2665" i="5"/>
  <c r="AJ2664" i="5"/>
  <c r="AJ2663" i="5"/>
  <c r="AJ2662" i="5"/>
  <c r="AJ2661" i="5"/>
  <c r="AJ2660" i="5"/>
  <c r="AJ2659" i="5"/>
  <c r="AJ2658" i="5"/>
  <c r="AJ2657" i="5"/>
  <c r="AJ2656" i="5"/>
  <c r="AJ2655" i="5"/>
  <c r="AJ2654" i="5"/>
  <c r="AJ2653" i="5"/>
  <c r="AJ2652" i="5"/>
  <c r="AJ2651" i="5"/>
  <c r="AJ2650" i="5"/>
  <c r="AJ2649" i="5"/>
  <c r="AJ2648" i="5"/>
  <c r="AJ2647" i="5"/>
  <c r="AJ2646" i="5"/>
  <c r="AJ2645" i="5"/>
  <c r="AJ2644" i="5"/>
  <c r="AJ2643" i="5"/>
  <c r="AJ2642" i="5"/>
  <c r="AJ2641" i="5"/>
  <c r="AJ2640" i="5"/>
  <c r="AJ2639" i="5"/>
  <c r="AJ2638" i="5"/>
  <c r="AJ2637" i="5"/>
  <c r="AJ2636" i="5"/>
  <c r="AJ2635" i="5"/>
  <c r="AJ2634" i="5"/>
  <c r="AJ2633" i="5"/>
  <c r="AJ2632" i="5"/>
  <c r="AJ2631" i="5"/>
  <c r="AJ2630" i="5"/>
  <c r="AJ2629" i="5"/>
  <c r="AJ2628" i="5"/>
  <c r="AJ2627" i="5"/>
  <c r="AJ2626" i="5"/>
  <c r="AJ2625" i="5"/>
  <c r="AJ2624" i="5"/>
  <c r="AJ2623" i="5"/>
  <c r="AJ2622" i="5"/>
  <c r="AJ2621" i="5"/>
  <c r="AJ2620" i="5"/>
  <c r="AJ2619" i="5"/>
  <c r="AJ2618" i="5"/>
  <c r="AJ2617" i="5"/>
  <c r="AJ2616" i="5"/>
  <c r="AJ2615" i="5"/>
  <c r="AJ2614" i="5"/>
  <c r="AJ2613" i="5"/>
  <c r="AJ2612" i="5"/>
  <c r="AJ2611" i="5"/>
  <c r="AJ2610" i="5"/>
  <c r="AJ2609" i="5"/>
  <c r="AJ2608" i="5"/>
  <c r="AJ2607" i="5"/>
  <c r="AJ2606" i="5"/>
  <c r="AJ2605" i="5"/>
  <c r="AJ2604" i="5"/>
  <c r="AJ2603" i="5"/>
  <c r="AJ2602" i="5"/>
  <c r="AJ2601" i="5"/>
  <c r="AJ2600" i="5"/>
  <c r="AJ2599" i="5"/>
  <c r="AJ2598" i="5"/>
  <c r="AJ2597" i="5"/>
  <c r="AJ2596" i="5"/>
  <c r="AJ2595" i="5"/>
  <c r="AJ2594" i="5"/>
  <c r="AJ2593" i="5"/>
  <c r="AJ2592" i="5"/>
  <c r="AJ2591" i="5"/>
  <c r="AJ2590" i="5"/>
  <c r="AJ2589" i="5"/>
  <c r="AJ2588" i="5"/>
  <c r="AJ2587" i="5"/>
  <c r="AJ2586" i="5"/>
  <c r="AJ2585" i="5"/>
  <c r="AJ2584" i="5"/>
  <c r="AJ2583" i="5"/>
  <c r="AJ2582" i="5"/>
  <c r="AJ2581" i="5"/>
  <c r="AJ2580" i="5"/>
  <c r="AJ2579" i="5"/>
  <c r="AJ2578" i="5"/>
  <c r="AJ2577" i="5"/>
  <c r="AJ2576" i="5"/>
  <c r="AJ2575" i="5"/>
  <c r="AJ2574" i="5"/>
  <c r="AJ2573" i="5"/>
  <c r="AJ2572" i="5"/>
  <c r="AJ2571" i="5"/>
  <c r="AJ2570" i="5"/>
  <c r="AJ2569" i="5"/>
  <c r="AJ2568" i="5"/>
  <c r="AJ2567" i="5"/>
  <c r="AJ2566" i="5"/>
  <c r="AJ2565" i="5"/>
  <c r="AJ2564" i="5"/>
  <c r="AJ2563" i="5"/>
  <c r="AJ2562" i="5"/>
  <c r="AJ2561" i="5"/>
  <c r="AJ2560" i="5"/>
  <c r="AJ2559" i="5"/>
  <c r="AJ2558" i="5"/>
  <c r="AJ2557" i="5"/>
  <c r="AJ2556" i="5"/>
  <c r="AJ2555" i="5"/>
  <c r="AJ2554" i="5"/>
  <c r="AJ2553" i="5"/>
  <c r="AJ2552" i="5"/>
  <c r="AJ2551" i="5"/>
  <c r="AJ2550" i="5"/>
  <c r="AJ2549" i="5"/>
  <c r="AJ2548" i="5"/>
  <c r="AJ2547" i="5"/>
  <c r="AJ2546" i="5"/>
  <c r="AJ2545" i="5"/>
  <c r="AJ2544" i="5"/>
  <c r="AJ2543" i="5"/>
  <c r="AJ2542" i="5"/>
  <c r="AJ2541" i="5"/>
  <c r="AJ2540" i="5"/>
  <c r="AJ2539" i="5"/>
  <c r="AJ2538" i="5"/>
  <c r="AJ2537" i="5"/>
  <c r="AJ2536" i="5"/>
  <c r="AJ2535" i="5"/>
  <c r="AJ2534" i="5"/>
  <c r="AJ2533" i="5"/>
  <c r="AJ2532" i="5"/>
  <c r="AJ2531" i="5"/>
  <c r="AJ2530" i="5"/>
  <c r="AJ2529" i="5"/>
  <c r="AJ2528" i="5"/>
  <c r="AJ2527" i="5"/>
  <c r="AJ2526" i="5"/>
  <c r="AJ2525" i="5"/>
  <c r="AJ2524" i="5"/>
  <c r="AJ2523" i="5"/>
  <c r="AJ2522" i="5"/>
  <c r="AJ2521" i="5"/>
  <c r="AJ2520" i="5"/>
  <c r="AJ2519" i="5"/>
  <c r="AJ2518" i="5"/>
  <c r="AJ2517" i="5"/>
  <c r="AJ2516" i="5"/>
  <c r="AJ2515" i="5"/>
  <c r="AJ2514" i="5"/>
  <c r="AJ2513" i="5"/>
  <c r="AJ2512" i="5"/>
  <c r="AJ2511" i="5"/>
  <c r="AJ2510" i="5"/>
  <c r="AJ2509" i="5"/>
  <c r="AJ2508" i="5"/>
  <c r="AJ2507" i="5"/>
  <c r="AJ2506" i="5"/>
  <c r="AJ2505" i="5"/>
  <c r="AJ2504" i="5"/>
  <c r="AJ2503" i="5"/>
  <c r="AJ2502" i="5"/>
  <c r="AJ2501" i="5"/>
  <c r="AJ2500" i="5"/>
  <c r="AJ2499" i="5"/>
  <c r="AJ2498" i="5"/>
  <c r="AJ2497" i="5"/>
  <c r="AJ2496" i="5"/>
  <c r="AJ2495" i="5"/>
  <c r="AJ2494" i="5"/>
  <c r="AJ2493" i="5"/>
  <c r="AJ2492" i="5"/>
  <c r="AJ2491" i="5"/>
  <c r="AJ2490" i="5"/>
  <c r="AJ2489" i="5"/>
  <c r="AJ2488" i="5"/>
  <c r="AJ2487" i="5"/>
  <c r="AJ2486" i="5"/>
  <c r="AJ2485" i="5"/>
  <c r="AJ2484" i="5"/>
  <c r="AJ2483" i="5"/>
  <c r="AJ2482" i="5"/>
  <c r="AJ2481" i="5"/>
  <c r="AJ2480" i="5"/>
  <c r="AJ2479" i="5"/>
  <c r="AJ2478" i="5"/>
  <c r="AJ2477" i="5"/>
  <c r="AJ2476" i="5"/>
  <c r="AJ2475" i="5"/>
  <c r="AJ2474" i="5"/>
  <c r="AJ2473" i="5"/>
  <c r="AJ2472" i="5"/>
  <c r="AJ2471" i="5"/>
  <c r="AJ2470" i="5"/>
  <c r="AJ2469" i="5"/>
  <c r="AJ2468" i="5"/>
  <c r="AJ2467" i="5"/>
  <c r="AJ2466" i="5"/>
  <c r="AJ2465" i="5"/>
  <c r="AJ2464" i="5"/>
  <c r="AJ2463" i="5"/>
  <c r="AJ2462" i="5"/>
  <c r="AJ2461" i="5"/>
  <c r="AJ2460" i="5"/>
  <c r="AJ2459" i="5"/>
  <c r="AJ2458" i="5"/>
  <c r="AJ2457" i="5"/>
  <c r="AJ2456" i="5"/>
  <c r="AJ2455" i="5"/>
  <c r="AJ2454" i="5"/>
  <c r="AJ2453" i="5"/>
  <c r="AJ2452" i="5"/>
  <c r="AJ2451" i="5"/>
  <c r="AJ2450" i="5"/>
  <c r="AJ2449" i="5"/>
  <c r="AJ2448" i="5"/>
  <c r="AJ2447" i="5"/>
  <c r="AJ2446" i="5"/>
  <c r="AJ2445" i="5"/>
  <c r="AJ2444" i="5"/>
  <c r="AJ2443" i="5"/>
  <c r="AJ2442" i="5"/>
  <c r="AJ2441" i="5"/>
  <c r="AJ2440" i="5"/>
  <c r="AJ2439" i="5"/>
  <c r="AJ2438" i="5"/>
  <c r="AJ2437" i="5"/>
  <c r="AJ2436" i="5"/>
  <c r="AJ2435" i="5"/>
  <c r="AJ2434" i="5"/>
  <c r="AJ2433" i="5"/>
  <c r="AJ2432" i="5"/>
  <c r="AJ2431" i="5"/>
  <c r="AJ2430" i="5"/>
  <c r="AJ2429" i="5"/>
  <c r="AJ2428" i="5"/>
  <c r="AJ2427" i="5"/>
  <c r="AJ2426" i="5"/>
  <c r="AJ2425" i="5"/>
  <c r="AJ2424" i="5"/>
  <c r="AJ2423" i="5"/>
  <c r="AJ2422" i="5"/>
  <c r="AJ2421" i="5"/>
  <c r="AJ2420" i="5"/>
  <c r="AJ2419" i="5"/>
  <c r="AJ2418" i="5"/>
  <c r="AJ2417" i="5"/>
  <c r="AJ2416" i="5"/>
  <c r="AJ2415" i="5"/>
  <c r="AJ2414" i="5"/>
  <c r="AJ2413" i="5"/>
  <c r="AJ2412" i="5"/>
  <c r="AJ2411" i="5"/>
  <c r="AJ2410" i="5"/>
  <c r="AJ2409" i="5"/>
  <c r="AJ2408" i="5"/>
  <c r="AJ2407" i="5"/>
  <c r="AJ2406" i="5"/>
  <c r="AJ2405" i="5"/>
  <c r="AJ2404" i="5"/>
  <c r="AJ2403" i="5"/>
  <c r="AJ2402" i="5"/>
  <c r="AJ2401" i="5"/>
  <c r="AJ2400" i="5"/>
  <c r="AJ2399" i="5"/>
  <c r="AJ2398" i="5"/>
  <c r="AJ2397" i="5"/>
  <c r="AJ2396" i="5"/>
  <c r="AJ2395" i="5"/>
  <c r="AJ2394" i="5"/>
  <c r="AJ2393" i="5"/>
  <c r="AJ2392" i="5"/>
  <c r="AJ2391" i="5"/>
  <c r="AJ2390" i="5"/>
  <c r="AJ2389" i="5"/>
  <c r="AJ2388" i="5"/>
  <c r="AJ2387" i="5"/>
  <c r="AJ2386" i="5"/>
  <c r="AJ2385" i="5"/>
  <c r="AJ2384" i="5"/>
  <c r="AJ2383" i="5"/>
  <c r="AJ2382" i="5"/>
  <c r="AJ2381" i="5"/>
  <c r="AJ2380" i="5"/>
  <c r="AJ2328" i="5"/>
  <c r="AJ2327" i="5"/>
  <c r="AJ2326" i="5"/>
  <c r="AJ2325" i="5"/>
  <c r="AJ2324" i="5"/>
  <c r="AJ2323" i="5"/>
  <c r="AJ2322" i="5"/>
  <c r="AJ2321" i="5"/>
  <c r="AJ2320" i="5"/>
  <c r="AJ2319" i="5"/>
  <c r="AJ2318" i="5"/>
  <c r="AJ2317" i="5"/>
  <c r="AJ2316" i="5"/>
  <c r="AJ2315" i="5"/>
  <c r="AJ2314" i="5"/>
  <c r="AJ2313" i="5"/>
  <c r="AJ2312" i="5"/>
  <c r="AJ2311" i="5"/>
  <c r="AJ2310" i="5"/>
  <c r="AJ2309" i="5"/>
  <c r="AJ2308" i="5"/>
  <c r="AJ2307" i="5"/>
  <c r="AJ2306" i="5"/>
  <c r="AJ2305" i="5"/>
  <c r="AJ2304" i="5"/>
  <c r="AJ2303" i="5"/>
  <c r="AJ2302" i="5"/>
  <c r="AJ2301" i="5"/>
  <c r="AJ2300" i="5"/>
  <c r="AJ2299" i="5"/>
  <c r="AJ2298" i="5"/>
  <c r="AJ2297" i="5"/>
  <c r="AJ2296" i="5"/>
  <c r="AJ2295" i="5"/>
  <c r="AJ2294" i="5"/>
  <c r="AJ2293" i="5"/>
  <c r="AJ2292" i="5"/>
  <c r="AJ2291" i="5"/>
  <c r="AJ2290" i="5"/>
  <c r="AJ2289" i="5"/>
  <c r="AJ2288" i="5"/>
  <c r="AJ2287" i="5"/>
  <c r="AJ2286" i="5"/>
  <c r="AJ2285" i="5"/>
  <c r="AJ2284" i="5"/>
  <c r="AJ2283" i="5"/>
  <c r="AJ2282" i="5"/>
  <c r="AJ2281" i="5"/>
  <c r="AJ2280" i="5"/>
  <c r="AJ2279" i="5"/>
  <c r="AJ2278" i="5"/>
  <c r="AJ2277" i="5"/>
  <c r="AJ2276" i="5"/>
  <c r="AJ2275" i="5"/>
  <c r="AJ2274" i="5"/>
  <c r="AJ2273" i="5"/>
  <c r="AJ2272" i="5"/>
  <c r="AJ2271" i="5"/>
  <c r="AJ2270" i="5"/>
  <c r="AJ2269" i="5"/>
  <c r="AJ2268" i="5"/>
  <c r="AJ2267" i="5"/>
  <c r="AJ2266" i="5"/>
  <c r="AJ2265" i="5"/>
  <c r="AJ2264" i="5"/>
  <c r="AJ2263" i="5"/>
  <c r="AJ2262" i="5"/>
  <c r="AJ2261" i="5"/>
  <c r="AJ2260" i="5"/>
  <c r="AJ2259" i="5"/>
  <c r="AJ2258" i="5"/>
  <c r="AJ2257" i="5"/>
  <c r="AJ2256" i="5"/>
  <c r="AJ2255" i="5"/>
  <c r="AJ2254" i="5"/>
  <c r="AJ2253" i="5"/>
  <c r="AJ2252" i="5"/>
  <c r="AJ2251" i="5"/>
  <c r="AJ2250" i="5"/>
  <c r="AJ2249" i="5"/>
  <c r="AJ2248" i="5"/>
  <c r="AJ2247" i="5"/>
  <c r="AJ2246" i="5"/>
  <c r="AJ2245" i="5"/>
  <c r="AJ2244" i="5"/>
  <c r="AJ2243" i="5"/>
  <c r="AJ2242" i="5"/>
  <c r="AJ2241" i="5"/>
  <c r="AJ2240" i="5"/>
  <c r="AJ2239" i="5"/>
  <c r="AJ2238" i="5"/>
  <c r="AJ2237" i="5"/>
  <c r="AJ2236" i="5"/>
  <c r="AJ2235" i="5"/>
  <c r="AJ2234" i="5"/>
  <c r="AJ2233" i="5"/>
  <c r="AJ2232" i="5"/>
  <c r="AJ2231" i="5"/>
  <c r="AJ2230" i="5"/>
  <c r="AJ2229" i="5"/>
  <c r="AJ2228" i="5"/>
  <c r="AJ2227" i="5"/>
  <c r="AJ2226" i="5"/>
  <c r="AJ2225" i="5"/>
  <c r="AJ2224" i="5"/>
  <c r="AJ2223" i="5"/>
  <c r="AJ2222" i="5"/>
  <c r="AJ2221" i="5"/>
  <c r="AJ2220" i="5"/>
  <c r="AJ2219" i="5"/>
  <c r="AJ2218" i="5"/>
  <c r="AJ2217" i="5"/>
  <c r="AJ2216" i="5"/>
  <c r="AJ2215" i="5"/>
  <c r="AJ2214" i="5"/>
  <c r="AJ2213" i="5"/>
  <c r="AJ2212" i="5"/>
  <c r="AJ2211" i="5"/>
  <c r="AJ2210" i="5"/>
  <c r="AJ2209" i="5"/>
  <c r="AJ2208" i="5"/>
  <c r="AJ2207" i="5"/>
  <c r="AJ2206" i="5"/>
  <c r="AJ2205" i="5"/>
  <c r="AJ2204" i="5"/>
  <c r="AJ2203" i="5"/>
  <c r="AJ2202" i="5"/>
  <c r="AJ2201" i="5"/>
  <c r="AJ2200" i="5"/>
  <c r="AJ2199" i="5"/>
  <c r="AJ2198" i="5"/>
  <c r="AJ2197" i="5"/>
  <c r="AJ2196" i="5"/>
  <c r="AJ2195" i="5"/>
  <c r="AJ2194" i="5"/>
  <c r="AJ2193" i="5"/>
  <c r="AJ2192" i="5"/>
  <c r="AJ2191" i="5"/>
  <c r="AJ2190" i="5"/>
  <c r="AJ2189" i="5"/>
  <c r="AJ2188" i="5"/>
  <c r="AJ2187" i="5"/>
  <c r="AJ2186" i="5"/>
  <c r="AJ2185" i="5"/>
  <c r="AJ2184" i="5"/>
  <c r="AJ2183" i="5"/>
  <c r="AJ2182" i="5"/>
  <c r="AJ2181" i="5"/>
  <c r="AJ2180" i="5"/>
  <c r="AJ2179" i="5"/>
  <c r="AJ2178" i="5"/>
  <c r="AJ2177" i="5"/>
  <c r="AJ2176" i="5"/>
  <c r="AJ2175" i="5"/>
  <c r="AJ2174" i="5"/>
  <c r="AJ2173" i="5"/>
  <c r="AJ2172" i="5"/>
  <c r="AJ2171" i="5"/>
  <c r="AJ2170" i="5"/>
  <c r="AJ2169" i="5"/>
  <c r="AJ2168" i="5"/>
  <c r="AJ2167" i="5"/>
  <c r="AJ2166" i="5"/>
  <c r="AJ2165" i="5"/>
  <c r="AJ2164" i="5"/>
  <c r="AJ2163" i="5"/>
  <c r="AJ2162" i="5"/>
  <c r="AJ2161" i="5"/>
  <c r="AJ2160" i="5"/>
  <c r="AJ2159" i="5"/>
  <c r="AJ2158" i="5"/>
  <c r="AJ2157" i="5"/>
  <c r="AJ2156" i="5"/>
  <c r="AJ2155" i="5"/>
  <c r="AJ2154" i="5"/>
  <c r="AJ2153" i="5"/>
  <c r="AJ2152" i="5"/>
  <c r="AJ2151" i="5"/>
  <c r="AJ2150" i="5"/>
  <c r="AJ2149" i="5"/>
  <c r="AJ2148" i="5"/>
  <c r="AJ2147" i="5"/>
  <c r="AJ2146" i="5"/>
  <c r="AJ2145" i="5"/>
  <c r="AJ2144" i="5"/>
  <c r="AJ2143" i="5"/>
  <c r="AJ2142" i="5"/>
  <c r="AJ2141" i="5"/>
  <c r="AJ2140" i="5"/>
  <c r="AJ2139" i="5"/>
  <c r="AJ2138" i="5"/>
  <c r="AJ2137" i="5"/>
  <c r="AJ2136" i="5"/>
  <c r="AJ2135" i="5"/>
  <c r="AJ2134" i="5"/>
  <c r="AJ2133" i="5"/>
  <c r="AJ2132" i="5"/>
  <c r="AJ2131" i="5"/>
  <c r="AJ2130" i="5"/>
  <c r="AJ2129" i="5"/>
  <c r="AJ2128" i="5"/>
  <c r="AJ2127" i="5"/>
  <c r="AJ2126" i="5"/>
  <c r="AJ2125" i="5"/>
  <c r="AJ2124" i="5"/>
  <c r="AJ2123" i="5"/>
  <c r="AJ2122" i="5"/>
  <c r="AJ2121" i="5"/>
  <c r="AJ2120" i="5"/>
  <c r="AJ2119" i="5"/>
  <c r="AJ2118" i="5"/>
  <c r="AJ2117" i="5"/>
  <c r="AJ2116" i="5"/>
  <c r="AJ2115" i="5"/>
  <c r="AJ2114" i="5"/>
  <c r="AJ2113" i="5"/>
  <c r="AJ2112" i="5"/>
  <c r="AJ2111" i="5"/>
  <c r="AJ2110" i="5"/>
  <c r="AJ2109" i="5"/>
  <c r="AJ2108" i="5"/>
  <c r="AJ2107" i="5"/>
  <c r="AJ2106" i="5"/>
  <c r="AJ2105" i="5"/>
  <c r="AJ2104" i="5"/>
  <c r="AJ2103" i="5"/>
  <c r="AJ2102" i="5"/>
  <c r="AJ2101" i="5"/>
  <c r="AJ2100" i="5"/>
  <c r="AJ2099" i="5"/>
  <c r="AJ2098" i="5"/>
  <c r="AJ2097" i="5"/>
  <c r="AJ2096" i="5"/>
  <c r="AJ2095" i="5"/>
  <c r="AJ2094" i="5"/>
  <c r="AJ2093" i="5"/>
  <c r="AJ2092" i="5"/>
  <c r="AJ2091" i="5"/>
  <c r="AJ2090" i="5"/>
  <c r="AJ2089" i="5"/>
  <c r="AJ2088" i="5"/>
  <c r="AJ2087" i="5"/>
  <c r="AJ2086" i="5"/>
  <c r="AJ2085" i="5"/>
  <c r="AJ2084" i="5"/>
  <c r="AJ2083" i="5"/>
  <c r="AJ2082" i="5"/>
  <c r="AJ2081" i="5"/>
  <c r="AJ2080" i="5"/>
  <c r="AJ2079" i="5"/>
  <c r="AJ2078" i="5"/>
  <c r="AJ2077" i="5"/>
  <c r="AJ2076" i="5"/>
  <c r="AJ2075" i="5"/>
  <c r="AJ2074" i="5"/>
  <c r="AJ2073" i="5"/>
  <c r="AJ2072" i="5"/>
  <c r="AJ2071" i="5"/>
  <c r="AJ2070" i="5"/>
  <c r="AJ2069" i="5"/>
  <c r="AJ2068" i="5"/>
  <c r="AJ2067" i="5"/>
  <c r="AJ2066" i="5"/>
  <c r="AJ2065" i="5"/>
  <c r="AJ2064" i="5"/>
  <c r="AJ2063" i="5"/>
  <c r="AJ2062" i="5"/>
  <c r="AJ2061" i="5"/>
  <c r="AJ2060" i="5"/>
  <c r="AJ2059" i="5"/>
  <c r="AJ2058" i="5"/>
  <c r="AJ2057" i="5"/>
  <c r="AJ2056" i="5"/>
  <c r="AJ2055" i="5"/>
  <c r="AJ2054" i="5"/>
  <c r="AJ2053" i="5"/>
  <c r="AJ2052" i="5"/>
  <c r="AJ2051" i="5"/>
  <c r="AJ2050" i="5"/>
  <c r="AJ2049" i="5"/>
  <c r="AJ2048" i="5"/>
  <c r="AJ2047" i="5"/>
  <c r="AJ2046" i="5"/>
  <c r="AJ2045" i="5"/>
  <c r="AJ2044" i="5"/>
  <c r="AJ2043" i="5"/>
  <c r="AJ2042" i="5"/>
  <c r="AJ2041" i="5"/>
  <c r="AJ2040" i="5"/>
  <c r="AJ2039" i="5"/>
  <c r="AJ2038" i="5"/>
  <c r="AJ2037" i="5"/>
  <c r="AJ2036" i="5"/>
  <c r="AJ2035" i="5"/>
  <c r="AJ2034" i="5"/>
  <c r="AJ2033" i="5"/>
  <c r="AJ2032" i="5"/>
  <c r="AJ2031" i="5"/>
  <c r="AJ2030" i="5"/>
  <c r="AJ2029" i="5"/>
  <c r="AJ2028" i="5"/>
  <c r="AJ2027" i="5"/>
  <c r="AJ2026" i="5"/>
  <c r="AJ2025" i="5"/>
  <c r="AJ2024" i="5"/>
  <c r="AJ2023" i="5"/>
  <c r="AJ2022" i="5"/>
  <c r="AJ2021" i="5"/>
  <c r="AJ2020" i="5"/>
  <c r="AJ2019" i="5"/>
  <c r="AJ2018" i="5"/>
  <c r="AJ2017" i="5"/>
  <c r="AJ2016" i="5"/>
  <c r="AJ2015" i="5"/>
  <c r="AJ2014" i="5"/>
  <c r="AJ2013" i="5"/>
  <c r="AJ2012" i="5"/>
  <c r="AJ2011" i="5"/>
  <c r="AJ2010" i="5"/>
  <c r="AJ2009" i="5"/>
  <c r="AJ2008" i="5"/>
  <c r="AJ2007" i="5"/>
  <c r="AJ2006" i="5"/>
  <c r="AJ2005" i="5"/>
  <c r="AJ2004" i="5"/>
  <c r="AJ2003" i="5"/>
  <c r="AJ2002" i="5"/>
  <c r="AJ2001" i="5"/>
  <c r="AJ2000" i="5"/>
  <c r="AJ1999" i="5"/>
  <c r="AJ1998" i="5"/>
  <c r="AJ1997" i="5"/>
  <c r="AJ1996" i="5"/>
  <c r="AJ1944" i="5"/>
  <c r="AJ1943" i="5"/>
  <c r="AJ1942" i="5"/>
  <c r="AJ1941" i="5"/>
  <c r="AJ1940" i="5"/>
  <c r="AJ1939" i="5"/>
  <c r="AJ1938" i="5"/>
  <c r="AJ1937" i="5"/>
  <c r="AJ1936" i="5"/>
  <c r="AJ1935" i="5"/>
  <c r="AJ1934" i="5"/>
  <c r="AJ1933" i="5"/>
  <c r="AJ1932" i="5"/>
  <c r="AJ1931" i="5"/>
  <c r="AJ1930" i="5"/>
  <c r="AJ1929" i="5"/>
  <c r="AJ1928" i="5"/>
  <c r="AJ1927" i="5"/>
  <c r="AJ1926" i="5"/>
  <c r="AJ1925" i="5"/>
  <c r="AJ1924" i="5"/>
  <c r="AJ1923" i="5"/>
  <c r="AJ1922" i="5"/>
  <c r="AJ1921" i="5"/>
  <c r="AJ1920" i="5"/>
  <c r="AJ1919" i="5"/>
  <c r="AJ1918" i="5"/>
  <c r="AJ1917" i="5"/>
  <c r="AJ1916" i="5"/>
  <c r="AJ1915" i="5"/>
  <c r="AJ1914" i="5"/>
  <c r="AJ1913" i="5"/>
  <c r="AJ1912" i="5"/>
  <c r="AJ1911" i="5"/>
  <c r="AJ1910" i="5"/>
  <c r="AJ1909" i="5"/>
  <c r="AJ1908" i="5"/>
  <c r="AJ1907" i="5"/>
  <c r="AJ1906" i="5"/>
  <c r="AJ1905" i="5"/>
  <c r="AJ1904" i="5"/>
  <c r="AJ1903" i="5"/>
  <c r="AJ1902" i="5"/>
  <c r="AJ1901" i="5"/>
  <c r="AJ1900" i="5"/>
  <c r="AJ1899" i="5"/>
  <c r="AJ1898" i="5"/>
  <c r="AJ1897" i="5"/>
  <c r="AJ1896" i="5"/>
  <c r="AJ1895" i="5"/>
  <c r="AJ1894" i="5"/>
  <c r="AJ1893" i="5"/>
  <c r="AJ1892" i="5"/>
  <c r="AJ1891" i="5"/>
  <c r="AJ1890" i="5"/>
  <c r="AJ1889" i="5"/>
  <c r="AJ1888" i="5"/>
  <c r="AJ1887" i="5"/>
  <c r="AJ1886" i="5"/>
  <c r="AJ1885" i="5"/>
  <c r="AJ1884" i="5"/>
  <c r="AJ1883" i="5"/>
  <c r="AJ1882" i="5"/>
  <c r="AJ1881" i="5"/>
  <c r="AJ1880" i="5"/>
  <c r="AJ1879" i="5"/>
  <c r="AJ1878" i="5"/>
  <c r="AJ1877" i="5"/>
  <c r="AJ1876" i="5"/>
  <c r="AJ1875" i="5"/>
  <c r="AJ1874" i="5"/>
  <c r="AJ1873" i="5"/>
  <c r="AJ1872" i="5"/>
  <c r="AJ1871" i="5"/>
  <c r="AJ1870" i="5"/>
  <c r="AJ1869" i="5"/>
  <c r="AJ1868" i="5"/>
  <c r="AJ1867" i="5"/>
  <c r="AJ1866" i="5"/>
  <c r="AJ1865" i="5"/>
  <c r="AJ1864" i="5"/>
  <c r="AJ1863" i="5"/>
  <c r="AJ1862" i="5"/>
  <c r="AJ1861" i="5"/>
  <c r="AJ1860" i="5"/>
  <c r="AJ1859" i="5"/>
  <c r="AJ1858" i="5"/>
  <c r="AJ1857" i="5"/>
  <c r="AJ1856" i="5"/>
  <c r="AJ1855" i="5"/>
  <c r="AJ1854" i="5"/>
  <c r="AJ1853" i="5"/>
  <c r="AJ1852" i="5"/>
  <c r="AJ1851" i="5"/>
  <c r="AJ1850" i="5"/>
  <c r="AJ1849" i="5"/>
  <c r="AJ1848" i="5"/>
  <c r="AJ1847" i="5"/>
  <c r="AJ1846" i="5"/>
  <c r="AJ1845" i="5"/>
  <c r="AJ1844" i="5"/>
  <c r="AJ1843" i="5"/>
  <c r="AJ1842" i="5"/>
  <c r="AJ1841" i="5"/>
  <c r="AJ1840" i="5"/>
  <c r="AJ1839" i="5"/>
  <c r="AJ1838" i="5"/>
  <c r="AJ1837" i="5"/>
  <c r="AJ1836" i="5"/>
  <c r="AJ1835" i="5"/>
  <c r="AJ1834" i="5"/>
  <c r="AJ1833" i="5"/>
  <c r="AJ1832" i="5"/>
  <c r="AJ1831" i="5"/>
  <c r="AJ1830" i="5"/>
  <c r="AJ1829" i="5"/>
  <c r="AJ1828" i="5"/>
  <c r="AJ1827" i="5"/>
  <c r="AJ1826" i="5"/>
  <c r="AJ1825" i="5"/>
  <c r="AJ1824" i="5"/>
  <c r="AJ1823" i="5"/>
  <c r="AJ1822" i="5"/>
  <c r="AJ1821" i="5"/>
  <c r="AJ1820" i="5"/>
  <c r="AJ1819" i="5"/>
  <c r="AJ1818" i="5"/>
  <c r="AJ1817" i="5"/>
  <c r="AJ1816" i="5"/>
  <c r="AJ1815" i="5"/>
  <c r="AJ1814" i="5"/>
  <c r="AJ1813" i="5"/>
  <c r="AJ1812" i="5"/>
  <c r="AJ1811" i="5"/>
  <c r="AJ1810" i="5"/>
  <c r="AJ1809" i="5"/>
  <c r="AJ1808" i="5"/>
  <c r="AJ1807" i="5"/>
  <c r="AJ1806" i="5"/>
  <c r="AJ1805" i="5"/>
  <c r="AJ1804" i="5"/>
  <c r="AJ1803" i="5"/>
  <c r="AJ1802" i="5"/>
  <c r="AJ1801" i="5"/>
  <c r="AJ1800" i="5"/>
  <c r="AJ1799" i="5"/>
  <c r="AJ1798" i="5"/>
  <c r="AJ1797" i="5"/>
  <c r="AJ1796" i="5"/>
  <c r="AJ1795" i="5"/>
  <c r="AJ1794" i="5"/>
  <c r="AJ1793" i="5"/>
  <c r="AJ1792" i="5"/>
  <c r="AJ1791" i="5"/>
  <c r="AJ1790" i="5"/>
  <c r="AJ1789" i="5"/>
  <c r="AJ1788" i="5"/>
  <c r="AJ1787" i="5"/>
  <c r="AJ1786" i="5"/>
  <c r="AJ1785" i="5"/>
  <c r="AJ1784" i="5"/>
  <c r="AJ1783" i="5"/>
  <c r="AJ1782" i="5"/>
  <c r="AJ1781" i="5"/>
  <c r="AJ1780" i="5"/>
  <c r="AJ1779" i="5"/>
  <c r="AJ1778" i="5"/>
  <c r="AJ1777" i="5"/>
  <c r="AJ1776" i="5"/>
  <c r="AJ1775" i="5"/>
  <c r="AJ1774" i="5"/>
  <c r="AJ1773" i="5"/>
  <c r="AJ1772" i="5"/>
  <c r="AJ1771" i="5"/>
  <c r="AJ1770" i="5"/>
  <c r="AJ1769" i="5"/>
  <c r="AJ1768" i="5"/>
  <c r="AJ1767" i="5"/>
  <c r="AJ1766" i="5"/>
  <c r="AJ1765" i="5"/>
  <c r="AJ1764" i="5"/>
  <c r="AJ1763" i="5"/>
  <c r="AJ1762" i="5"/>
  <c r="AJ1761" i="5"/>
  <c r="AJ1760" i="5"/>
  <c r="AJ1759" i="5"/>
  <c r="AJ1758" i="5"/>
  <c r="AJ1757" i="5"/>
  <c r="AJ1756" i="5"/>
  <c r="AJ1755" i="5"/>
  <c r="AJ1754" i="5"/>
  <c r="AJ1753" i="5"/>
  <c r="AJ1752" i="5"/>
  <c r="AJ1751" i="5"/>
  <c r="AJ1750" i="5"/>
  <c r="AJ1749" i="5"/>
  <c r="AJ1748" i="5"/>
  <c r="AJ1747" i="5"/>
  <c r="AJ1746" i="5"/>
  <c r="AJ1745" i="5"/>
  <c r="AJ1744" i="5"/>
  <c r="AJ1743" i="5"/>
  <c r="AJ1742" i="5"/>
  <c r="AJ1741" i="5"/>
  <c r="AJ1740" i="5"/>
  <c r="AJ1739" i="5"/>
  <c r="AJ1738" i="5"/>
  <c r="AJ1737" i="5"/>
  <c r="AJ1736" i="5"/>
  <c r="AJ1735" i="5"/>
  <c r="AJ1734" i="5"/>
  <c r="AJ1733" i="5"/>
  <c r="AJ1732" i="5"/>
  <c r="AJ1731" i="5"/>
  <c r="AJ1730" i="5"/>
  <c r="AJ1729" i="5"/>
  <c r="AJ1728" i="5"/>
  <c r="AJ1727" i="5"/>
  <c r="AJ1726" i="5"/>
  <c r="AJ1725" i="5"/>
  <c r="AJ1724" i="5"/>
  <c r="AJ1723" i="5"/>
  <c r="AJ1722" i="5"/>
  <c r="AJ1721" i="5"/>
  <c r="AJ1720" i="5"/>
  <c r="AJ1719" i="5"/>
  <c r="AJ1718" i="5"/>
  <c r="AJ1717" i="5"/>
  <c r="AJ1716" i="5"/>
  <c r="AJ1715" i="5"/>
  <c r="AJ1714" i="5"/>
  <c r="AJ1713" i="5"/>
  <c r="AJ1712" i="5"/>
  <c r="AJ1711" i="5"/>
  <c r="AJ1710" i="5"/>
  <c r="AJ1709" i="5"/>
  <c r="AJ1708" i="5"/>
  <c r="AJ1707" i="5"/>
  <c r="AJ1706" i="5"/>
  <c r="AJ1705" i="5"/>
  <c r="AJ1704" i="5"/>
  <c r="AJ1703" i="5"/>
  <c r="AJ1702" i="5"/>
  <c r="AJ1701" i="5"/>
  <c r="AJ1700" i="5"/>
  <c r="AJ1699" i="5"/>
  <c r="AJ1698" i="5"/>
  <c r="AJ1697" i="5"/>
  <c r="AJ1696" i="5"/>
  <c r="AJ1695" i="5"/>
  <c r="AJ1694" i="5"/>
  <c r="AJ1693" i="5"/>
  <c r="AJ1692" i="5"/>
  <c r="AJ1691" i="5"/>
  <c r="AJ1690" i="5"/>
  <c r="AJ1689" i="5"/>
  <c r="AJ1688" i="5"/>
  <c r="AJ1687" i="5"/>
  <c r="AJ1686" i="5"/>
  <c r="AJ1685" i="5"/>
  <c r="AJ1684" i="5"/>
  <c r="AJ1683" i="5"/>
  <c r="AJ1682" i="5"/>
  <c r="AJ1681" i="5"/>
  <c r="AJ1680" i="5"/>
  <c r="AJ1679" i="5"/>
  <c r="AJ1678" i="5"/>
  <c r="AJ1677" i="5"/>
  <c r="AJ1676" i="5"/>
  <c r="AJ1675" i="5"/>
  <c r="AJ1674" i="5"/>
  <c r="AJ1673" i="5"/>
  <c r="AJ1672" i="5"/>
  <c r="AJ1671" i="5"/>
  <c r="AJ1670" i="5"/>
  <c r="AJ1669" i="5"/>
  <c r="AJ1668" i="5"/>
  <c r="AJ1667" i="5"/>
  <c r="AJ1666" i="5"/>
  <c r="AJ1665" i="5"/>
  <c r="AJ1664" i="5"/>
  <c r="AJ1663" i="5"/>
  <c r="AJ1662" i="5"/>
  <c r="AJ1661" i="5"/>
  <c r="AJ1660" i="5"/>
  <c r="AJ1659" i="5"/>
  <c r="AJ1658" i="5"/>
  <c r="AJ1657" i="5"/>
  <c r="AJ1656" i="5"/>
  <c r="AJ1655" i="5"/>
  <c r="AJ1654" i="5"/>
  <c r="AJ1653" i="5"/>
  <c r="AJ1652" i="5"/>
  <c r="AJ1651" i="5"/>
  <c r="AJ1650" i="5"/>
  <c r="AJ1649" i="5"/>
  <c r="AJ1648" i="5"/>
  <c r="AJ1647" i="5"/>
  <c r="AJ1646" i="5"/>
  <c r="AJ1645" i="5"/>
  <c r="AJ1644" i="5"/>
  <c r="AJ1643" i="5"/>
  <c r="AJ1642" i="5"/>
  <c r="AJ1641" i="5"/>
  <c r="AJ1640" i="5"/>
  <c r="AJ1639" i="5"/>
  <c r="AJ1638" i="5"/>
  <c r="AJ1637" i="5"/>
  <c r="AJ1636" i="5"/>
  <c r="AJ1635" i="5"/>
  <c r="AJ1634" i="5"/>
  <c r="AJ1633" i="5"/>
  <c r="AJ1632" i="5"/>
  <c r="AJ1631" i="5"/>
  <c r="AJ1630" i="5"/>
  <c r="AJ1629" i="5"/>
  <c r="AJ1628" i="5"/>
  <c r="AJ1627" i="5"/>
  <c r="AJ1626" i="5"/>
  <c r="AJ1625" i="5"/>
  <c r="AJ1624" i="5"/>
  <c r="AJ1623" i="5"/>
  <c r="AJ1622" i="5"/>
  <c r="AJ1621" i="5"/>
  <c r="AJ1620" i="5"/>
  <c r="AJ1619" i="5"/>
  <c r="AJ1618" i="5"/>
  <c r="AJ1617" i="5"/>
  <c r="AJ1616" i="5"/>
  <c r="AJ1615" i="5"/>
  <c r="AJ1614" i="5"/>
  <c r="AJ1613" i="5"/>
  <c r="AJ1612" i="5"/>
  <c r="AJ1560" i="5"/>
  <c r="AJ1559" i="5"/>
  <c r="AJ1558" i="5"/>
  <c r="AJ1557" i="5"/>
  <c r="AJ1556" i="5"/>
  <c r="AJ1555" i="5"/>
  <c r="AJ1554" i="5"/>
  <c r="AJ1553" i="5"/>
  <c r="AJ1552" i="5"/>
  <c r="AJ1551" i="5"/>
  <c r="AJ1550" i="5"/>
  <c r="AJ1549" i="5"/>
  <c r="AJ1548" i="5"/>
  <c r="AJ1547" i="5"/>
  <c r="AJ1546" i="5"/>
  <c r="AJ1545" i="5"/>
  <c r="AJ1544" i="5"/>
  <c r="AJ1543" i="5"/>
  <c r="AJ1542" i="5"/>
  <c r="AJ1541" i="5"/>
  <c r="AJ1540" i="5"/>
  <c r="AJ1539" i="5"/>
  <c r="AJ1538" i="5"/>
  <c r="AJ1537" i="5"/>
  <c r="AJ1536" i="5"/>
  <c r="AJ1535" i="5"/>
  <c r="AJ1534" i="5"/>
  <c r="AJ1533" i="5"/>
  <c r="AJ1532" i="5"/>
  <c r="AJ1531" i="5"/>
  <c r="AJ1530" i="5"/>
  <c r="AJ1529" i="5"/>
  <c r="AJ1528" i="5"/>
  <c r="AJ1527" i="5"/>
  <c r="AJ1526" i="5"/>
  <c r="AJ1525" i="5"/>
  <c r="AJ1524" i="5"/>
  <c r="AJ1523" i="5"/>
  <c r="AJ1522" i="5"/>
  <c r="AJ1521" i="5"/>
  <c r="AJ1520" i="5"/>
  <c r="AJ1519" i="5"/>
  <c r="AJ1518" i="5"/>
  <c r="AJ1517" i="5"/>
  <c r="AJ1516" i="5"/>
  <c r="AJ1515" i="5"/>
  <c r="AJ1514" i="5"/>
  <c r="AJ1513" i="5"/>
  <c r="AJ1512" i="5"/>
  <c r="AJ1511" i="5"/>
  <c r="AJ1510" i="5"/>
  <c r="AJ1509" i="5"/>
  <c r="AJ1508" i="5"/>
  <c r="AJ1507" i="5"/>
  <c r="AJ1506" i="5"/>
  <c r="AJ1505" i="5"/>
  <c r="AJ1504" i="5"/>
  <c r="AJ1503" i="5"/>
  <c r="AJ1502" i="5"/>
  <c r="AJ1501" i="5"/>
  <c r="AJ1500" i="5"/>
  <c r="AJ1499" i="5"/>
  <c r="AJ1498" i="5"/>
  <c r="AJ1497" i="5"/>
  <c r="AJ1496" i="5"/>
  <c r="AJ1495" i="5"/>
  <c r="AJ1494" i="5"/>
  <c r="AJ1493" i="5"/>
  <c r="AJ1492" i="5"/>
  <c r="AJ1491" i="5"/>
  <c r="AJ1490" i="5"/>
  <c r="AJ1489" i="5"/>
  <c r="AJ1488" i="5"/>
  <c r="AJ1487" i="5"/>
  <c r="AJ1486" i="5"/>
  <c r="AJ1485" i="5"/>
  <c r="AJ1484" i="5"/>
  <c r="AJ1483" i="5"/>
  <c r="AJ1482" i="5"/>
  <c r="AJ1481" i="5"/>
  <c r="AJ1480" i="5"/>
  <c r="AJ1479" i="5"/>
  <c r="AJ1478" i="5"/>
  <c r="AJ1477" i="5"/>
  <c r="AJ1476" i="5"/>
  <c r="AJ1475" i="5"/>
  <c r="AJ1474" i="5"/>
  <c r="AJ1473" i="5"/>
  <c r="AJ1472" i="5"/>
  <c r="AJ1471" i="5"/>
  <c r="AJ1470" i="5"/>
  <c r="AJ1469" i="5"/>
  <c r="AJ1468" i="5"/>
  <c r="AJ1467" i="5"/>
  <c r="AJ1466" i="5"/>
  <c r="AJ1465" i="5"/>
  <c r="AJ1464" i="5"/>
  <c r="AJ1463" i="5"/>
  <c r="AJ1462" i="5"/>
  <c r="AJ1461" i="5"/>
  <c r="AJ1460" i="5"/>
  <c r="AJ1459" i="5"/>
  <c r="AJ1458" i="5"/>
  <c r="AJ1457" i="5"/>
  <c r="AJ1456" i="5"/>
  <c r="AJ1455" i="5"/>
  <c r="AJ1454" i="5"/>
  <c r="AJ1453" i="5"/>
  <c r="AJ1452" i="5"/>
  <c r="AJ1451" i="5"/>
  <c r="AJ1450" i="5"/>
  <c r="AJ1449" i="5"/>
  <c r="AJ1448" i="5"/>
  <c r="AJ1447" i="5"/>
  <c r="AJ1446" i="5"/>
  <c r="AJ1445" i="5"/>
  <c r="AJ1444" i="5"/>
  <c r="AJ1443" i="5"/>
  <c r="AJ1442" i="5"/>
  <c r="AJ1441" i="5"/>
  <c r="AJ1440" i="5"/>
  <c r="AJ1439" i="5"/>
  <c r="AJ1438" i="5"/>
  <c r="AJ1437" i="5"/>
  <c r="AJ1436" i="5"/>
  <c r="AJ1435" i="5"/>
  <c r="AJ1434" i="5"/>
  <c r="AJ1433" i="5"/>
  <c r="AJ1432" i="5"/>
  <c r="AJ1431" i="5"/>
  <c r="AJ1430" i="5"/>
  <c r="AJ1429" i="5"/>
  <c r="AJ1428" i="5"/>
  <c r="AJ1427" i="5"/>
  <c r="AJ1426" i="5"/>
  <c r="AJ1425" i="5"/>
  <c r="AJ1424" i="5"/>
  <c r="AJ1423" i="5"/>
  <c r="AJ1422" i="5"/>
  <c r="AJ1421" i="5"/>
  <c r="AJ1420" i="5"/>
  <c r="AJ1419" i="5"/>
  <c r="AJ1418" i="5"/>
  <c r="AJ1417" i="5"/>
  <c r="AJ1416" i="5"/>
  <c r="AJ1415" i="5"/>
  <c r="AJ1414" i="5"/>
  <c r="AJ1413" i="5"/>
  <c r="AJ1412" i="5"/>
  <c r="AJ1411" i="5"/>
  <c r="AJ1410" i="5"/>
  <c r="AJ1409" i="5"/>
  <c r="AJ1408" i="5"/>
  <c r="AJ1407" i="5"/>
  <c r="AJ1406" i="5"/>
  <c r="AJ1405" i="5"/>
  <c r="AJ1404" i="5"/>
  <c r="AJ1403" i="5"/>
  <c r="AJ1402" i="5"/>
  <c r="AJ1401" i="5"/>
  <c r="AJ1400" i="5"/>
  <c r="AJ1399" i="5"/>
  <c r="AJ1398" i="5"/>
  <c r="AJ1397" i="5"/>
  <c r="AJ1396" i="5"/>
  <c r="AJ1395" i="5"/>
  <c r="AJ1394" i="5"/>
  <c r="AJ1393" i="5"/>
  <c r="AJ1392" i="5"/>
  <c r="AJ1391" i="5"/>
  <c r="AJ1390" i="5"/>
  <c r="AJ1389" i="5"/>
  <c r="AJ1388" i="5"/>
  <c r="AJ1387" i="5"/>
  <c r="AJ1386" i="5"/>
  <c r="AJ1385" i="5"/>
  <c r="AJ1384" i="5"/>
  <c r="AJ1383" i="5"/>
  <c r="AJ1382" i="5"/>
  <c r="AJ1381" i="5"/>
  <c r="AJ1380" i="5"/>
  <c r="AJ1379" i="5"/>
  <c r="AJ1378" i="5"/>
  <c r="AJ1377" i="5"/>
  <c r="AJ1376" i="5"/>
  <c r="AJ1375" i="5"/>
  <c r="AJ1374" i="5"/>
  <c r="AJ1373" i="5"/>
  <c r="AJ1372" i="5"/>
  <c r="AJ1371" i="5"/>
  <c r="AJ1370" i="5"/>
  <c r="AJ1369" i="5"/>
  <c r="AJ1368" i="5"/>
  <c r="AJ1367" i="5"/>
  <c r="AJ1366" i="5"/>
  <c r="AJ1365" i="5"/>
  <c r="AJ1364" i="5"/>
  <c r="AJ1363" i="5"/>
  <c r="AJ1362" i="5"/>
  <c r="AJ1361" i="5"/>
  <c r="AJ1360" i="5"/>
  <c r="AJ1359" i="5"/>
  <c r="AJ1358" i="5"/>
  <c r="AJ1357" i="5"/>
  <c r="AJ1356" i="5"/>
  <c r="AJ1355" i="5"/>
  <c r="AJ1354" i="5"/>
  <c r="AJ1353" i="5"/>
  <c r="AJ1352" i="5"/>
  <c r="AJ1351" i="5"/>
  <c r="AJ1350" i="5"/>
  <c r="AJ1349" i="5"/>
  <c r="AJ1348" i="5"/>
  <c r="AJ1347" i="5"/>
  <c r="AJ1346" i="5"/>
  <c r="AJ1345" i="5"/>
  <c r="AJ1344" i="5"/>
  <c r="AJ1343" i="5"/>
  <c r="AJ1342" i="5"/>
  <c r="AJ1341" i="5"/>
  <c r="AJ1340" i="5"/>
  <c r="AJ1339" i="5"/>
  <c r="AJ1338" i="5"/>
  <c r="AJ1337" i="5"/>
  <c r="AJ1336" i="5"/>
  <c r="AJ1335" i="5"/>
  <c r="AJ1334" i="5"/>
  <c r="AJ1333" i="5"/>
  <c r="AJ1332" i="5"/>
  <c r="AJ1331" i="5"/>
  <c r="AJ1330" i="5"/>
  <c r="AJ1329" i="5"/>
  <c r="AJ1328" i="5"/>
  <c r="AJ1327" i="5"/>
  <c r="AJ1326" i="5"/>
  <c r="AJ1325" i="5"/>
  <c r="AJ1324" i="5"/>
  <c r="AJ1323" i="5"/>
  <c r="AJ1322" i="5"/>
  <c r="AJ1321" i="5"/>
  <c r="AJ1320" i="5"/>
  <c r="AJ1319" i="5"/>
  <c r="AJ1318" i="5"/>
  <c r="AJ1317" i="5"/>
  <c r="AJ1316" i="5"/>
  <c r="AJ1315" i="5"/>
  <c r="AJ1314" i="5"/>
  <c r="AJ1313" i="5"/>
  <c r="AJ1312" i="5"/>
  <c r="AJ1311" i="5"/>
  <c r="AJ1310" i="5"/>
  <c r="AJ1309" i="5"/>
  <c r="AJ1308" i="5"/>
  <c r="AJ1307" i="5"/>
  <c r="AJ1306" i="5"/>
  <c r="AJ1305" i="5"/>
  <c r="AJ1304" i="5"/>
  <c r="AJ1303" i="5"/>
  <c r="AJ1302" i="5"/>
  <c r="AJ1301" i="5"/>
  <c r="AJ1300" i="5"/>
  <c r="AJ1299" i="5"/>
  <c r="AJ1298" i="5"/>
  <c r="AJ1297" i="5"/>
  <c r="AJ1296" i="5"/>
  <c r="AJ1295" i="5"/>
  <c r="AJ1294" i="5"/>
  <c r="AJ1293" i="5"/>
  <c r="AJ1292" i="5"/>
  <c r="AJ1291" i="5"/>
  <c r="AJ1290" i="5"/>
  <c r="AJ1289" i="5"/>
  <c r="AJ1288" i="5"/>
  <c r="AJ1287" i="5"/>
  <c r="AJ1286" i="5"/>
  <c r="AJ1285" i="5"/>
  <c r="AJ1284" i="5"/>
  <c r="AJ1283" i="5"/>
  <c r="AJ1282" i="5"/>
  <c r="AJ1281" i="5"/>
  <c r="AJ1280" i="5"/>
  <c r="AJ1279" i="5"/>
  <c r="AJ1278" i="5"/>
  <c r="AJ1277" i="5"/>
  <c r="AJ1276" i="5"/>
  <c r="AJ1275" i="5"/>
  <c r="AJ1274" i="5"/>
  <c r="AJ1273" i="5"/>
  <c r="AJ1272" i="5"/>
  <c r="AJ1271" i="5"/>
  <c r="AJ1270" i="5"/>
  <c r="AJ1269" i="5"/>
  <c r="AJ1268" i="5"/>
  <c r="AJ1267" i="5"/>
  <c r="AJ1266" i="5"/>
  <c r="AJ1265" i="5"/>
  <c r="AJ1264" i="5"/>
  <c r="AJ1263" i="5"/>
  <c r="AJ1262" i="5"/>
  <c r="AJ1261" i="5"/>
  <c r="AJ1260" i="5"/>
  <c r="AJ1259" i="5"/>
  <c r="AJ1258" i="5"/>
  <c r="AJ1257" i="5"/>
  <c r="AJ1256" i="5"/>
  <c r="AJ1255" i="5"/>
  <c r="AJ1254" i="5"/>
  <c r="AJ1253" i="5"/>
  <c r="AJ1252" i="5"/>
  <c r="AJ1251" i="5"/>
  <c r="AJ1250" i="5"/>
  <c r="AJ1249" i="5"/>
  <c r="AJ1248" i="5"/>
  <c r="AJ1247" i="5"/>
  <c r="AJ1246" i="5"/>
  <c r="AJ1245" i="5"/>
  <c r="AJ1244" i="5"/>
  <c r="AJ1243" i="5"/>
  <c r="AJ1242" i="5"/>
  <c r="AJ1241" i="5"/>
  <c r="AJ1240" i="5"/>
  <c r="AJ1239" i="5"/>
  <c r="AJ1238" i="5"/>
  <c r="AJ1237" i="5"/>
  <c r="AJ1236" i="5"/>
  <c r="AJ1235" i="5"/>
  <c r="AJ1234" i="5"/>
  <c r="AJ1233" i="5"/>
  <c r="AJ1232" i="5"/>
  <c r="AJ1231" i="5"/>
  <c r="AJ1230" i="5"/>
  <c r="AJ1229" i="5"/>
  <c r="AJ1228" i="5"/>
  <c r="AJ1176" i="5"/>
  <c r="AJ1175" i="5"/>
  <c r="AJ1174" i="5"/>
  <c r="AJ1173" i="5"/>
  <c r="AJ1172" i="5"/>
  <c r="AJ1171" i="5"/>
  <c r="AJ1170" i="5"/>
  <c r="AJ1169" i="5"/>
  <c r="AJ1168" i="5"/>
  <c r="AJ1167" i="5"/>
  <c r="AJ1166" i="5"/>
  <c r="AJ1165" i="5"/>
  <c r="AJ1164" i="5"/>
  <c r="AJ1163" i="5"/>
  <c r="AJ1162" i="5"/>
  <c r="AJ1161" i="5"/>
  <c r="AJ1160" i="5"/>
  <c r="AJ1159" i="5"/>
  <c r="AJ1158" i="5"/>
  <c r="AJ1157" i="5"/>
  <c r="AJ1156" i="5"/>
  <c r="AJ1155" i="5"/>
  <c r="AJ1154" i="5"/>
  <c r="AJ1153" i="5"/>
  <c r="AJ1152" i="5"/>
  <c r="AJ1151" i="5"/>
  <c r="AJ1150" i="5"/>
  <c r="AJ1149" i="5"/>
  <c r="AJ1148" i="5"/>
  <c r="AJ1147" i="5"/>
  <c r="AJ1146" i="5"/>
  <c r="AJ1145" i="5"/>
  <c r="AJ1144" i="5"/>
  <c r="AJ1143" i="5"/>
  <c r="AJ1142" i="5"/>
  <c r="AJ1141" i="5"/>
  <c r="AJ1140" i="5"/>
  <c r="AJ1139" i="5"/>
  <c r="AJ1138" i="5"/>
  <c r="AJ1137" i="5"/>
  <c r="AJ1136" i="5"/>
  <c r="AJ1135" i="5"/>
  <c r="AJ1134" i="5"/>
  <c r="AJ1133" i="5"/>
  <c r="AJ1132" i="5"/>
  <c r="AJ1131" i="5"/>
  <c r="AJ1130" i="5"/>
  <c r="AJ1129" i="5"/>
  <c r="AJ1128" i="5"/>
  <c r="AJ1127" i="5"/>
  <c r="AJ1126" i="5"/>
  <c r="AJ1125" i="5"/>
  <c r="AJ1124" i="5"/>
  <c r="AJ1123" i="5"/>
  <c r="AJ1122" i="5"/>
  <c r="AJ1121" i="5"/>
  <c r="AJ1120" i="5"/>
  <c r="AJ1119" i="5"/>
  <c r="AJ1118" i="5"/>
  <c r="AJ1117" i="5"/>
  <c r="AJ1116" i="5"/>
  <c r="AJ1115" i="5"/>
  <c r="AJ1114" i="5"/>
  <c r="AJ1113" i="5"/>
  <c r="AJ1112" i="5"/>
  <c r="AJ1111" i="5"/>
  <c r="AJ1110" i="5"/>
  <c r="AJ1109" i="5"/>
  <c r="AJ1108" i="5"/>
  <c r="AJ1107" i="5"/>
  <c r="AJ1106" i="5"/>
  <c r="AJ1105" i="5"/>
  <c r="AJ1104" i="5"/>
  <c r="AJ1103" i="5"/>
  <c r="AJ1102" i="5"/>
  <c r="AJ1101" i="5"/>
  <c r="AJ1100" i="5"/>
  <c r="AJ1099" i="5"/>
  <c r="AJ1098" i="5"/>
  <c r="AJ1097" i="5"/>
  <c r="AJ1096" i="5"/>
  <c r="AJ1095" i="5"/>
  <c r="AJ1094" i="5"/>
  <c r="AJ1093" i="5"/>
  <c r="AJ1092" i="5"/>
  <c r="AJ1091" i="5"/>
  <c r="AJ1090" i="5"/>
  <c r="AJ1089" i="5"/>
  <c r="AJ1088" i="5"/>
  <c r="AJ1087" i="5"/>
  <c r="AJ1086" i="5"/>
  <c r="AJ1085" i="5"/>
  <c r="AJ1084" i="5"/>
  <c r="AJ1083" i="5"/>
  <c r="AJ1082" i="5"/>
  <c r="AJ1081" i="5"/>
  <c r="AJ1080" i="5"/>
  <c r="AJ1079" i="5"/>
  <c r="AJ1078" i="5"/>
  <c r="AJ1077" i="5"/>
  <c r="AJ1076" i="5"/>
  <c r="AJ1075" i="5"/>
  <c r="AJ1074" i="5"/>
  <c r="AJ1073" i="5"/>
  <c r="AJ1072" i="5"/>
  <c r="AJ1071" i="5"/>
  <c r="AJ1070" i="5"/>
  <c r="AJ1069" i="5"/>
  <c r="AJ1068" i="5"/>
  <c r="AJ1067" i="5"/>
  <c r="AJ1066" i="5"/>
  <c r="AJ1065" i="5"/>
  <c r="AJ1064" i="5"/>
  <c r="AJ1063" i="5"/>
  <c r="AJ1062" i="5"/>
  <c r="AJ1061" i="5"/>
  <c r="AJ1060" i="5"/>
  <c r="AJ1059" i="5"/>
  <c r="AJ1058" i="5"/>
  <c r="AJ1057" i="5"/>
  <c r="AJ1056" i="5"/>
  <c r="AJ1055" i="5"/>
  <c r="AJ1054" i="5"/>
  <c r="AJ1053" i="5"/>
  <c r="AJ1052" i="5"/>
  <c r="AJ1051" i="5"/>
  <c r="AJ1050" i="5"/>
  <c r="AJ1049" i="5"/>
  <c r="AJ1048" i="5"/>
  <c r="AJ1047" i="5"/>
  <c r="AJ1046" i="5"/>
  <c r="AJ1045" i="5"/>
  <c r="AJ1044" i="5"/>
  <c r="AJ1043" i="5"/>
  <c r="AJ1042" i="5"/>
  <c r="AJ1041" i="5"/>
  <c r="AJ1040" i="5"/>
  <c r="AJ1039" i="5"/>
  <c r="AJ1038" i="5"/>
  <c r="AJ1037" i="5"/>
  <c r="AJ1036" i="5"/>
  <c r="AJ1035" i="5"/>
  <c r="AJ1034" i="5"/>
  <c r="AJ1033" i="5"/>
  <c r="AJ1032" i="5"/>
  <c r="AJ1031" i="5"/>
  <c r="AJ1030" i="5"/>
  <c r="AJ1029" i="5"/>
  <c r="AJ1028" i="5"/>
  <c r="AJ1027" i="5"/>
  <c r="AJ1026" i="5"/>
  <c r="AJ1025" i="5"/>
  <c r="AJ1024" i="5"/>
  <c r="AJ1023" i="5"/>
  <c r="AJ1022" i="5"/>
  <c r="AJ1021" i="5"/>
  <c r="AJ1020" i="5"/>
  <c r="AJ1019" i="5"/>
  <c r="AJ1018" i="5"/>
  <c r="AJ1017" i="5"/>
  <c r="AJ1016" i="5"/>
  <c r="AJ1015" i="5"/>
  <c r="AJ1014" i="5"/>
  <c r="AJ1013" i="5"/>
  <c r="AJ1012" i="5"/>
  <c r="AJ1011" i="5"/>
  <c r="AJ1010" i="5"/>
  <c r="AJ1009" i="5"/>
  <c r="AJ1008" i="5"/>
  <c r="AJ1007" i="5"/>
  <c r="AJ1006" i="5"/>
  <c r="AJ1005" i="5"/>
  <c r="AJ1004" i="5"/>
  <c r="AJ1003" i="5"/>
  <c r="AJ1002" i="5"/>
  <c r="AJ1001" i="5"/>
  <c r="AJ1000" i="5"/>
  <c r="AJ999" i="5"/>
  <c r="AJ998" i="5"/>
  <c r="AJ997" i="5"/>
  <c r="AJ996" i="5"/>
  <c r="AJ995" i="5"/>
  <c r="AJ994" i="5"/>
  <c r="AJ993" i="5"/>
  <c r="AJ992" i="5"/>
  <c r="AJ991" i="5"/>
  <c r="AJ990" i="5"/>
  <c r="AJ989" i="5"/>
  <c r="AJ988" i="5"/>
  <c r="AJ987" i="5"/>
  <c r="AJ986" i="5"/>
  <c r="AJ985" i="5"/>
  <c r="AJ984" i="5"/>
  <c r="AJ983" i="5"/>
  <c r="AJ982" i="5"/>
  <c r="AJ981" i="5"/>
  <c r="AJ980" i="5"/>
  <c r="AJ979" i="5"/>
  <c r="AJ978" i="5"/>
  <c r="AJ977" i="5"/>
  <c r="AJ976" i="5"/>
  <c r="AJ975" i="5"/>
  <c r="AJ974" i="5"/>
  <c r="AJ973" i="5"/>
  <c r="AJ972" i="5"/>
  <c r="AJ971" i="5"/>
  <c r="AJ970" i="5"/>
  <c r="AJ969" i="5"/>
  <c r="AJ968" i="5"/>
  <c r="AJ967" i="5"/>
  <c r="AJ966" i="5"/>
  <c r="AJ965" i="5"/>
  <c r="AJ964" i="5"/>
  <c r="AJ963" i="5"/>
  <c r="AJ962" i="5"/>
  <c r="AJ961" i="5"/>
  <c r="AJ960" i="5"/>
  <c r="AJ959" i="5"/>
  <c r="AJ958" i="5"/>
  <c r="AJ957" i="5"/>
  <c r="AJ956" i="5"/>
  <c r="AJ955" i="5"/>
  <c r="AJ954" i="5"/>
  <c r="AJ953" i="5"/>
  <c r="AJ952" i="5"/>
  <c r="AJ951" i="5"/>
  <c r="AJ950" i="5"/>
  <c r="AJ949" i="5"/>
  <c r="AJ948" i="5"/>
  <c r="AJ947" i="5"/>
  <c r="AJ946" i="5"/>
  <c r="AJ945" i="5"/>
  <c r="AJ944" i="5"/>
  <c r="AJ943" i="5"/>
  <c r="AJ942" i="5"/>
  <c r="AJ941" i="5"/>
  <c r="AJ940" i="5"/>
  <c r="AJ939" i="5"/>
  <c r="AJ938" i="5"/>
  <c r="AJ937" i="5"/>
  <c r="AJ936" i="5"/>
  <c r="AJ935" i="5"/>
  <c r="AJ934" i="5"/>
  <c r="AJ933" i="5"/>
  <c r="AJ932" i="5"/>
  <c r="AJ931" i="5"/>
  <c r="AJ930" i="5"/>
  <c r="AJ929" i="5"/>
  <c r="AJ928" i="5"/>
  <c r="AJ927" i="5"/>
  <c r="AJ926" i="5"/>
  <c r="AJ925" i="5"/>
  <c r="AJ924" i="5"/>
  <c r="AJ923" i="5"/>
  <c r="AJ922" i="5"/>
  <c r="AJ921" i="5"/>
  <c r="AJ920" i="5"/>
  <c r="AJ919" i="5"/>
  <c r="AJ918" i="5"/>
  <c r="AJ917" i="5"/>
  <c r="AJ916" i="5"/>
  <c r="AJ915" i="5"/>
  <c r="AJ914" i="5"/>
  <c r="AJ913" i="5"/>
  <c r="AJ912" i="5"/>
  <c r="AJ911" i="5"/>
  <c r="AJ910" i="5"/>
  <c r="AJ909" i="5"/>
  <c r="AJ908" i="5"/>
  <c r="AJ907" i="5"/>
  <c r="AJ906" i="5"/>
  <c r="AJ905" i="5"/>
  <c r="AJ904" i="5"/>
  <c r="AJ903" i="5"/>
  <c r="AJ902" i="5"/>
  <c r="AJ901" i="5"/>
  <c r="AJ900" i="5"/>
  <c r="AJ899" i="5"/>
  <c r="AJ898" i="5"/>
  <c r="AJ897" i="5"/>
  <c r="AJ896" i="5"/>
  <c r="AJ895" i="5"/>
  <c r="AJ894" i="5"/>
  <c r="AJ893" i="5"/>
  <c r="AJ892" i="5"/>
  <c r="AJ891" i="5"/>
  <c r="AJ890" i="5"/>
  <c r="AJ889" i="5"/>
  <c r="AJ888" i="5"/>
  <c r="AJ887" i="5"/>
  <c r="AJ886" i="5"/>
  <c r="AJ885" i="5"/>
  <c r="AJ884" i="5"/>
  <c r="AJ883" i="5"/>
  <c r="AJ882" i="5"/>
  <c r="AJ881" i="5"/>
  <c r="AJ880" i="5"/>
  <c r="AJ879" i="5"/>
  <c r="AJ878" i="5"/>
  <c r="AJ877" i="5"/>
  <c r="AJ876" i="5"/>
  <c r="AJ875" i="5"/>
  <c r="AJ874" i="5"/>
  <c r="AJ873" i="5"/>
  <c r="AJ872" i="5"/>
  <c r="AJ871" i="5"/>
  <c r="AJ870" i="5"/>
  <c r="AJ869" i="5"/>
  <c r="AJ868" i="5"/>
  <c r="AJ867" i="5"/>
  <c r="AJ866" i="5"/>
  <c r="AJ865" i="5"/>
  <c r="AJ864" i="5"/>
  <c r="AJ863" i="5"/>
  <c r="AJ862" i="5"/>
  <c r="AJ861" i="5"/>
  <c r="AJ860" i="5"/>
  <c r="AJ859" i="5"/>
  <c r="AJ858" i="5"/>
  <c r="AJ857" i="5"/>
  <c r="AJ856" i="5"/>
  <c r="AJ855" i="5"/>
  <c r="AJ854" i="5"/>
  <c r="AJ853" i="5"/>
  <c r="AJ852" i="5"/>
  <c r="AJ851" i="5"/>
  <c r="AJ850" i="5"/>
  <c r="AJ849" i="5"/>
  <c r="AJ848" i="5"/>
  <c r="AJ847" i="5"/>
  <c r="AJ846" i="5"/>
  <c r="AJ845" i="5"/>
  <c r="AJ844" i="5"/>
  <c r="AJ471" i="5"/>
  <c r="AJ470" i="5"/>
  <c r="AJ469" i="5"/>
  <c r="AJ468" i="5"/>
  <c r="AJ467" i="5"/>
  <c r="AJ466" i="5"/>
  <c r="AJ465" i="5"/>
  <c r="AJ464" i="5"/>
  <c r="AJ463" i="5"/>
  <c r="AJ462" i="5"/>
  <c r="AJ461" i="5"/>
  <c r="AJ460" i="5"/>
  <c r="AJ792" i="5"/>
  <c r="AJ791" i="5"/>
  <c r="AJ790" i="5"/>
  <c r="AJ789" i="5"/>
  <c r="AJ788" i="5"/>
  <c r="AJ787" i="5"/>
  <c r="AJ786" i="5"/>
  <c r="AJ785" i="5"/>
  <c r="AJ784" i="5"/>
  <c r="AJ783" i="5"/>
  <c r="AJ782" i="5"/>
  <c r="AJ781" i="5"/>
  <c r="AJ780" i="5"/>
  <c r="AJ779" i="5"/>
  <c r="AJ778" i="5"/>
  <c r="AJ777" i="5"/>
  <c r="AJ776" i="5"/>
  <c r="AJ775" i="5"/>
  <c r="AJ774" i="5"/>
  <c r="AJ773" i="5"/>
  <c r="AJ772" i="5"/>
  <c r="AJ771" i="5"/>
  <c r="AJ770" i="5"/>
  <c r="AJ769" i="5"/>
  <c r="AJ768" i="5"/>
  <c r="AJ767" i="5"/>
  <c r="AJ766" i="5"/>
  <c r="AJ765" i="5"/>
  <c r="AJ764" i="5"/>
  <c r="AJ763" i="5"/>
  <c r="AJ762" i="5"/>
  <c r="AJ761" i="5"/>
  <c r="AJ760" i="5"/>
  <c r="AJ759" i="5"/>
  <c r="AJ758" i="5"/>
  <c r="AJ757" i="5"/>
  <c r="AJ756" i="5"/>
  <c r="AJ755" i="5"/>
  <c r="AJ754" i="5"/>
  <c r="AJ753" i="5"/>
  <c r="AJ752" i="5"/>
  <c r="AJ751" i="5"/>
  <c r="AJ750" i="5"/>
  <c r="AJ749" i="5"/>
  <c r="AJ748" i="5"/>
  <c r="AJ747" i="5"/>
  <c r="AJ746" i="5"/>
  <c r="AJ745" i="5"/>
  <c r="AJ744" i="5"/>
  <c r="AJ743" i="5"/>
  <c r="AJ742" i="5"/>
  <c r="AJ741" i="5"/>
  <c r="AJ740" i="5"/>
  <c r="AJ739" i="5"/>
  <c r="AJ738" i="5"/>
  <c r="AJ737" i="5"/>
  <c r="AJ736" i="5"/>
  <c r="AJ735" i="5"/>
  <c r="AJ734" i="5"/>
  <c r="AJ733" i="5"/>
  <c r="AJ732" i="5"/>
  <c r="AJ731" i="5"/>
  <c r="AJ730" i="5"/>
  <c r="AJ729" i="5"/>
  <c r="AJ728" i="5"/>
  <c r="AJ727" i="5"/>
  <c r="AJ726" i="5"/>
  <c r="AJ725" i="5"/>
  <c r="AJ724" i="5"/>
  <c r="AJ723" i="5"/>
  <c r="AJ722" i="5"/>
  <c r="AJ721" i="5"/>
  <c r="AJ720" i="5"/>
  <c r="AJ719" i="5"/>
  <c r="AJ718" i="5"/>
  <c r="AJ717" i="5"/>
  <c r="AJ716" i="5"/>
  <c r="AJ715" i="5"/>
  <c r="AJ714" i="5"/>
  <c r="AJ713" i="5"/>
  <c r="AJ712" i="5"/>
  <c r="AJ711" i="5"/>
  <c r="AJ710" i="5"/>
  <c r="AJ709" i="5"/>
  <c r="AJ708" i="5"/>
  <c r="AJ707" i="5"/>
  <c r="AJ706" i="5"/>
  <c r="AJ705" i="5"/>
  <c r="AJ704" i="5"/>
  <c r="AJ703" i="5"/>
  <c r="AJ702" i="5"/>
  <c r="AJ701" i="5"/>
  <c r="AJ700" i="5"/>
  <c r="AJ699" i="5"/>
  <c r="AJ698" i="5"/>
  <c r="AJ697" i="5"/>
  <c r="AJ696" i="5"/>
  <c r="AJ695" i="5"/>
  <c r="AJ694" i="5"/>
  <c r="AJ693" i="5"/>
  <c r="AJ692" i="5"/>
  <c r="AJ691" i="5"/>
  <c r="AJ690" i="5"/>
  <c r="AJ689" i="5"/>
  <c r="AJ688" i="5"/>
  <c r="AJ687" i="5"/>
  <c r="AJ686" i="5"/>
  <c r="AJ685" i="5"/>
  <c r="AJ684" i="5"/>
  <c r="AJ683" i="5"/>
  <c r="AJ682" i="5"/>
  <c r="AJ681" i="5"/>
  <c r="AJ680" i="5"/>
  <c r="AJ679" i="5"/>
  <c r="AJ678" i="5"/>
  <c r="AJ677" i="5"/>
  <c r="AJ676" i="5"/>
  <c r="AJ675" i="5"/>
  <c r="AJ674" i="5"/>
  <c r="AJ673" i="5"/>
  <c r="AJ672" i="5"/>
  <c r="AJ671" i="5"/>
  <c r="AJ670" i="5"/>
  <c r="AJ669" i="5"/>
  <c r="AJ668" i="5"/>
  <c r="AJ667" i="5"/>
  <c r="AJ666" i="5"/>
  <c r="AJ665" i="5"/>
  <c r="AJ664" i="5"/>
  <c r="AJ663" i="5"/>
  <c r="AJ662" i="5"/>
  <c r="AJ661" i="5"/>
  <c r="AJ660" i="5"/>
  <c r="AJ659" i="5"/>
  <c r="AJ658" i="5"/>
  <c r="AJ657" i="5"/>
  <c r="AJ656" i="5"/>
  <c r="AJ655" i="5"/>
  <c r="AJ654" i="5"/>
  <c r="AJ653" i="5"/>
  <c r="AJ652" i="5"/>
  <c r="AJ651" i="5"/>
  <c r="AJ650" i="5"/>
  <c r="AJ649" i="5"/>
  <c r="AJ648" i="5"/>
  <c r="AJ647" i="5"/>
  <c r="AJ646" i="5"/>
  <c r="AJ645" i="5"/>
  <c r="AJ644" i="5"/>
  <c r="AJ643" i="5"/>
  <c r="AJ642" i="5"/>
  <c r="AJ641" i="5"/>
  <c r="AJ640" i="5"/>
  <c r="AJ639" i="5"/>
  <c r="AJ638" i="5"/>
  <c r="AJ637" i="5"/>
  <c r="AJ636" i="5"/>
  <c r="AJ635" i="5"/>
  <c r="AJ634" i="5"/>
  <c r="AJ633" i="5"/>
  <c r="AJ632" i="5"/>
  <c r="AJ631" i="5"/>
  <c r="AJ630" i="5"/>
  <c r="AJ629" i="5"/>
  <c r="AJ628" i="5"/>
  <c r="AJ627" i="5"/>
  <c r="AJ626" i="5"/>
  <c r="AJ625" i="5"/>
  <c r="AJ624" i="5"/>
  <c r="AJ623" i="5"/>
  <c r="AJ622" i="5"/>
  <c r="AJ621" i="5"/>
  <c r="AJ620" i="5"/>
  <c r="AJ619" i="5"/>
  <c r="AJ618" i="5"/>
  <c r="AJ617" i="5"/>
  <c r="AJ616" i="5"/>
  <c r="AJ615" i="5"/>
  <c r="AJ614" i="5"/>
  <c r="AJ613" i="5"/>
  <c r="AJ612" i="5"/>
  <c r="AJ611" i="5"/>
  <c r="AJ610" i="5"/>
  <c r="AJ609" i="5"/>
  <c r="AJ608" i="5"/>
  <c r="AJ607" i="5"/>
  <c r="AJ606" i="5"/>
  <c r="AJ605" i="5"/>
  <c r="AJ604" i="5"/>
  <c r="AJ603" i="5"/>
  <c r="AJ602" i="5"/>
  <c r="AJ601" i="5"/>
  <c r="AJ600" i="5"/>
  <c r="AJ599" i="5"/>
  <c r="AJ598" i="5"/>
  <c r="AJ597" i="5"/>
  <c r="AJ596" i="5"/>
  <c r="AJ595" i="5"/>
  <c r="AJ594" i="5"/>
  <c r="AJ593" i="5"/>
  <c r="AJ592" i="5"/>
  <c r="AJ591" i="5"/>
  <c r="AJ590" i="5"/>
  <c r="AJ589" i="5"/>
  <c r="AJ588" i="5"/>
  <c r="AJ587" i="5"/>
  <c r="AJ586" i="5"/>
  <c r="AJ585" i="5"/>
  <c r="AJ584" i="5"/>
  <c r="AJ583" i="5"/>
  <c r="AJ582" i="5"/>
  <c r="AJ581" i="5"/>
  <c r="AJ580" i="5"/>
  <c r="AJ579" i="5"/>
  <c r="AJ578" i="5"/>
  <c r="AJ577" i="5"/>
  <c r="AJ576" i="5"/>
  <c r="AJ575" i="5"/>
  <c r="AJ574" i="5"/>
  <c r="AJ573" i="5"/>
  <c r="AJ572" i="5"/>
  <c r="AJ571" i="5"/>
  <c r="AJ570" i="5"/>
  <c r="AJ569" i="5"/>
  <c r="AJ568" i="5"/>
  <c r="AJ567" i="5"/>
  <c r="AJ566" i="5"/>
  <c r="AJ565" i="5"/>
  <c r="AJ564" i="5"/>
  <c r="AJ563" i="5"/>
  <c r="AJ562" i="5"/>
  <c r="AJ561" i="5"/>
  <c r="AJ560" i="5"/>
  <c r="AJ559" i="5"/>
  <c r="AJ558" i="5"/>
  <c r="AJ557" i="5"/>
  <c r="AJ556" i="5"/>
  <c r="AJ555" i="5"/>
  <c r="AJ554" i="5"/>
  <c r="AJ553" i="5"/>
  <c r="AJ552" i="5"/>
  <c r="AJ551" i="5"/>
  <c r="AJ550" i="5"/>
  <c r="AJ549" i="5"/>
  <c r="AJ548" i="5"/>
  <c r="AJ547" i="5"/>
  <c r="AJ546" i="5"/>
  <c r="AJ545" i="5"/>
  <c r="AJ544" i="5"/>
  <c r="AJ543" i="5"/>
  <c r="AJ542" i="5"/>
  <c r="AJ541" i="5"/>
  <c r="AJ540" i="5"/>
  <c r="AJ539" i="5"/>
  <c r="AJ538" i="5"/>
  <c r="AJ537" i="5"/>
  <c r="AJ536" i="5"/>
  <c r="AJ535" i="5"/>
  <c r="AJ534" i="5"/>
  <c r="AJ533" i="5"/>
  <c r="AJ532" i="5"/>
  <c r="AJ531" i="5"/>
  <c r="AJ530" i="5"/>
  <c r="AJ529" i="5"/>
  <c r="AJ528" i="5"/>
  <c r="AJ527" i="5"/>
  <c r="AJ526" i="5"/>
  <c r="AJ525" i="5"/>
  <c r="AJ524" i="5"/>
  <c r="AJ523" i="5"/>
  <c r="AJ522" i="5"/>
  <c r="AJ521" i="5"/>
  <c r="AJ520" i="5"/>
  <c r="AJ519" i="5"/>
  <c r="AJ518" i="5"/>
  <c r="AJ517" i="5"/>
  <c r="AJ516" i="5"/>
  <c r="AJ515" i="5"/>
  <c r="AJ514" i="5"/>
  <c r="AJ513" i="5"/>
  <c r="AJ512" i="5"/>
  <c r="AJ511" i="5"/>
  <c r="AJ510" i="5"/>
  <c r="AJ509" i="5"/>
  <c r="AJ508" i="5"/>
  <c r="AJ507" i="5"/>
  <c r="AJ506" i="5"/>
  <c r="AJ505" i="5"/>
  <c r="AJ504" i="5"/>
  <c r="AJ503" i="5"/>
  <c r="AJ502" i="5"/>
  <c r="AJ501" i="5"/>
  <c r="AJ500" i="5"/>
  <c r="AJ499" i="5"/>
  <c r="AJ498" i="5"/>
  <c r="AJ497" i="5"/>
  <c r="AJ496" i="5"/>
  <c r="AJ495" i="5"/>
  <c r="AJ494" i="5"/>
  <c r="AJ493" i="5"/>
  <c r="AJ492" i="5"/>
  <c r="AJ491" i="5"/>
  <c r="AJ490" i="5"/>
  <c r="AJ489" i="5"/>
  <c r="AJ488" i="5"/>
  <c r="AJ487" i="5"/>
  <c r="AJ486" i="5"/>
  <c r="AJ485" i="5"/>
  <c r="AJ484" i="5"/>
  <c r="AJ483" i="5"/>
  <c r="AJ482" i="5"/>
  <c r="AJ481" i="5"/>
  <c r="AJ480" i="5"/>
  <c r="AJ479" i="5"/>
  <c r="AJ478" i="5"/>
  <c r="AJ477" i="5"/>
  <c r="AJ476" i="5"/>
  <c r="AJ475" i="5"/>
  <c r="AJ474" i="5"/>
  <c r="AJ473" i="5"/>
  <c r="AJ472" i="5"/>
  <c r="AJ408" i="5"/>
  <c r="AJ407" i="5"/>
  <c r="AJ406" i="5"/>
  <c r="AJ405" i="5"/>
  <c r="AJ404" i="5"/>
  <c r="AJ403" i="5"/>
  <c r="AJ402" i="5"/>
  <c r="AJ401" i="5"/>
  <c r="AJ400" i="5"/>
  <c r="AJ399" i="5"/>
  <c r="AJ398" i="5"/>
  <c r="AJ397" i="5"/>
  <c r="AJ396" i="5"/>
  <c r="AJ395" i="5"/>
  <c r="AJ394" i="5"/>
  <c r="AJ393" i="5"/>
  <c r="AJ392" i="5"/>
  <c r="AJ391" i="5"/>
  <c r="AJ390" i="5"/>
  <c r="AJ389" i="5"/>
  <c r="AJ388" i="5"/>
  <c r="AJ387" i="5"/>
  <c r="AJ386" i="5"/>
  <c r="AJ385" i="5"/>
  <c r="AJ384" i="5"/>
  <c r="AJ383" i="5"/>
  <c r="AJ382" i="5"/>
  <c r="AJ381" i="5"/>
  <c r="AJ380" i="5"/>
  <c r="AJ379" i="5"/>
  <c r="AJ378" i="5"/>
  <c r="AJ377" i="5"/>
  <c r="AJ376" i="5"/>
  <c r="AJ375" i="5"/>
  <c r="AJ374" i="5"/>
  <c r="AJ373" i="5"/>
  <c r="AJ372" i="5"/>
  <c r="AJ371" i="5"/>
  <c r="AJ370" i="5"/>
  <c r="AJ369" i="5"/>
  <c r="AJ368" i="5"/>
  <c r="AJ367" i="5"/>
  <c r="AJ366" i="5"/>
  <c r="AJ365" i="5"/>
  <c r="AJ364" i="5"/>
  <c r="AJ363" i="5"/>
  <c r="AJ362" i="5"/>
  <c r="AJ361" i="5"/>
  <c r="AJ360" i="5"/>
  <c r="AJ359" i="5"/>
  <c r="AJ358" i="5"/>
  <c r="AJ357" i="5"/>
  <c r="AJ356" i="5"/>
  <c r="AJ355" i="5"/>
  <c r="AJ354" i="5"/>
  <c r="AJ353" i="5"/>
  <c r="AJ352" i="5"/>
  <c r="AJ351" i="5"/>
  <c r="AJ350" i="5"/>
  <c r="AJ349" i="5"/>
  <c r="AJ348" i="5"/>
  <c r="AJ347" i="5"/>
  <c r="AJ346" i="5"/>
  <c r="AJ345" i="5"/>
  <c r="AJ344" i="5"/>
  <c r="AJ343" i="5"/>
  <c r="AJ342" i="5"/>
  <c r="AJ341" i="5"/>
  <c r="AJ340" i="5"/>
  <c r="AJ339" i="5"/>
  <c r="AJ338" i="5"/>
  <c r="AJ337" i="5"/>
  <c r="AJ336" i="5"/>
  <c r="AJ335" i="5"/>
  <c r="AJ334" i="5"/>
  <c r="AJ333" i="5"/>
  <c r="AJ332" i="5"/>
  <c r="AJ331" i="5"/>
  <c r="AJ330" i="5"/>
  <c r="AJ329" i="5"/>
  <c r="AJ328" i="5"/>
  <c r="AJ327" i="5"/>
  <c r="AJ326" i="5"/>
  <c r="AJ325" i="5"/>
  <c r="AJ324" i="5"/>
  <c r="AJ323" i="5"/>
  <c r="AJ322" i="5"/>
  <c r="AJ321" i="5"/>
  <c r="AJ320" i="5"/>
  <c r="AJ319" i="5"/>
  <c r="AJ318" i="5"/>
  <c r="AJ317" i="5"/>
  <c r="AJ316" i="5"/>
  <c r="AJ315" i="5"/>
  <c r="AJ314" i="5"/>
  <c r="AJ313" i="5"/>
  <c r="AJ312" i="5"/>
  <c r="AJ311" i="5"/>
  <c r="AJ310" i="5"/>
  <c r="AJ309" i="5"/>
  <c r="AJ308" i="5"/>
  <c r="AJ307" i="5"/>
  <c r="AJ306" i="5"/>
  <c r="AJ305" i="5"/>
  <c r="AJ304" i="5"/>
  <c r="AJ303" i="5"/>
  <c r="AJ302" i="5"/>
  <c r="AJ301" i="5"/>
  <c r="AJ300" i="5"/>
  <c r="AJ299" i="5"/>
  <c r="AJ298" i="5"/>
  <c r="AJ297" i="5"/>
  <c r="AJ296" i="5"/>
  <c r="AJ295" i="5"/>
  <c r="AJ294" i="5"/>
  <c r="AJ293" i="5"/>
  <c r="AJ292" i="5"/>
  <c r="AJ291" i="5"/>
  <c r="AJ290" i="5"/>
  <c r="AJ289" i="5"/>
  <c r="AJ288" i="5"/>
  <c r="AJ287" i="5"/>
  <c r="AJ286" i="5"/>
  <c r="AJ285" i="5"/>
  <c r="AJ284" i="5"/>
  <c r="AJ283" i="5"/>
  <c r="AJ282" i="5"/>
  <c r="AJ281" i="5"/>
  <c r="AJ280" i="5"/>
  <c r="AJ279" i="5"/>
  <c r="AJ278" i="5"/>
  <c r="AJ277" i="5"/>
  <c r="AJ276" i="5"/>
  <c r="AJ275" i="5"/>
  <c r="AJ274" i="5"/>
  <c r="AJ273" i="5"/>
  <c r="AJ272" i="5"/>
  <c r="AJ271" i="5"/>
  <c r="AJ270" i="5"/>
  <c r="AJ269" i="5"/>
  <c r="AJ268" i="5"/>
  <c r="AJ267" i="5"/>
  <c r="AJ266" i="5"/>
  <c r="AJ265" i="5"/>
  <c r="AJ264" i="5"/>
  <c r="AJ263" i="5"/>
  <c r="AJ262" i="5"/>
  <c r="AJ261" i="5"/>
  <c r="AJ260" i="5"/>
  <c r="AJ259" i="5"/>
  <c r="AJ258" i="5"/>
  <c r="AJ257" i="5"/>
  <c r="AJ256" i="5"/>
  <c r="AJ255" i="5"/>
  <c r="AJ254" i="5"/>
  <c r="AJ253" i="5"/>
  <c r="AJ252" i="5"/>
  <c r="AJ251" i="5"/>
  <c r="AJ250" i="5"/>
  <c r="AJ249" i="5"/>
  <c r="AJ248" i="5"/>
  <c r="AJ247" i="5"/>
  <c r="AJ246" i="5"/>
  <c r="AJ245" i="5"/>
  <c r="AJ244" i="5"/>
  <c r="AJ243" i="5"/>
  <c r="AJ242" i="5"/>
  <c r="AJ241" i="5"/>
  <c r="AJ240" i="5"/>
  <c r="AJ239" i="5"/>
  <c r="AJ238" i="5"/>
  <c r="AJ237" i="5"/>
  <c r="AJ236" i="5"/>
  <c r="AJ235" i="5"/>
  <c r="AJ234" i="5"/>
  <c r="AJ233" i="5"/>
  <c r="AJ232" i="5"/>
  <c r="AJ231" i="5"/>
  <c r="AJ230" i="5"/>
  <c r="AJ229" i="5"/>
  <c r="AJ228" i="5"/>
  <c r="AJ227" i="5"/>
  <c r="AJ226" i="5"/>
  <c r="AJ225" i="5"/>
  <c r="AJ224" i="5"/>
  <c r="AJ223" i="5"/>
  <c r="AJ222" i="5"/>
  <c r="AJ221" i="5"/>
  <c r="AJ220" i="5"/>
  <c r="AJ219" i="5"/>
  <c r="AJ218" i="5"/>
  <c r="AJ217" i="5"/>
  <c r="AJ216" i="5"/>
  <c r="AJ215" i="5"/>
  <c r="AJ214" i="5"/>
  <c r="AJ213" i="5"/>
  <c r="AJ212" i="5"/>
  <c r="AJ211" i="5"/>
  <c r="AJ210" i="5"/>
  <c r="AJ209" i="5"/>
  <c r="AJ208" i="5"/>
  <c r="AJ207" i="5"/>
  <c r="AJ206" i="5"/>
  <c r="AJ205" i="5"/>
  <c r="AJ204" i="5"/>
  <c r="AJ203" i="5"/>
  <c r="AJ202" i="5"/>
  <c r="AJ201" i="5"/>
  <c r="AJ200" i="5"/>
  <c r="AJ199" i="5"/>
  <c r="AJ198" i="5"/>
  <c r="AJ197" i="5"/>
  <c r="AJ196" i="5"/>
  <c r="AJ195" i="5"/>
  <c r="AJ194" i="5"/>
  <c r="AJ193" i="5"/>
  <c r="AJ192" i="5"/>
  <c r="AJ191" i="5"/>
  <c r="AJ190" i="5"/>
  <c r="AJ189" i="5"/>
  <c r="AJ188" i="5"/>
  <c r="AJ187" i="5"/>
  <c r="AJ186" i="5"/>
  <c r="AJ185" i="5"/>
  <c r="AJ184" i="5"/>
  <c r="AJ183" i="5"/>
  <c r="AJ182" i="5"/>
  <c r="AJ181" i="5"/>
  <c r="AJ180" i="5"/>
  <c r="AJ179" i="5"/>
  <c r="AJ178" i="5"/>
  <c r="AJ177" i="5"/>
  <c r="AJ176" i="5"/>
  <c r="AJ175" i="5"/>
  <c r="AJ174" i="5"/>
  <c r="AJ173" i="5"/>
  <c r="AJ172" i="5"/>
  <c r="AJ171" i="5"/>
  <c r="AJ170" i="5"/>
  <c r="AJ169" i="5"/>
  <c r="AJ168" i="5"/>
  <c r="AJ167" i="5"/>
  <c r="AJ166" i="5"/>
  <c r="AJ165" i="5"/>
  <c r="AJ164" i="5"/>
  <c r="AJ163" i="5"/>
  <c r="AJ162" i="5"/>
  <c r="AJ161" i="5"/>
  <c r="AJ160" i="5"/>
  <c r="AJ159" i="5"/>
  <c r="AJ158" i="5"/>
  <c r="AJ157" i="5"/>
  <c r="AJ156" i="5"/>
  <c r="AJ155" i="5"/>
  <c r="AJ154" i="5"/>
  <c r="AJ153" i="5"/>
  <c r="AJ152" i="5"/>
  <c r="AJ151" i="5"/>
  <c r="AJ150" i="5"/>
  <c r="AJ149" i="5"/>
  <c r="AJ148" i="5"/>
  <c r="AJ147" i="5"/>
  <c r="AJ146" i="5"/>
  <c r="AJ145" i="5"/>
  <c r="AJ144" i="5"/>
  <c r="AJ143" i="5"/>
  <c r="AJ142" i="5"/>
  <c r="AJ141" i="5"/>
  <c r="AJ140" i="5"/>
  <c r="AJ139" i="5"/>
  <c r="AJ138" i="5"/>
  <c r="AJ137" i="5"/>
  <c r="AJ136" i="5"/>
  <c r="AJ135" i="5"/>
  <c r="AJ134" i="5"/>
  <c r="AJ133" i="5"/>
  <c r="AJ132" i="5"/>
  <c r="AJ131" i="5"/>
  <c r="AJ130" i="5"/>
  <c r="AJ129" i="5"/>
  <c r="AJ128" i="5"/>
  <c r="AJ127" i="5"/>
  <c r="AJ126" i="5"/>
  <c r="AJ125" i="5"/>
  <c r="AJ124" i="5"/>
  <c r="AJ123" i="5"/>
  <c r="AJ122" i="5"/>
  <c r="AJ121" i="5"/>
  <c r="AJ120" i="5"/>
  <c r="AJ119" i="5"/>
  <c r="AJ118" i="5"/>
  <c r="AJ117" i="5"/>
  <c r="AJ116" i="5"/>
  <c r="AJ115" i="5"/>
  <c r="AJ114" i="5"/>
  <c r="AJ113" i="5"/>
  <c r="AJ112" i="5"/>
  <c r="AJ111" i="5"/>
  <c r="AJ110" i="5"/>
  <c r="AJ109" i="5"/>
  <c r="AJ108" i="5"/>
  <c r="AJ107" i="5"/>
  <c r="AJ106" i="5"/>
  <c r="AJ105" i="5"/>
  <c r="AJ104" i="5"/>
  <c r="AJ103" i="5"/>
  <c r="AJ102" i="5"/>
  <c r="AJ101" i="5"/>
  <c r="AJ100" i="5"/>
  <c r="AJ99" i="5"/>
  <c r="AJ98" i="5"/>
  <c r="AJ97" i="5"/>
  <c r="AJ96" i="5"/>
  <c r="AJ95" i="5"/>
  <c r="AJ94" i="5"/>
  <c r="AJ93" i="5"/>
  <c r="AJ92" i="5"/>
  <c r="AJ91" i="5"/>
  <c r="AJ90" i="5"/>
  <c r="AJ89" i="5"/>
  <c r="AJ88" i="5"/>
  <c r="AG76" i="5"/>
  <c r="J252" i="6"/>
  <c r="M252" i="6"/>
  <c r="R77" i="5"/>
  <c r="R78" i="5"/>
  <c r="R79" i="5"/>
  <c r="R80" i="5"/>
  <c r="R81" i="5"/>
  <c r="R82" i="5"/>
  <c r="R83" i="5"/>
  <c r="R84" i="5"/>
  <c r="R85" i="5"/>
  <c r="R86" i="5"/>
  <c r="R87" i="5"/>
  <c r="R88" i="5"/>
  <c r="R89" i="5"/>
  <c r="R90" i="5"/>
  <c r="R91" i="5"/>
  <c r="R92" i="5"/>
  <c r="R93" i="5"/>
  <c r="R94" i="5"/>
  <c r="R95" i="5"/>
  <c r="R96" i="5"/>
  <c r="R97" i="5"/>
  <c r="R98" i="5"/>
  <c r="R99" i="5"/>
  <c r="R100" i="5"/>
  <c r="R101" i="5"/>
  <c r="R102" i="5"/>
  <c r="R103" i="5"/>
  <c r="R104" i="5"/>
  <c r="R105" i="5"/>
  <c r="R106" i="5"/>
  <c r="R107" i="5"/>
  <c r="R108" i="5"/>
  <c r="R109" i="5"/>
  <c r="R110" i="5"/>
  <c r="R111" i="5"/>
  <c r="R112" i="5"/>
  <c r="R113" i="5"/>
  <c r="R114" i="5"/>
  <c r="R115" i="5"/>
  <c r="R116" i="5"/>
  <c r="R117" i="5"/>
  <c r="R118" i="5"/>
  <c r="R119" i="5"/>
  <c r="R120" i="5"/>
  <c r="R121" i="5"/>
  <c r="R122" i="5"/>
  <c r="R123" i="5"/>
  <c r="R124" i="5"/>
  <c r="R125" i="5"/>
  <c r="R126" i="5"/>
  <c r="R127" i="5"/>
  <c r="R128" i="5"/>
  <c r="R129" i="5"/>
  <c r="R130" i="5"/>
  <c r="R131" i="5"/>
  <c r="R132" i="5"/>
  <c r="R133" i="5"/>
  <c r="R134" i="5"/>
  <c r="R135" i="5"/>
  <c r="R136" i="5"/>
  <c r="R137" i="5"/>
  <c r="R138" i="5"/>
  <c r="R139" i="5"/>
  <c r="R140" i="5"/>
  <c r="R141" i="5"/>
  <c r="R142" i="5"/>
  <c r="R143" i="5"/>
  <c r="R144" i="5"/>
  <c r="R145" i="5"/>
  <c r="R146" i="5"/>
  <c r="R147" i="5"/>
  <c r="R148" i="5"/>
  <c r="R149" i="5"/>
  <c r="R150" i="5"/>
  <c r="R151" i="5"/>
  <c r="R152" i="5"/>
  <c r="R153" i="5"/>
  <c r="R154" i="5"/>
  <c r="R155" i="5"/>
  <c r="R156" i="5"/>
  <c r="R157" i="5"/>
  <c r="R158" i="5"/>
  <c r="R159" i="5"/>
  <c r="R160" i="5"/>
  <c r="R161" i="5"/>
  <c r="R162" i="5"/>
  <c r="R163" i="5"/>
  <c r="R164" i="5"/>
  <c r="R165" i="5"/>
  <c r="R166" i="5"/>
  <c r="R167" i="5"/>
  <c r="R168" i="5"/>
  <c r="R169" i="5"/>
  <c r="R170" i="5"/>
  <c r="R171" i="5"/>
  <c r="R172" i="5"/>
  <c r="R173" i="5"/>
  <c r="R174" i="5"/>
  <c r="R175" i="5"/>
  <c r="R176" i="5"/>
  <c r="R177" i="5"/>
  <c r="R178" i="5"/>
  <c r="R179" i="5"/>
  <c r="R180" i="5"/>
  <c r="R181" i="5"/>
  <c r="R182" i="5"/>
  <c r="R183" i="5"/>
  <c r="R184" i="5"/>
  <c r="R185" i="5"/>
  <c r="R186" i="5"/>
  <c r="R187" i="5"/>
  <c r="R188" i="5"/>
  <c r="R189" i="5"/>
  <c r="R190" i="5"/>
  <c r="R191" i="5"/>
  <c r="R192" i="5"/>
  <c r="R193" i="5"/>
  <c r="R194" i="5"/>
  <c r="R195" i="5"/>
  <c r="R196" i="5"/>
  <c r="R197" i="5"/>
  <c r="R198" i="5"/>
  <c r="R199" i="5"/>
  <c r="R200" i="5"/>
  <c r="R201" i="5"/>
  <c r="R202" i="5"/>
  <c r="R203" i="5"/>
  <c r="R204" i="5"/>
  <c r="R205" i="5"/>
  <c r="R206" i="5"/>
  <c r="R207" i="5"/>
  <c r="R208" i="5"/>
  <c r="R209" i="5"/>
  <c r="R210" i="5"/>
  <c r="R211" i="5"/>
  <c r="R212" i="5"/>
  <c r="R213" i="5"/>
  <c r="R214" i="5"/>
  <c r="R215" i="5"/>
  <c r="R216" i="5"/>
  <c r="R217" i="5"/>
  <c r="R218" i="5"/>
  <c r="R219" i="5"/>
  <c r="R220" i="5"/>
  <c r="R221" i="5"/>
  <c r="R222" i="5"/>
  <c r="R223" i="5"/>
  <c r="R224" i="5"/>
  <c r="R225" i="5"/>
  <c r="R226" i="5"/>
  <c r="R227" i="5"/>
  <c r="R228" i="5"/>
  <c r="R229" i="5"/>
  <c r="R230" i="5"/>
  <c r="R231" i="5"/>
  <c r="R232" i="5"/>
  <c r="R233" i="5"/>
  <c r="R234" i="5"/>
  <c r="R235" i="5"/>
  <c r="R236" i="5"/>
  <c r="R237" i="5"/>
  <c r="R238" i="5"/>
  <c r="R239" i="5"/>
  <c r="R240" i="5"/>
  <c r="R241" i="5"/>
  <c r="R242" i="5"/>
  <c r="R243" i="5"/>
  <c r="R244" i="5"/>
  <c r="R245" i="5"/>
  <c r="R246" i="5"/>
  <c r="R247" i="5"/>
  <c r="R248" i="5"/>
  <c r="R249" i="5"/>
  <c r="R250" i="5"/>
  <c r="R251" i="5"/>
  <c r="R252" i="5"/>
  <c r="R253" i="5"/>
  <c r="R254" i="5"/>
  <c r="R255" i="5"/>
  <c r="R256" i="5"/>
  <c r="R257" i="5"/>
  <c r="R258" i="5"/>
  <c r="R259" i="5"/>
  <c r="R260" i="5"/>
  <c r="R261" i="5"/>
  <c r="R262" i="5"/>
  <c r="R263" i="5"/>
  <c r="R264" i="5"/>
  <c r="R265" i="5"/>
  <c r="R266" i="5"/>
  <c r="R267" i="5"/>
  <c r="R268" i="5"/>
  <c r="R269" i="5"/>
  <c r="R270" i="5"/>
  <c r="R271" i="5"/>
  <c r="R272" i="5"/>
  <c r="R273" i="5"/>
  <c r="R274" i="5"/>
  <c r="R275" i="5"/>
  <c r="R276" i="5"/>
  <c r="R277" i="5"/>
  <c r="R278" i="5"/>
  <c r="R279" i="5"/>
  <c r="R280" i="5"/>
  <c r="R281" i="5"/>
  <c r="R282" i="5"/>
  <c r="R283" i="5"/>
  <c r="R284" i="5"/>
  <c r="R285" i="5"/>
  <c r="R286" i="5"/>
  <c r="R287" i="5"/>
  <c r="R288" i="5"/>
  <c r="R289" i="5"/>
  <c r="R290" i="5"/>
  <c r="R291" i="5"/>
  <c r="R292" i="5"/>
  <c r="R293" i="5"/>
  <c r="R294" i="5"/>
  <c r="R295" i="5"/>
  <c r="R296" i="5"/>
  <c r="R297" i="5"/>
  <c r="R298" i="5"/>
  <c r="R299" i="5"/>
  <c r="R300" i="5"/>
  <c r="R301" i="5"/>
  <c r="R302" i="5"/>
  <c r="R303" i="5"/>
  <c r="R304" i="5"/>
  <c r="R305" i="5"/>
  <c r="R306" i="5"/>
  <c r="R307" i="5"/>
  <c r="R308" i="5"/>
  <c r="R309" i="5"/>
  <c r="R310" i="5"/>
  <c r="R311" i="5"/>
  <c r="R312" i="5"/>
  <c r="R313" i="5"/>
  <c r="R314" i="5"/>
  <c r="R315" i="5"/>
  <c r="R316" i="5"/>
  <c r="R317" i="5"/>
  <c r="R318" i="5"/>
  <c r="R319" i="5"/>
  <c r="R320" i="5"/>
  <c r="R321" i="5"/>
  <c r="R322" i="5"/>
  <c r="R323" i="5"/>
  <c r="R324" i="5"/>
  <c r="R325" i="5"/>
  <c r="R326" i="5"/>
  <c r="R327" i="5"/>
  <c r="R328" i="5"/>
  <c r="R329" i="5"/>
  <c r="R330" i="5"/>
  <c r="R331" i="5"/>
  <c r="R332" i="5"/>
  <c r="R333" i="5"/>
  <c r="R334" i="5"/>
  <c r="R335" i="5"/>
  <c r="R336" i="5"/>
  <c r="R337" i="5"/>
  <c r="R338" i="5"/>
  <c r="R339" i="5"/>
  <c r="R340" i="5"/>
  <c r="R341" i="5"/>
  <c r="R342" i="5"/>
  <c r="R343" i="5"/>
  <c r="R344" i="5"/>
  <c r="R345" i="5"/>
  <c r="R346" i="5"/>
  <c r="R347" i="5"/>
  <c r="R348" i="5"/>
  <c r="R349" i="5"/>
  <c r="R350" i="5"/>
  <c r="R351" i="5"/>
  <c r="R352" i="5"/>
  <c r="R353" i="5"/>
  <c r="R354" i="5"/>
  <c r="R355" i="5"/>
  <c r="R356" i="5"/>
  <c r="R357" i="5"/>
  <c r="R358" i="5"/>
  <c r="R359" i="5"/>
  <c r="R360" i="5"/>
  <c r="R361" i="5"/>
  <c r="R362" i="5"/>
  <c r="R363" i="5"/>
  <c r="R364" i="5"/>
  <c r="R365" i="5"/>
  <c r="R366" i="5"/>
  <c r="R367" i="5"/>
  <c r="R368" i="5"/>
  <c r="R369" i="5"/>
  <c r="R370" i="5"/>
  <c r="R371" i="5"/>
  <c r="R372" i="5"/>
  <c r="R373" i="5"/>
  <c r="R374" i="5"/>
  <c r="R375" i="5"/>
  <c r="R376" i="5"/>
  <c r="R377" i="5"/>
  <c r="R378" i="5"/>
  <c r="R379" i="5"/>
  <c r="R380" i="5"/>
  <c r="R381" i="5"/>
  <c r="R382" i="5"/>
  <c r="R383" i="5"/>
  <c r="R384" i="5"/>
  <c r="R385" i="5"/>
  <c r="R386" i="5"/>
  <c r="R387" i="5"/>
  <c r="R388" i="5"/>
  <c r="R389" i="5"/>
  <c r="R390" i="5"/>
  <c r="R391" i="5"/>
  <c r="R392" i="5"/>
  <c r="R393" i="5"/>
  <c r="R394" i="5"/>
  <c r="R395" i="5"/>
  <c r="R396" i="5"/>
  <c r="R397" i="5"/>
  <c r="R398" i="5"/>
  <c r="R399" i="5"/>
  <c r="R400" i="5"/>
  <c r="R401" i="5"/>
  <c r="R402" i="5"/>
  <c r="R403" i="5"/>
  <c r="R404" i="5"/>
  <c r="R405" i="5"/>
  <c r="R406" i="5"/>
  <c r="R407" i="5"/>
  <c r="R408" i="5"/>
  <c r="R409" i="5"/>
  <c r="R410" i="5"/>
  <c r="R411" i="5"/>
  <c r="R412" i="5"/>
  <c r="R413" i="5"/>
  <c r="R414" i="5"/>
  <c r="R415" i="5"/>
  <c r="R416" i="5"/>
  <c r="R417" i="5"/>
  <c r="R418" i="5"/>
  <c r="R419" i="5"/>
  <c r="R420" i="5"/>
  <c r="R421" i="5"/>
  <c r="R422" i="5"/>
  <c r="R423" i="5"/>
  <c r="R424" i="5"/>
  <c r="R425" i="5"/>
  <c r="R426" i="5"/>
  <c r="R427" i="5"/>
  <c r="R428" i="5"/>
  <c r="R429" i="5"/>
  <c r="R430" i="5"/>
  <c r="R431" i="5"/>
  <c r="R432" i="5"/>
  <c r="R433" i="5"/>
  <c r="R434" i="5"/>
  <c r="R435" i="5"/>
  <c r="R436" i="5"/>
  <c r="R437" i="5"/>
  <c r="R438" i="5"/>
  <c r="R439" i="5"/>
  <c r="R440" i="5"/>
  <c r="R441" i="5"/>
  <c r="R442" i="5"/>
  <c r="R443" i="5"/>
  <c r="R444" i="5"/>
  <c r="R445" i="5"/>
  <c r="R446" i="5"/>
  <c r="R447" i="5"/>
  <c r="R448" i="5"/>
  <c r="R449" i="5"/>
  <c r="R450" i="5"/>
  <c r="R451" i="5"/>
  <c r="R452" i="5"/>
  <c r="R453" i="5"/>
  <c r="R454" i="5"/>
  <c r="R455" i="5"/>
  <c r="R456" i="5"/>
  <c r="R457" i="5"/>
  <c r="R458" i="5"/>
  <c r="R459" i="5"/>
  <c r="R460" i="5"/>
  <c r="R461" i="5"/>
  <c r="R462" i="5"/>
  <c r="R463" i="5"/>
  <c r="R464" i="5"/>
  <c r="R465" i="5"/>
  <c r="R466" i="5"/>
  <c r="R467" i="5"/>
  <c r="R468" i="5"/>
  <c r="R469" i="5"/>
  <c r="R470" i="5"/>
  <c r="R471" i="5"/>
  <c r="R472" i="5"/>
  <c r="R473" i="5"/>
  <c r="R474" i="5"/>
  <c r="R475" i="5"/>
  <c r="R476" i="5"/>
  <c r="R477" i="5"/>
  <c r="R478" i="5"/>
  <c r="R479" i="5"/>
  <c r="R480" i="5"/>
  <c r="R481" i="5"/>
  <c r="R482" i="5"/>
  <c r="R483" i="5"/>
  <c r="R484" i="5"/>
  <c r="R485" i="5"/>
  <c r="R486" i="5"/>
  <c r="R487" i="5"/>
  <c r="R488" i="5"/>
  <c r="R489" i="5"/>
  <c r="R490" i="5"/>
  <c r="R491" i="5"/>
  <c r="R492" i="5"/>
  <c r="R493" i="5"/>
  <c r="R494" i="5"/>
  <c r="R495" i="5"/>
  <c r="R496" i="5"/>
  <c r="R497" i="5"/>
  <c r="R498" i="5"/>
  <c r="R499" i="5"/>
  <c r="R500" i="5"/>
  <c r="R501" i="5"/>
  <c r="R502" i="5"/>
  <c r="R503" i="5"/>
  <c r="R504" i="5"/>
  <c r="R505" i="5"/>
  <c r="R506" i="5"/>
  <c r="R507" i="5"/>
  <c r="R508" i="5"/>
  <c r="R509" i="5"/>
  <c r="R510" i="5"/>
  <c r="R511" i="5"/>
  <c r="R512" i="5"/>
  <c r="R513" i="5"/>
  <c r="R514" i="5"/>
  <c r="R515" i="5"/>
  <c r="R516" i="5"/>
  <c r="R517" i="5"/>
  <c r="R518" i="5"/>
  <c r="R519" i="5"/>
  <c r="R520" i="5"/>
  <c r="R521" i="5"/>
  <c r="R522" i="5"/>
  <c r="R523" i="5"/>
  <c r="R524" i="5"/>
  <c r="R525" i="5"/>
  <c r="R526" i="5"/>
  <c r="R527" i="5"/>
  <c r="R528" i="5"/>
  <c r="R529" i="5"/>
  <c r="R530" i="5"/>
  <c r="R531" i="5"/>
  <c r="R532" i="5"/>
  <c r="R533" i="5"/>
  <c r="R534" i="5"/>
  <c r="R535" i="5"/>
  <c r="R536" i="5"/>
  <c r="R537" i="5"/>
  <c r="R538" i="5"/>
  <c r="R539" i="5"/>
  <c r="R540" i="5"/>
  <c r="R541" i="5"/>
  <c r="R542" i="5"/>
  <c r="R543" i="5"/>
  <c r="R544" i="5"/>
  <c r="R545" i="5"/>
  <c r="R546" i="5"/>
  <c r="R547" i="5"/>
  <c r="R548" i="5"/>
  <c r="R549" i="5"/>
  <c r="R550" i="5"/>
  <c r="R551" i="5"/>
  <c r="R552" i="5"/>
  <c r="R553" i="5"/>
  <c r="R554" i="5"/>
  <c r="R555" i="5"/>
  <c r="R556" i="5"/>
  <c r="R557" i="5"/>
  <c r="R558" i="5"/>
  <c r="R559" i="5"/>
  <c r="R560" i="5"/>
  <c r="R561" i="5"/>
  <c r="R562" i="5"/>
  <c r="R563" i="5"/>
  <c r="R564" i="5"/>
  <c r="R565" i="5"/>
  <c r="R566" i="5"/>
  <c r="R567" i="5"/>
  <c r="R568" i="5"/>
  <c r="R569" i="5"/>
  <c r="R570" i="5"/>
  <c r="R571" i="5"/>
  <c r="R572" i="5"/>
  <c r="R573" i="5"/>
  <c r="R574" i="5"/>
  <c r="R575" i="5"/>
  <c r="R576" i="5"/>
  <c r="R577" i="5"/>
  <c r="R578" i="5"/>
  <c r="R579" i="5"/>
  <c r="R580" i="5"/>
  <c r="R581" i="5"/>
  <c r="R582" i="5"/>
  <c r="R583" i="5"/>
  <c r="R584" i="5"/>
  <c r="R585" i="5"/>
  <c r="R586" i="5"/>
  <c r="R587" i="5"/>
  <c r="R588" i="5"/>
  <c r="R589" i="5"/>
  <c r="R590" i="5"/>
  <c r="R591" i="5"/>
  <c r="R76" i="5"/>
  <c r="AL107" i="5"/>
  <c r="AL4704" i="5"/>
  <c r="AL4970" i="5"/>
  <c r="AL523" i="5"/>
  <c r="AL384" i="5"/>
  <c r="AL276" i="5"/>
  <c r="AL116" i="5"/>
  <c r="AL426" i="5"/>
  <c r="AL327" i="5"/>
  <c r="AL2943" i="5"/>
  <c r="AL3014" i="5"/>
  <c r="AL4499" i="5"/>
  <c r="AL4721" i="5"/>
  <c r="AL4975" i="5"/>
  <c r="AL4954" i="5"/>
  <c r="AL4707" i="5"/>
  <c r="AL4950" i="5"/>
  <c r="AL4987" i="5"/>
  <c r="AL4940" i="5"/>
  <c r="AL4842" i="5"/>
  <c r="AL4851" i="5"/>
  <c r="AL4760" i="5"/>
  <c r="AL218" i="5"/>
  <c r="AL314" i="5"/>
  <c r="AL109" i="5"/>
  <c r="AL338" i="5"/>
  <c r="AL206" i="5"/>
  <c r="AL253" i="5"/>
  <c r="AL215" i="5"/>
  <c r="AL229" i="5"/>
  <c r="AL347" i="5"/>
  <c r="AL394" i="5"/>
  <c r="AL4754" i="5"/>
  <c r="AL664" i="5"/>
  <c r="AL4830" i="5"/>
  <c r="AL4821" i="5"/>
  <c r="AL5035" i="5"/>
  <c r="AL4616" i="5"/>
  <c r="AL260" i="5"/>
  <c r="AL2738" i="5"/>
  <c r="AL2330" i="5"/>
  <c r="AL2254" i="5"/>
  <c r="AL2227" i="5"/>
  <c r="AL2359" i="5"/>
  <c r="AL2675" i="5"/>
  <c r="AL2520" i="5"/>
  <c r="AL3514" i="5"/>
  <c r="AL3208" i="5"/>
  <c r="AL3723" i="5"/>
  <c r="AL2695" i="5"/>
  <c r="AL3839" i="5"/>
  <c r="AL3703" i="5"/>
  <c r="AL3661" i="5"/>
  <c r="AL3688" i="5"/>
  <c r="AL3718" i="5"/>
  <c r="AL3568" i="5"/>
  <c r="AL3561" i="5"/>
  <c r="AL3829" i="5"/>
  <c r="AL3669" i="5"/>
  <c r="AL2982" i="5"/>
  <c r="AL2998" i="5"/>
  <c r="AL2974" i="5"/>
  <c r="AL3097" i="5"/>
  <c r="AL2784" i="5"/>
  <c r="AL2777" i="5"/>
  <c r="AL2811" i="5"/>
  <c r="AL2786" i="5"/>
  <c r="AL2885" i="5"/>
  <c r="AL2918" i="5"/>
  <c r="AL2861" i="5"/>
  <c r="AL3052" i="5"/>
  <c r="AL2826" i="5"/>
  <c r="AL2948" i="5"/>
  <c r="AL2903" i="5"/>
  <c r="AL2795" i="5"/>
  <c r="AL2971" i="5"/>
  <c r="AL3125" i="5"/>
  <c r="AL2902" i="5"/>
  <c r="AL2967" i="5"/>
  <c r="AL4726" i="5"/>
  <c r="AL3124" i="5"/>
  <c r="AL3117" i="5"/>
  <c r="AL3082" i="5"/>
  <c r="AL3006" i="5"/>
  <c r="AL2887" i="5"/>
  <c r="AL3069" i="5"/>
  <c r="AL2882" i="5"/>
  <c r="AL2810" i="5"/>
  <c r="AL159" i="5"/>
  <c r="AL433" i="5"/>
  <c r="AL154" i="5"/>
  <c r="AL334" i="5"/>
  <c r="AL214" i="5"/>
  <c r="AL441" i="5"/>
  <c r="AL457" i="5"/>
  <c r="AL128" i="5"/>
  <c r="AL162" i="5"/>
  <c r="AL234" i="5"/>
  <c r="AL112" i="5"/>
  <c r="AL348" i="5"/>
  <c r="AL242" i="5"/>
  <c r="AL219" i="5"/>
  <c r="AL298" i="5"/>
  <c r="AL184" i="5"/>
  <c r="AL190" i="5"/>
  <c r="AL451" i="5"/>
  <c r="AL319" i="5"/>
  <c r="AL415" i="5"/>
  <c r="AL326" i="5"/>
  <c r="AL179" i="5"/>
  <c r="AL428" i="5"/>
  <c r="AL186" i="5"/>
  <c r="AL330" i="5"/>
  <c r="AL132" i="5"/>
  <c r="AL454" i="5"/>
  <c r="AL380" i="5"/>
  <c r="AL413" i="5"/>
  <c r="AL279" i="5"/>
  <c r="AL400" i="5"/>
  <c r="AL273" i="5"/>
  <c r="AL1107" i="5"/>
  <c r="AL1158" i="5"/>
  <c r="AL935" i="5"/>
  <c r="AL1178" i="5"/>
  <c r="AL851" i="5"/>
  <c r="AL904" i="5"/>
  <c r="AL1531" i="5"/>
  <c r="AL1385" i="5"/>
  <c r="AL1217" i="5"/>
  <c r="AL3275" i="5"/>
  <c r="AL3365" i="5"/>
  <c r="AL3201" i="5"/>
  <c r="AL366" i="5"/>
  <c r="AL359" i="5"/>
  <c r="AL1297" i="5"/>
  <c r="AL1338" i="5"/>
  <c r="AL1502" i="5"/>
  <c r="AL1319" i="5"/>
  <c r="AL369" i="5"/>
  <c r="AL226" i="5"/>
  <c r="AL240" i="5"/>
  <c r="AL1000" i="5"/>
  <c r="AL1518" i="5"/>
  <c r="AL1455" i="5"/>
  <c r="AL911" i="5"/>
  <c r="AL1066" i="5"/>
  <c r="AL1270" i="5"/>
  <c r="AL386" i="5"/>
  <c r="AL383" i="5"/>
  <c r="AL403" i="5"/>
  <c r="AL188" i="5"/>
  <c r="AL304" i="5"/>
  <c r="AL947" i="5"/>
  <c r="AL401" i="5"/>
  <c r="AL257" i="5"/>
  <c r="AL266" i="5"/>
  <c r="AL168" i="5"/>
  <c r="AL4796" i="5"/>
  <c r="AL4718" i="5"/>
  <c r="AL608" i="5"/>
  <c r="AL3009" i="5"/>
  <c r="AL2851" i="5"/>
  <c r="AL5021" i="5"/>
  <c r="AL4990" i="5"/>
  <c r="AL4745" i="5"/>
  <c r="AL3108" i="5"/>
  <c r="AL2521" i="5"/>
  <c r="AL3906" i="5"/>
  <c r="AL3822" i="5"/>
  <c r="AL3765" i="5"/>
  <c r="AL3541" i="5"/>
  <c r="AL4324" i="5"/>
  <c r="AL5066" i="5"/>
  <c r="AL4946" i="5"/>
  <c r="AL3145" i="5"/>
  <c r="AL3071" i="5"/>
  <c r="AL2863" i="5"/>
  <c r="AL4791" i="5"/>
  <c r="AL4657" i="5"/>
  <c r="AL2833" i="5"/>
  <c r="AL2060" i="5"/>
  <c r="AL1532" i="5"/>
  <c r="AL1558" i="5"/>
  <c r="AL1476" i="5"/>
  <c r="AL1599" i="5"/>
  <c r="AL1609" i="5"/>
  <c r="AL1409" i="5"/>
  <c r="AL1291" i="5"/>
  <c r="AL1397" i="5"/>
  <c r="AL1536" i="5"/>
  <c r="AL1582" i="5"/>
  <c r="AL1557" i="5"/>
  <c r="AL1419" i="5"/>
  <c r="AL1284" i="5"/>
  <c r="AL1468" i="5"/>
  <c r="AL1403" i="5"/>
  <c r="AL1247" i="5"/>
  <c r="AL1251" i="5"/>
  <c r="AL1269" i="5"/>
  <c r="AL1229" i="5"/>
  <c r="AL1398" i="5"/>
  <c r="AL1436" i="5"/>
  <c r="AL1399" i="5"/>
  <c r="AL1453" i="5"/>
  <c r="AL1341" i="5"/>
  <c r="AL1497" i="5"/>
  <c r="AL1313" i="5"/>
  <c r="AL1529" i="5"/>
  <c r="AL1263" i="5"/>
  <c r="AL1503" i="5"/>
  <c r="AL1567" i="5"/>
  <c r="AL2297" i="5"/>
  <c r="AL2096" i="5"/>
  <c r="AL2148" i="5"/>
  <c r="AL2385" i="5"/>
  <c r="AL3160" i="5"/>
  <c r="AL1450" i="5"/>
  <c r="AL1289" i="5"/>
  <c r="AL2553" i="5"/>
  <c r="AL2393" i="5"/>
  <c r="AL2715" i="5"/>
  <c r="AL2732" i="5"/>
  <c r="AL2384" i="5"/>
  <c r="AL2571" i="5"/>
  <c r="AL2536" i="5"/>
  <c r="AL2754" i="5"/>
  <c r="AL2666" i="5"/>
  <c r="AL2684" i="5"/>
  <c r="AL2445" i="5"/>
  <c r="AL2498" i="5"/>
  <c r="AL2748" i="5"/>
  <c r="AL2609" i="5"/>
  <c r="AL2515" i="5"/>
  <c r="AL2595" i="5"/>
  <c r="AL2478" i="5"/>
  <c r="AL2555" i="5"/>
  <c r="AL2670" i="5"/>
  <c r="AL2658" i="5"/>
  <c r="AL2548" i="5"/>
  <c r="AL2736" i="5"/>
  <c r="AL2714" i="5"/>
  <c r="AL3415" i="5"/>
  <c r="AL3402" i="5"/>
  <c r="AL2351" i="5"/>
  <c r="AL2348" i="5"/>
  <c r="AL1500" i="5"/>
  <c r="AL1537" i="5"/>
  <c r="AL1483" i="5"/>
  <c r="AL3485" i="5"/>
  <c r="AL3090" i="5"/>
  <c r="AL3142" i="5"/>
  <c r="AL2997" i="5"/>
  <c r="AL2803" i="5"/>
  <c r="AL3072" i="5"/>
  <c r="AL2823" i="5"/>
  <c r="AL2855" i="5"/>
  <c r="AL2972" i="5"/>
  <c r="AL3056" i="5"/>
  <c r="AL2874" i="5"/>
  <c r="AL3067" i="5"/>
  <c r="AL3019" i="5"/>
  <c r="AL2831" i="5"/>
  <c r="AL2957" i="5"/>
  <c r="AL3065" i="5"/>
  <c r="AL2927" i="5"/>
  <c r="AL2817" i="5"/>
  <c r="AL3137" i="5"/>
  <c r="AL2843" i="5"/>
  <c r="AL3143" i="5"/>
  <c r="AL3063" i="5"/>
  <c r="AL3103" i="5"/>
  <c r="AL2773" i="5"/>
  <c r="AL2790" i="5"/>
  <c r="AL2865" i="5"/>
  <c r="AL3114" i="5"/>
  <c r="AL2929" i="5"/>
  <c r="AL2889" i="5"/>
  <c r="AL3074" i="5"/>
  <c r="AL2789" i="5"/>
  <c r="AL2794" i="5"/>
  <c r="AL2827" i="5"/>
  <c r="AL2947" i="5"/>
  <c r="AL2766" i="5"/>
  <c r="AL2800" i="5"/>
  <c r="AL3140" i="5"/>
  <c r="AL2837" i="5"/>
  <c r="AL3089" i="5"/>
  <c r="AL3012" i="5"/>
  <c r="AL3274" i="5"/>
  <c r="AL2625" i="5"/>
  <c r="AL2050" i="5"/>
  <c r="AL2252" i="5"/>
  <c r="AL2035" i="5"/>
  <c r="AL1494" i="5"/>
  <c r="AL4375" i="5"/>
  <c r="AL3911" i="5"/>
  <c r="AL3802" i="5"/>
  <c r="AL3881" i="5"/>
  <c r="AL3865" i="5"/>
  <c r="AL3735" i="5"/>
  <c r="AL3766" i="5"/>
  <c r="AL3875" i="5"/>
  <c r="AL3768" i="5"/>
  <c r="AL3622" i="5"/>
  <c r="AL3784" i="5"/>
  <c r="AL3434" i="5"/>
  <c r="AL3403" i="5"/>
  <c r="AL3492" i="5"/>
  <c r="AL3494" i="5"/>
  <c r="AL3156" i="5"/>
  <c r="AL3170" i="5"/>
  <c r="AL3518" i="5"/>
  <c r="AL3453" i="5"/>
  <c r="AL3272" i="5"/>
  <c r="AL3503" i="5"/>
  <c r="AL3154" i="5"/>
  <c r="AL3161" i="5"/>
  <c r="AL3389" i="5"/>
  <c r="AL4313" i="5"/>
  <c r="AL1553" i="5"/>
  <c r="AL1472" i="5"/>
  <c r="AL1343" i="5"/>
  <c r="AL1415" i="5"/>
  <c r="AL3482" i="5"/>
  <c r="AL2332" i="5"/>
  <c r="AL2405" i="5"/>
  <c r="AL2696" i="5"/>
  <c r="AL2862" i="5"/>
  <c r="AL2251" i="5"/>
  <c r="AL3423" i="5"/>
  <c r="AL1394" i="5"/>
  <c r="AL3135" i="5"/>
  <c r="AL2425" i="5"/>
  <c r="AL2125" i="5"/>
  <c r="AL3244" i="5"/>
  <c r="AL3294" i="5"/>
  <c r="AL2603" i="5"/>
  <c r="AL3093" i="5"/>
  <c r="AL2128" i="5"/>
  <c r="AL3509" i="5"/>
  <c r="AL1499" i="5"/>
  <c r="AL2992" i="5"/>
  <c r="AL2752" i="5"/>
  <c r="AL4594" i="5"/>
  <c r="AL4590" i="5"/>
  <c r="AL4521" i="5"/>
  <c r="AL4472" i="5"/>
  <c r="AL4340" i="5"/>
  <c r="AL4473" i="5"/>
  <c r="AL4535" i="5"/>
  <c r="AL4643" i="5"/>
  <c r="AL4401" i="5"/>
  <c r="AL4385" i="5"/>
  <c r="AL4458" i="5"/>
  <c r="AL4428" i="5"/>
  <c r="AL4645" i="5"/>
  <c r="AL4398" i="5"/>
  <c r="AL2321" i="5"/>
  <c r="AL1561" i="5"/>
  <c r="AL1253" i="5"/>
  <c r="AL3188" i="5"/>
  <c r="AL3454" i="5"/>
  <c r="AL3907" i="5"/>
  <c r="AL3401" i="5"/>
  <c r="AL3440" i="5"/>
  <c r="AL2519" i="5"/>
  <c r="AL2617" i="5"/>
  <c r="AL2451" i="5"/>
  <c r="AL2577" i="5"/>
  <c r="AL2890" i="5"/>
  <c r="AL2987" i="5"/>
  <c r="AL1489" i="5"/>
  <c r="AL4342" i="5"/>
  <c r="AL3080" i="5"/>
  <c r="AL2757" i="5"/>
  <c r="AL3214" i="5"/>
  <c r="AL3457" i="5"/>
  <c r="AL2337" i="5"/>
  <c r="AL1228" i="5"/>
  <c r="AL3260" i="5"/>
  <c r="AL2847" i="5"/>
  <c r="AL3205" i="5"/>
  <c r="AL2516" i="5"/>
  <c r="AL2659" i="5"/>
  <c r="AL2400" i="5"/>
  <c r="AL2318" i="5"/>
  <c r="AL2086" i="5"/>
  <c r="AL2200" i="5"/>
  <c r="AL2156" i="5"/>
  <c r="AL2149" i="5"/>
  <c r="AL2058" i="5"/>
  <c r="AL2093" i="5"/>
  <c r="AL2133" i="5"/>
  <c r="AL2334" i="5"/>
  <c r="AL2059" i="5"/>
  <c r="AL2046" i="5"/>
  <c r="AL2218" i="5"/>
  <c r="AL2308" i="5"/>
  <c r="AL2181" i="5"/>
  <c r="AL2310" i="5"/>
  <c r="AL2353" i="5"/>
  <c r="AL2028" i="5"/>
  <c r="AL2055" i="5"/>
  <c r="AL2198" i="5"/>
  <c r="AL2186" i="5"/>
  <c r="AL2306" i="5"/>
  <c r="AL2017" i="5"/>
  <c r="AL2176" i="5"/>
  <c r="AL2127" i="5"/>
  <c r="AL2107" i="5"/>
  <c r="AL2030" i="5"/>
  <c r="AL2129" i="5"/>
  <c r="AL2354" i="5"/>
  <c r="AL2074" i="5"/>
  <c r="AL2292" i="5"/>
  <c r="AL2085" i="5"/>
  <c r="AL2317" i="5"/>
  <c r="AL2561" i="5"/>
  <c r="AL2042" i="5"/>
  <c r="AL3318" i="5"/>
  <c r="AL3427" i="5"/>
  <c r="AL2612" i="5"/>
  <c r="AL2463" i="5"/>
  <c r="AL4628" i="5"/>
  <c r="AL2678" i="5"/>
  <c r="AL2026" i="5"/>
  <c r="AL2758" i="5"/>
  <c r="AL3053" i="5"/>
  <c r="AL2839" i="5"/>
  <c r="AL3543" i="5"/>
  <c r="AL2673" i="5"/>
  <c r="AL3319" i="5"/>
  <c r="AL3513" i="5"/>
  <c r="AL2513" i="5"/>
  <c r="AL1505" i="5"/>
  <c r="AL2576" i="5"/>
  <c r="AL2495" i="5"/>
  <c r="AL4967" i="5"/>
  <c r="AL5037" i="5"/>
  <c r="AL278" i="5"/>
  <c r="AL241" i="5"/>
  <c r="AL101" i="5"/>
  <c r="AL368" i="5"/>
  <c r="AL297" i="5"/>
  <c r="G34" i="5" l="1"/>
  <c r="G62" i="5"/>
  <c r="AL3159" i="5"/>
  <c r="AL3446" i="5"/>
  <c r="AL3431" i="5"/>
  <c r="AL3379" i="5"/>
  <c r="AL3166" i="5"/>
  <c r="AL3320" i="5"/>
  <c r="AL3301" i="5"/>
  <c r="AL3501" i="5"/>
  <c r="AL3239" i="5"/>
  <c r="AL3224" i="5"/>
  <c r="AL3474" i="5"/>
  <c r="AL3407" i="5"/>
  <c r="AL3497" i="5"/>
  <c r="AL3186" i="5"/>
  <c r="AL3463" i="5"/>
  <c r="AL3487" i="5"/>
  <c r="AL3461" i="5"/>
  <c r="AL3451" i="5"/>
  <c r="AL4404" i="5"/>
  <c r="AL1464" i="5"/>
  <c r="AL3265" i="5"/>
  <c r="AL2694" i="5"/>
  <c r="AL3303" i="5"/>
  <c r="AL2522" i="5"/>
  <c r="AL3520" i="5"/>
  <c r="AL2637" i="5"/>
  <c r="AL2771" i="5"/>
  <c r="AL4396" i="5"/>
  <c r="AL2686" i="5"/>
  <c r="AL3216" i="5"/>
  <c r="AL3418" i="5"/>
  <c r="AL3372" i="5"/>
  <c r="AL3585" i="5"/>
  <c r="AL2988" i="5"/>
  <c r="AL2868" i="5"/>
  <c r="AL2660" i="5"/>
  <c r="AL3507" i="5"/>
  <c r="AL1610" i="5"/>
  <c r="AL3079" i="5"/>
  <c r="AL4360" i="5"/>
  <c r="AL1432" i="5"/>
  <c r="AL3335" i="5"/>
  <c r="AL381" i="5"/>
  <c r="AL302" i="5"/>
  <c r="AL4976" i="5"/>
  <c r="AL2564" i="5"/>
  <c r="AL3342" i="5"/>
  <c r="AL85" i="5"/>
  <c r="AL310" i="5"/>
  <c r="AL3329" i="5"/>
  <c r="AL3472" i="5"/>
  <c r="AL4319" i="5"/>
  <c r="AL2654" i="5"/>
  <c r="AL3490" i="5"/>
  <c r="AL3277" i="5"/>
  <c r="AL307" i="5"/>
  <c r="AL3276" i="5"/>
  <c r="AL3376" i="5"/>
  <c r="AL3441" i="5"/>
  <c r="AL2939" i="5"/>
  <c r="AL4670" i="5"/>
  <c r="AL3419" i="5"/>
  <c r="AL3246" i="5"/>
  <c r="AL3163" i="5"/>
  <c r="AL3519" i="5"/>
  <c r="AL3604" i="5"/>
  <c r="AL3042" i="5"/>
  <c r="AL2807" i="5"/>
  <c r="AL3386" i="5"/>
  <c r="AL2685" i="5"/>
  <c r="AL3421" i="5"/>
  <c r="AL1597" i="5"/>
  <c r="AL2879" i="5"/>
  <c r="AL2945" i="5"/>
  <c r="AL1400" i="5"/>
  <c r="AL3406" i="5"/>
  <c r="AL93" i="5"/>
  <c r="AL397" i="5"/>
  <c r="AL5048" i="5"/>
  <c r="AL3843" i="5"/>
  <c r="AL3529" i="5"/>
  <c r="AL421" i="5"/>
  <c r="AL152" i="5"/>
  <c r="AL3321" i="5"/>
  <c r="AL3399" i="5"/>
  <c r="AL3471" i="5"/>
  <c r="AL3531" i="5"/>
  <c r="AL3249" i="5"/>
  <c r="AL3229" i="5"/>
  <c r="AL3380" i="5"/>
  <c r="AL2610" i="5"/>
  <c r="AL3203" i="5"/>
  <c r="AL1445" i="5"/>
  <c r="AL350" i="5"/>
  <c r="AL3360" i="5"/>
  <c r="AL3168" i="5"/>
  <c r="AL3469" i="5"/>
  <c r="AL3094" i="5"/>
  <c r="AL4637" i="5"/>
  <c r="AL3422" i="5"/>
  <c r="AL3462" i="5"/>
  <c r="AL3468" i="5"/>
  <c r="AL3512" i="5"/>
  <c r="AL3663" i="5"/>
  <c r="AL3064" i="5"/>
  <c r="AL2781" i="5"/>
  <c r="AL3387" i="5"/>
  <c r="AL2723" i="5"/>
  <c r="AL1349" i="5"/>
  <c r="AL1305" i="5"/>
  <c r="AL3734" i="5"/>
  <c r="AL2911" i="5"/>
  <c r="AL1441" i="5"/>
  <c r="AL3149" i="5"/>
  <c r="AL136" i="5"/>
  <c r="AL256" i="5"/>
  <c r="AL5034" i="5"/>
  <c r="AL2534" i="5"/>
  <c r="AL2401" i="5"/>
  <c r="AL418" i="5"/>
  <c r="AL115" i="5"/>
  <c r="AL3167" i="5"/>
  <c r="AL3478" i="5"/>
  <c r="AL3227" i="5"/>
  <c r="AL4509" i="5"/>
  <c r="AL3378" i="5"/>
  <c r="AL3619" i="5"/>
  <c r="AL1302" i="5"/>
  <c r="AL125" i="5"/>
  <c r="AL3196" i="5"/>
  <c r="AL3390" i="5"/>
  <c r="AL3357" i="5"/>
  <c r="AL3327" i="5"/>
  <c r="AL4355" i="5"/>
  <c r="AL3416" i="5"/>
  <c r="AL3508" i="5"/>
  <c r="AL3258" i="5"/>
  <c r="AL3657" i="5"/>
  <c r="AL3192" i="5"/>
  <c r="AL2507" i="5"/>
  <c r="AL1286" i="5"/>
  <c r="AL1257" i="5"/>
  <c r="AL268" i="5"/>
  <c r="AL918" i="5"/>
  <c r="AL899" i="5"/>
  <c r="AL207" i="5"/>
  <c r="AL223" i="5"/>
  <c r="AL3586" i="5"/>
  <c r="AL2718" i="5"/>
  <c r="AL213" i="5"/>
  <c r="AL458" i="5"/>
  <c r="AL3377" i="5"/>
  <c r="AL3428" i="5"/>
  <c r="AL3426" i="5"/>
  <c r="AL3381" i="5"/>
  <c r="AL3530" i="5"/>
  <c r="AL3204" i="5"/>
  <c r="AL3333" i="5"/>
  <c r="AL3195" i="5"/>
  <c r="AL3346" i="5"/>
  <c r="AL3242" i="5"/>
  <c r="AL3504" i="5"/>
  <c r="AL4561" i="5"/>
  <c r="AL4450" i="5"/>
  <c r="AL3430" i="5"/>
  <c r="AL3510" i="5"/>
  <c r="AL357" i="5"/>
  <c r="AL398" i="5"/>
  <c r="AL3358" i="5"/>
  <c r="AL3408" i="5"/>
  <c r="AL3290" i="5"/>
  <c r="AL3455" i="5"/>
  <c r="AL3336" i="5"/>
  <c r="AL203" i="5"/>
  <c r="AL3250" i="5"/>
  <c r="AL2919" i="5"/>
  <c r="AL1433" i="5"/>
  <c r="AL4660" i="5"/>
  <c r="AL3447" i="5"/>
  <c r="AL3337" i="5"/>
  <c r="AL3210" i="5"/>
  <c r="AL3255" i="5"/>
  <c r="AL3477" i="5"/>
  <c r="AL4382" i="5"/>
  <c r="AL3002" i="5"/>
  <c r="AL2873" i="5"/>
  <c r="AL2630" i="5"/>
  <c r="AL1351" i="5"/>
  <c r="AL1424" i="5"/>
  <c r="AL1475" i="5"/>
  <c r="AL2932" i="5"/>
  <c r="AL313" i="5"/>
  <c r="AL110" i="5"/>
  <c r="AL117" i="5"/>
  <c r="AL271" i="5"/>
  <c r="AL1275" i="5"/>
  <c r="AL3115" i="5"/>
  <c r="AL3237" i="5"/>
  <c r="AL4891" i="5"/>
  <c r="AL4771" i="5"/>
  <c r="AL3235" i="5"/>
  <c r="AL3261" i="5"/>
  <c r="AL3270" i="5"/>
  <c r="AL3198" i="5"/>
  <c r="AL3442" i="5"/>
  <c r="AL3178" i="5"/>
  <c r="AL3284" i="5"/>
  <c r="AL3218" i="5"/>
  <c r="AL3248" i="5"/>
  <c r="AL3324" i="5"/>
  <c r="AL3292" i="5"/>
  <c r="AL3411" i="5"/>
  <c r="AL4522" i="5"/>
  <c r="AL3209" i="5"/>
  <c r="AL3523" i="5"/>
  <c r="AL3341" i="5"/>
  <c r="AL3287" i="5"/>
  <c r="AL4383" i="5"/>
  <c r="AL275" i="5"/>
  <c r="AL187" i="5"/>
  <c r="AL4595" i="5"/>
  <c r="AL3369" i="5"/>
  <c r="AL3459" i="5"/>
  <c r="AL3298" i="5"/>
  <c r="AL3429" i="5"/>
  <c r="AL1481" i="5"/>
  <c r="AL1542" i="5"/>
  <c r="AL1237" i="5"/>
  <c r="AL1276" i="5"/>
  <c r="AL3322" i="5"/>
  <c r="AL243" i="5"/>
  <c r="AL228" i="5"/>
  <c r="AL3685" i="5"/>
  <c r="I29" i="5"/>
  <c r="I57" i="5"/>
  <c r="AL827" i="5"/>
  <c r="AL466" i="5"/>
  <c r="AL797" i="5"/>
  <c r="AL744" i="5"/>
  <c r="AL574" i="5"/>
  <c r="AL760" i="5"/>
  <c r="AL734" i="5"/>
  <c r="AL527" i="5"/>
  <c r="AL803" i="5"/>
  <c r="AL653" i="5"/>
  <c r="AL627" i="5"/>
  <c r="AL537" i="5"/>
  <c r="AL519" i="5"/>
  <c r="AL595" i="5"/>
  <c r="AL778" i="5"/>
  <c r="AL492" i="5"/>
  <c r="AL773" i="5"/>
  <c r="AL836" i="5"/>
  <c r="AL529" i="5"/>
  <c r="AL602" i="5"/>
  <c r="AL609" i="5"/>
  <c r="AL480" i="5"/>
  <c r="AL599" i="5"/>
  <c r="AL499" i="5"/>
  <c r="AL677" i="5"/>
  <c r="AL559" i="5"/>
  <c r="AL510" i="5"/>
  <c r="AL476" i="5"/>
  <c r="AL479" i="5"/>
  <c r="AL818" i="5"/>
  <c r="AL839" i="5"/>
  <c r="AL812" i="5"/>
  <c r="AL738" i="5"/>
  <c r="AL646" i="5"/>
  <c r="AL676" i="5"/>
  <c r="AL729" i="5"/>
  <c r="AL618" i="5"/>
  <c r="AL515" i="5"/>
  <c r="AL551" i="5"/>
  <c r="AL835" i="5"/>
  <c r="AL781" i="5"/>
  <c r="AL635" i="5"/>
  <c r="AL495" i="5"/>
  <c r="AL771" i="5"/>
  <c r="AL830" i="5"/>
  <c r="AL475" i="5"/>
  <c r="AL711" i="5"/>
  <c r="AL805" i="5"/>
  <c r="AL481" i="5"/>
  <c r="AL552" i="5"/>
  <c r="AL601" i="5"/>
  <c r="AL534" i="5"/>
  <c r="AL563" i="5"/>
  <c r="AL645" i="5"/>
  <c r="AL798" i="5"/>
  <c r="AL828" i="5"/>
  <c r="AL824" i="5"/>
  <c r="AL782" i="5"/>
  <c r="AL690" i="5"/>
  <c r="AL632" i="5"/>
  <c r="AL522" i="5"/>
  <c r="AL767" i="5"/>
  <c r="AL823" i="5"/>
  <c r="AL528" i="5"/>
  <c r="AL699" i="5"/>
  <c r="AL754" i="5"/>
  <c r="AL698" i="5"/>
  <c r="AL719" i="5"/>
  <c r="AL546" i="5"/>
  <c r="AL573" i="5"/>
  <c r="AL796" i="5"/>
  <c r="AL741" i="5"/>
  <c r="AL493" i="5"/>
  <c r="AL726" i="5"/>
  <c r="AL777" i="5"/>
  <c r="AL512" i="5"/>
  <c r="AL626" i="5"/>
  <c r="AL576" i="5"/>
  <c r="AL802" i="5"/>
  <c r="AL634" i="5"/>
  <c r="AL639" i="5"/>
  <c r="AL732" i="5"/>
  <c r="AL641" i="5"/>
  <c r="AL866" i="5"/>
  <c r="AL1114" i="5"/>
  <c r="AL1051" i="5"/>
  <c r="AL916" i="5"/>
  <c r="AL1110" i="5"/>
  <c r="AL507" i="5"/>
  <c r="AL570" i="5"/>
  <c r="AL3781" i="5"/>
  <c r="AL1339" i="5"/>
  <c r="AL4320" i="5"/>
  <c r="AL4584" i="5"/>
  <c r="AL4619" i="5"/>
  <c r="AL3753" i="5"/>
  <c r="AL3689" i="5"/>
  <c r="AL3913" i="5"/>
  <c r="AL1296" i="5"/>
  <c r="AL1515" i="5"/>
  <c r="AL1295" i="5"/>
  <c r="AL1378" i="5"/>
  <c r="AL1571" i="5"/>
  <c r="AL1377" i="5"/>
  <c r="AL3532" i="5"/>
  <c r="AL846" i="5"/>
  <c r="AL1151" i="5"/>
  <c r="AL1073" i="5"/>
  <c r="AL1131" i="5"/>
  <c r="AL958" i="5"/>
  <c r="AL925" i="5"/>
  <c r="AL3639" i="5"/>
  <c r="AL3870" i="5"/>
  <c r="AL3545" i="5"/>
  <c r="AL566" i="5"/>
  <c r="AL489" i="5"/>
  <c r="AL663" i="5"/>
  <c r="AL436" i="5"/>
  <c r="AL432" i="5"/>
  <c r="AL424" i="5"/>
  <c r="AL174" i="5"/>
  <c r="AL341" i="5"/>
  <c r="AL167" i="5"/>
  <c r="AL427" i="5"/>
  <c r="AL165" i="5"/>
  <c r="AL417" i="5"/>
  <c r="AL259" i="5"/>
  <c r="AL412" i="5"/>
  <c r="AL121" i="5"/>
  <c r="AL442" i="5"/>
  <c r="AL292" i="5"/>
  <c r="AL392" i="5"/>
  <c r="AL130" i="5"/>
  <c r="AL82" i="5"/>
  <c r="AL284" i="5"/>
  <c r="AL181" i="5"/>
  <c r="AL323" i="5"/>
  <c r="AL391" i="5"/>
  <c r="AL328" i="5"/>
  <c r="AL254" i="5"/>
  <c r="AL291" i="5"/>
  <c r="AL195" i="5"/>
  <c r="AL396" i="5"/>
  <c r="AL204" i="5"/>
  <c r="AL283" i="5"/>
  <c r="AL375" i="5"/>
  <c r="AL299" i="5"/>
  <c r="AL244" i="5"/>
  <c r="AL422" i="5"/>
  <c r="AL96" i="5"/>
  <c r="AL374" i="5"/>
  <c r="AL406" i="5"/>
  <c r="AL157" i="5"/>
  <c r="AL189" i="5"/>
  <c r="AL316" i="5"/>
  <c r="AL79" i="5"/>
  <c r="AL285" i="5"/>
  <c r="AL237" i="5"/>
  <c r="AL382" i="5"/>
  <c r="AL448" i="5"/>
  <c r="AL409" i="5"/>
  <c r="AL456" i="5"/>
  <c r="AL141" i="5"/>
  <c r="AL388" i="5"/>
  <c r="AL199" i="5"/>
  <c r="AL305" i="5"/>
  <c r="AL175" i="5"/>
  <c r="AL455" i="5"/>
  <c r="AL252" i="5"/>
  <c r="AL205" i="5"/>
  <c r="AL270" i="5"/>
  <c r="AL272" i="5"/>
  <c r="AL329" i="5"/>
  <c r="AL247" i="5"/>
  <c r="AL103" i="5"/>
  <c r="AL135" i="5"/>
  <c r="AL155" i="5"/>
  <c r="AL227" i="5"/>
  <c r="AL156" i="5"/>
  <c r="AL249" i="5"/>
  <c r="AL102" i="5"/>
  <c r="AL365" i="5"/>
  <c r="AL309" i="5"/>
  <c r="AL286" i="5"/>
  <c r="AL419" i="5"/>
  <c r="AL387" i="5"/>
  <c r="AL251" i="5"/>
  <c r="AL212" i="5"/>
  <c r="AL367" i="5"/>
  <c r="AL308" i="5"/>
  <c r="AL407" i="5"/>
  <c r="AL445" i="5"/>
  <c r="AL236" i="5"/>
  <c r="AL363" i="5"/>
  <c r="AL123" i="5"/>
  <c r="AL264" i="5"/>
  <c r="AL355" i="5"/>
  <c r="AL138" i="5"/>
  <c r="AL245" i="5"/>
  <c r="AL198" i="5"/>
  <c r="AL220" i="5"/>
  <c r="AL191" i="5"/>
  <c r="AL83" i="5"/>
  <c r="AL246" i="5"/>
  <c r="AL114" i="5"/>
  <c r="AL224" i="5"/>
  <c r="AL453" i="5"/>
  <c r="AL126" i="5"/>
  <c r="AL235" i="5"/>
  <c r="AL77" i="5"/>
  <c r="AL100" i="5"/>
  <c r="AL142" i="5"/>
  <c r="AL296" i="5"/>
  <c r="AL408" i="5"/>
  <c r="AL263" i="5"/>
  <c r="AL362" i="5"/>
  <c r="AL239" i="5"/>
  <c r="AL351" i="5"/>
  <c r="AL342" i="5"/>
  <c r="AL340" i="5"/>
  <c r="AL423" i="5"/>
  <c r="AL221" i="5"/>
  <c r="AL425" i="5"/>
  <c r="AL274" i="5"/>
  <c r="AL148" i="5"/>
  <c r="AL376" i="5"/>
  <c r="AL287" i="5"/>
  <c r="AL345" i="5"/>
  <c r="AL230" i="5"/>
  <c r="AL194" i="5"/>
  <c r="AL180" i="5"/>
  <c r="AL289" i="5"/>
  <c r="AL225" i="5"/>
  <c r="AL99" i="5"/>
  <c r="AL80" i="5"/>
  <c r="AL238" i="5"/>
  <c r="AL209" i="5"/>
  <c r="AL379" i="5"/>
  <c r="AL317" i="5"/>
  <c r="AL104" i="5"/>
  <c r="AL393" i="5"/>
  <c r="AL420" i="5"/>
  <c r="AL331" i="5"/>
  <c r="AL120" i="5"/>
  <c r="AL364" i="5"/>
  <c r="AL193" i="5"/>
  <c r="AL144" i="5"/>
  <c r="AL81" i="5"/>
  <c r="AL294" i="5"/>
  <c r="AL385" i="5"/>
  <c r="AL303" i="5"/>
  <c r="AL143" i="5"/>
  <c r="AL411" i="5"/>
  <c r="AL320" i="5"/>
  <c r="AL390" i="5"/>
  <c r="AL438" i="5"/>
  <c r="AL95" i="5"/>
  <c r="AL346" i="5"/>
  <c r="AL197" i="5"/>
  <c r="AL443" i="5"/>
  <c r="AL89" i="5"/>
  <c r="AL150" i="5"/>
  <c r="AL113" i="5"/>
  <c r="AL301" i="5"/>
  <c r="AL192" i="5"/>
  <c r="AL373" i="5"/>
  <c r="AL372" i="5"/>
  <c r="AL404" i="5"/>
  <c r="AL416" i="5"/>
  <c r="AL339" i="5"/>
  <c r="AL97" i="5"/>
  <c r="AL431" i="5"/>
  <c r="AL343" i="5"/>
  <c r="AL361" i="5"/>
  <c r="AL371" i="5"/>
  <c r="AL149" i="5"/>
  <c r="AL91" i="5"/>
  <c r="AL290" i="5"/>
  <c r="AL169" i="5"/>
  <c r="AL354" i="5"/>
  <c r="AL265" i="5"/>
  <c r="AL378" i="5"/>
  <c r="AL248" i="5"/>
  <c r="AL92" i="5"/>
  <c r="AL178" i="5"/>
  <c r="AL435" i="5"/>
  <c r="AL217" i="5"/>
  <c r="AL88" i="5"/>
  <c r="AL222" i="5"/>
  <c r="AL140" i="5"/>
  <c r="AL352" i="5"/>
  <c r="AL318" i="5"/>
  <c r="AL440" i="5"/>
  <c r="AL146" i="5"/>
  <c r="AL210" i="5"/>
  <c r="AL202" i="5"/>
  <c r="AL405" i="5"/>
  <c r="AL269" i="5"/>
  <c r="AL211" i="5"/>
  <c r="AL321" i="5"/>
  <c r="AL449" i="5"/>
  <c r="AL164" i="5"/>
  <c r="AL356" i="5"/>
  <c r="AL250" i="5"/>
  <c r="AL337" i="5"/>
  <c r="AL300" i="5"/>
  <c r="AL90" i="5"/>
  <c r="AL282" i="5"/>
  <c r="AL312" i="5"/>
  <c r="AL255" i="5"/>
  <c r="AL370" i="5"/>
  <c r="AL258" i="5"/>
  <c r="AL358" i="5"/>
  <c r="AL122" i="5"/>
  <c r="AL325" i="5"/>
  <c r="AL78" i="5"/>
  <c r="AL1125" i="5"/>
  <c r="AL1074" i="5"/>
  <c r="AL877" i="5"/>
  <c r="AL1103" i="5"/>
  <c r="AL1028" i="5"/>
  <c r="AL867" i="5"/>
  <c r="AL1078" i="5"/>
  <c r="AL1181" i="5"/>
  <c r="AL1063" i="5"/>
  <c r="AL942" i="5"/>
  <c r="AL1152" i="5"/>
  <c r="AL875" i="5"/>
  <c r="AL902" i="5"/>
  <c r="AL1204" i="5"/>
  <c r="AL857" i="5"/>
  <c r="AL1064" i="5"/>
  <c r="AL1108" i="5"/>
  <c r="AL1209" i="5"/>
  <c r="AL1075" i="5"/>
  <c r="AL1215" i="5"/>
  <c r="AL941" i="5"/>
  <c r="AL1127" i="5"/>
  <c r="AL1167" i="5"/>
  <c r="AL1026" i="5"/>
  <c r="AL1001" i="5"/>
  <c r="AL847" i="5"/>
  <c r="AL884" i="5"/>
  <c r="AL1095" i="5"/>
  <c r="AL1011" i="5"/>
  <c r="AL999" i="5"/>
  <c r="AL1109" i="5"/>
  <c r="AL1100" i="5"/>
  <c r="AL1122" i="5"/>
  <c r="AL874" i="5"/>
  <c r="AL1119" i="5"/>
  <c r="AL878" i="5"/>
  <c r="AL897" i="5"/>
  <c r="AL1219" i="5"/>
  <c r="AL1067" i="5"/>
  <c r="AL950" i="5"/>
  <c r="AL976" i="5"/>
  <c r="AL1021" i="5"/>
  <c r="AL1080" i="5"/>
  <c r="AL1081" i="5"/>
  <c r="AL1218" i="5"/>
  <c r="AL1129" i="5"/>
  <c r="AL938" i="5"/>
  <c r="AL1038" i="5"/>
  <c r="AL1006" i="5"/>
  <c r="AL1171" i="5"/>
  <c r="AL888" i="5"/>
  <c r="AL1211" i="5"/>
  <c r="AL1164" i="5"/>
  <c r="AL1202" i="5"/>
  <c r="AL921" i="5"/>
  <c r="AL1034" i="5"/>
  <c r="AL1206" i="5"/>
  <c r="AL1120" i="5"/>
  <c r="AL964" i="5"/>
  <c r="AL1117" i="5"/>
  <c r="AL959" i="5"/>
  <c r="AL885" i="5"/>
  <c r="AL1087" i="5"/>
  <c r="AL1018" i="5"/>
  <c r="AL1112" i="5"/>
  <c r="AL891" i="5"/>
  <c r="AL889" i="5"/>
  <c r="AL970" i="5"/>
  <c r="AL955" i="5"/>
  <c r="AL1222" i="5"/>
  <c r="AL953" i="5"/>
  <c r="AL1187" i="5"/>
  <c r="AL1192" i="5"/>
  <c r="AL1058" i="5"/>
  <c r="AL910" i="5"/>
  <c r="AL919" i="5"/>
  <c r="AL928" i="5"/>
  <c r="AL853" i="5"/>
  <c r="AL1186" i="5"/>
  <c r="AL1116" i="5"/>
  <c r="AL993" i="5"/>
  <c r="AL1068" i="5"/>
  <c r="AL1142" i="5"/>
  <c r="AL848" i="5"/>
  <c r="AL1143" i="5"/>
  <c r="AL1188" i="5"/>
  <c r="AL922" i="5"/>
  <c r="AL1175" i="5"/>
  <c r="AL1115" i="5"/>
  <c r="AL912" i="5"/>
  <c r="AL1012" i="5"/>
  <c r="AL1023" i="5"/>
  <c r="AL984" i="5"/>
  <c r="AL1111" i="5"/>
  <c r="AL1041" i="5"/>
  <c r="AL850" i="5"/>
  <c r="AL1146" i="5"/>
  <c r="AL968" i="5"/>
  <c r="AL1168" i="5"/>
  <c r="AL1141" i="5"/>
  <c r="AL1014" i="5"/>
  <c r="AL886" i="5"/>
  <c r="AL1180" i="5"/>
  <c r="AL1200" i="5"/>
  <c r="AL957" i="5"/>
  <c r="AL971" i="5"/>
  <c r="AL896" i="5"/>
  <c r="AL1226" i="5"/>
  <c r="AL956" i="5"/>
  <c r="AL1207" i="5"/>
  <c r="AL962" i="5"/>
  <c r="AL1102" i="5"/>
  <c r="AL1099" i="5"/>
  <c r="AL934" i="5"/>
  <c r="AL873" i="5"/>
  <c r="AL880" i="5"/>
  <c r="AL903" i="5"/>
  <c r="AL969" i="5"/>
  <c r="AL1044" i="5"/>
  <c r="AL1071" i="5"/>
  <c r="AL1170" i="5"/>
  <c r="AL1201" i="5"/>
  <c r="AL900" i="5"/>
  <c r="AL1124" i="5"/>
  <c r="AL972" i="5"/>
  <c r="AL1054" i="5"/>
  <c r="AL1047" i="5"/>
  <c r="AL1025" i="5"/>
  <c r="AL930" i="5"/>
  <c r="AL1085" i="5"/>
  <c r="AL1128" i="5"/>
  <c r="AL1132" i="5"/>
  <c r="AL990" i="5"/>
  <c r="AL940" i="5"/>
  <c r="AL1208" i="5"/>
  <c r="AL1139" i="5"/>
  <c r="AL1010" i="5"/>
  <c r="AL860" i="5"/>
  <c r="AL915" i="5"/>
  <c r="AL977" i="5"/>
  <c r="AL923" i="5"/>
  <c r="AL1017" i="5"/>
  <c r="AL858" i="5"/>
  <c r="AL981" i="5"/>
  <c r="AL1130" i="5"/>
  <c r="AL893" i="5"/>
  <c r="AL907" i="5"/>
  <c r="AL1043" i="5"/>
  <c r="AL1196" i="5"/>
  <c r="AL954" i="5"/>
  <c r="AL1182" i="5"/>
  <c r="AL1092" i="5"/>
  <c r="AL862" i="5"/>
  <c r="AL849" i="5"/>
  <c r="AL1150" i="5"/>
  <c r="AL914" i="5"/>
  <c r="AL983" i="5"/>
  <c r="AL980" i="5"/>
  <c r="AL1169" i="5"/>
  <c r="AL1165" i="5"/>
  <c r="AL1138" i="5"/>
  <c r="AL558" i="5"/>
  <c r="AL3883" i="5"/>
  <c r="AL3609" i="5"/>
  <c r="AL3620" i="5"/>
  <c r="AL3891" i="5"/>
  <c r="AL3660" i="5"/>
  <c r="AL643" i="5"/>
  <c r="AL1198" i="5"/>
  <c r="AL1174" i="5"/>
  <c r="AL939" i="5"/>
  <c r="AL961" i="5"/>
  <c r="AL906" i="5"/>
  <c r="AL1133" i="5"/>
  <c r="AL837" i="5"/>
  <c r="AL3557" i="5"/>
  <c r="AL3631" i="5"/>
  <c r="AL3693" i="5"/>
  <c r="AL584" i="5"/>
  <c r="AL514" i="5"/>
  <c r="AL1592" i="5"/>
  <c r="AL1484" i="5"/>
  <c r="AL1410" i="5"/>
  <c r="AL1389" i="5"/>
  <c r="AL1372" i="5"/>
  <c r="AL1546" i="5"/>
  <c r="AL1586" i="5"/>
  <c r="AL1317" i="5"/>
  <c r="AL1581" i="5"/>
  <c r="AL1530" i="5"/>
  <c r="AL1465" i="5"/>
  <c r="AL1390" i="5"/>
  <c r="AL1388" i="5"/>
  <c r="AL1355" i="5"/>
  <c r="AL1402" i="5"/>
  <c r="AL1420" i="5"/>
  <c r="AL1555" i="5"/>
  <c r="AL1318" i="5"/>
  <c r="AL1328" i="5"/>
  <c r="AL1456" i="5"/>
  <c r="AL1306" i="5"/>
  <c r="AL1294" i="5"/>
  <c r="AL1324" i="5"/>
  <c r="AL1551" i="5"/>
  <c r="AL1303" i="5"/>
  <c r="AL1421" i="5"/>
  <c r="AL1423" i="5"/>
  <c r="AL1300" i="5"/>
  <c r="AL1416" i="5"/>
  <c r="AL1383" i="5"/>
  <c r="AL1323" i="5"/>
  <c r="AL1298" i="5"/>
  <c r="AL1514" i="5"/>
  <c r="AL1492" i="5"/>
  <c r="AL1321" i="5"/>
  <c r="AL1577" i="5"/>
  <c r="AL1501" i="5"/>
  <c r="AL1605" i="5"/>
  <c r="AL1411" i="5"/>
  <c r="AL1361" i="5"/>
  <c r="AL1570" i="5"/>
  <c r="AL1545" i="5"/>
  <c r="AL1299" i="5"/>
  <c r="AL1539" i="5"/>
  <c r="AL1365" i="5"/>
  <c r="AL1463" i="5"/>
  <c r="AL1525" i="5"/>
  <c r="AL1344" i="5"/>
  <c r="AL1282" i="5"/>
  <c r="AL1384" i="5"/>
  <c r="AL1417" i="5"/>
  <c r="AL1444" i="5"/>
  <c r="AL1386" i="5"/>
  <c r="AL1332" i="5"/>
  <c r="AL1271" i="5"/>
  <c r="AL1330" i="5"/>
  <c r="AL1234" i="5"/>
  <c r="AL1301" i="5"/>
  <c r="AL1405" i="5"/>
  <c r="AL1425" i="5"/>
  <c r="AL1314" i="5"/>
  <c r="AL1447" i="5"/>
  <c r="AL1608" i="5"/>
  <c r="AL1396" i="5"/>
  <c r="AL1358" i="5"/>
  <c r="AL1544" i="5"/>
  <c r="AL1507" i="5"/>
  <c r="AL1435" i="5"/>
  <c r="AL1593" i="5"/>
  <c r="AL1333" i="5"/>
  <c r="AL1524" i="5"/>
  <c r="AL1428" i="5"/>
  <c r="AL1293" i="5"/>
  <c r="AL1434" i="5"/>
  <c r="AL1495" i="5"/>
  <c r="AL1422" i="5"/>
  <c r="AL1596" i="5"/>
  <c r="AL1375" i="5"/>
  <c r="AL1439" i="5"/>
  <c r="AL1264" i="5"/>
  <c r="AL1478" i="5"/>
  <c r="AL1241" i="5"/>
  <c r="AL1562" i="5"/>
  <c r="AL1336" i="5"/>
  <c r="AL1513" i="5"/>
  <c r="AL1414" i="5"/>
  <c r="AL1487" i="5"/>
  <c r="AL1359" i="5"/>
  <c r="AL1565" i="5"/>
  <c r="AL1239" i="5"/>
  <c r="AL1404" i="5"/>
  <c r="AL1528" i="5"/>
  <c r="AL1511" i="5"/>
  <c r="AL1267" i="5"/>
  <c r="AL1485" i="5"/>
  <c r="AL1268" i="5"/>
  <c r="AL1470" i="5"/>
  <c r="AL1340" i="5"/>
  <c r="AL1523" i="5"/>
  <c r="AL1437" i="5"/>
  <c r="AL1240" i="5"/>
  <c r="AL1391" i="5"/>
  <c r="AL1350" i="5"/>
  <c r="AL1556" i="5"/>
  <c r="AL1458" i="5"/>
  <c r="AL1598" i="5"/>
  <c r="AL1304" i="5"/>
  <c r="AL1382" i="5"/>
  <c r="AL1578" i="5"/>
  <c r="AL1260" i="5"/>
  <c r="AL1368" i="5"/>
  <c r="AL1311" i="5"/>
  <c r="AL1249" i="5"/>
  <c r="AL1309" i="5"/>
  <c r="AL1280" i="5"/>
  <c r="AL1469" i="5"/>
  <c r="AL1569" i="5"/>
  <c r="AL1510" i="5"/>
  <c r="AL1452" i="5"/>
  <c r="AL1602" i="5"/>
  <c r="AL1266" i="5"/>
  <c r="AL1568" i="5"/>
  <c r="AL1429" i="5"/>
  <c r="AL1418" i="5"/>
  <c r="AL1367" i="5"/>
  <c r="AL1288" i="5"/>
  <c r="AL1580" i="5"/>
  <c r="AL1516" i="5"/>
  <c r="AL1535" i="5"/>
  <c r="AL1274" i="5"/>
  <c r="AL1520" i="5"/>
  <c r="AL1427" i="5"/>
  <c r="AL1579" i="5"/>
  <c r="AL1279" i="5"/>
  <c r="AL1517" i="5"/>
  <c r="AL1460" i="5"/>
  <c r="AL1325" i="5"/>
  <c r="AL1576" i="5"/>
  <c r="AL1600" i="5"/>
  <c r="AL1496" i="5"/>
  <c r="AL1348" i="5"/>
  <c r="AL1392" i="5"/>
  <c r="AL1380" i="5"/>
  <c r="AL1506" i="5"/>
  <c r="AL1406" i="5"/>
  <c r="AL1527" i="5"/>
  <c r="AL1364" i="5"/>
  <c r="AL1230" i="5"/>
  <c r="AL1449" i="5"/>
  <c r="AL1526" i="5"/>
  <c r="AL1312" i="5"/>
  <c r="AL1488" i="5"/>
  <c r="AL1248" i="5"/>
  <c r="AL1371" i="5"/>
  <c r="AL1369" i="5"/>
  <c r="AL1547" i="5"/>
  <c r="AL1331" i="5"/>
  <c r="AL1572" i="5"/>
  <c r="AL1258" i="5"/>
  <c r="AL1604" i="5"/>
  <c r="AL1326" i="5"/>
  <c r="AL1509" i="5"/>
  <c r="AL1480" i="5"/>
  <c r="AL1466" i="5"/>
  <c r="AL1244" i="5"/>
  <c r="AL1235" i="5"/>
  <c r="AL1552" i="5"/>
  <c r="AL1250" i="5"/>
  <c r="AL1590" i="5"/>
  <c r="AL1356" i="5"/>
  <c r="AL1272" i="5"/>
  <c r="AL1245" i="5"/>
  <c r="AL1292" i="5"/>
  <c r="AL1413" i="5"/>
  <c r="AL1591" i="5"/>
  <c r="AL1595" i="5"/>
  <c r="AL1467" i="5"/>
  <c r="AL1345" i="5"/>
  <c r="AL1443" i="5"/>
  <c r="AL1533" i="5"/>
  <c r="AL1462" i="5"/>
  <c r="AL1261" i="5"/>
  <c r="AL1534" i="5"/>
  <c r="AL1370" i="5"/>
  <c r="AL1508" i="5"/>
  <c r="AL1504" i="5"/>
  <c r="AL1574" i="5"/>
  <c r="AL1265" i="5"/>
  <c r="AL1363" i="5"/>
  <c r="AL1243" i="5"/>
  <c r="AL1540" i="5"/>
  <c r="AL1575" i="5"/>
  <c r="AL3645" i="5"/>
  <c r="AL4429" i="5"/>
  <c r="AL3113" i="5"/>
  <c r="AL3788" i="5"/>
  <c r="AL2841" i="5"/>
  <c r="AL1335" i="5"/>
  <c r="AL1290" i="5"/>
  <c r="AL1242" i="5"/>
  <c r="AL3763" i="5"/>
  <c r="AL1426" i="5"/>
  <c r="AL1082" i="5"/>
  <c r="AL872" i="5"/>
  <c r="AL3027" i="5"/>
  <c r="AL3091" i="5"/>
  <c r="AL2124" i="5"/>
  <c r="AL2360" i="5"/>
  <c r="AL2302" i="5"/>
  <c r="AL2000" i="5"/>
  <c r="AL2117" i="5"/>
  <c r="AL2008" i="5"/>
  <c r="AL2224" i="5"/>
  <c r="AL2376" i="5"/>
  <c r="AL2100" i="5"/>
  <c r="AL2258" i="5"/>
  <c r="AL2275" i="5"/>
  <c r="AL2072" i="5"/>
  <c r="AL2289" i="5"/>
  <c r="AL2029" i="5"/>
  <c r="AL2011" i="5"/>
  <c r="AL2002" i="5"/>
  <c r="AL2295" i="5"/>
  <c r="AL2244" i="5"/>
  <c r="AL2276" i="5"/>
  <c r="AL2249" i="5"/>
  <c r="AL2136" i="5"/>
  <c r="AL2229" i="5"/>
  <c r="AL2158" i="5"/>
  <c r="AL2071" i="5"/>
  <c r="AL2180" i="5"/>
  <c r="AL2134" i="5"/>
  <c r="AL2031" i="5"/>
  <c r="AL2270" i="5"/>
  <c r="AL2171" i="5"/>
  <c r="AL2019" i="5"/>
  <c r="AL2367" i="5"/>
  <c r="AL2188" i="5"/>
  <c r="AL2018" i="5"/>
  <c r="AL2361" i="5"/>
  <c r="AL2088" i="5"/>
  <c r="AL2034" i="5"/>
  <c r="AL2003" i="5"/>
  <c r="AL2141" i="5"/>
  <c r="AL2278" i="5"/>
  <c r="AL2052" i="5"/>
  <c r="AL2023" i="5"/>
  <c r="AL2312" i="5"/>
  <c r="AL2331" i="5"/>
  <c r="AL2073" i="5"/>
  <c r="AL2070" i="5"/>
  <c r="AL2143" i="5"/>
  <c r="AL776" i="5"/>
  <c r="AL769" i="5"/>
  <c r="AL3824" i="5"/>
  <c r="AL3681" i="5"/>
  <c r="AL3666" i="5"/>
  <c r="AL3774" i="5"/>
  <c r="AL985" i="5"/>
  <c r="AL931" i="5"/>
  <c r="AL3814" i="5"/>
  <c r="AL795" i="5"/>
  <c r="AL3600" i="5"/>
  <c r="AL4335" i="5"/>
  <c r="AL1459" i="5"/>
  <c r="AL4486" i="5"/>
  <c r="AL1393" i="5"/>
  <c r="AL3705" i="5"/>
  <c r="AL1512" i="5"/>
  <c r="AL2904" i="5"/>
  <c r="AL2975" i="5"/>
  <c r="AL1346" i="5"/>
  <c r="AL1543" i="5"/>
  <c r="AL3010" i="5"/>
  <c r="AL728" i="5"/>
  <c r="AL1246" i="5"/>
  <c r="AL978" i="5"/>
  <c r="AL1072" i="5"/>
  <c r="AL4650" i="5"/>
  <c r="AL3132" i="5"/>
  <c r="AL3569" i="5"/>
  <c r="AL3583" i="5"/>
  <c r="AL3702" i="5"/>
  <c r="AL780" i="5"/>
  <c r="AL541" i="5"/>
  <c r="AL3706" i="5"/>
  <c r="AL3845" i="5"/>
  <c r="AL4664" i="5"/>
  <c r="AL4683" i="5"/>
  <c r="AL4658" i="5"/>
  <c r="AL1490" i="5"/>
  <c r="AL1482" i="5"/>
  <c r="AL3823" i="5"/>
  <c r="AL3733" i="5"/>
  <c r="AL1342" i="5"/>
  <c r="AL3134" i="5"/>
  <c r="AL2980" i="5"/>
  <c r="AL2935" i="5"/>
  <c r="AL4569" i="5"/>
  <c r="AL1327" i="5"/>
  <c r="AL1585" i="5"/>
  <c r="AL1454" i="5"/>
  <c r="AL1550" i="5"/>
  <c r="AL2993" i="5"/>
  <c r="AL3800" i="5"/>
  <c r="AL161" i="5"/>
  <c r="AL1431" i="5"/>
  <c r="AL76" i="5"/>
  <c r="AL901" i="5"/>
  <c r="AL1049" i="5"/>
  <c r="AL1136" i="5"/>
  <c r="AL1030" i="5"/>
  <c r="AL996" i="5"/>
  <c r="AL232" i="5"/>
  <c r="AL293" i="5"/>
  <c r="AL261" i="5"/>
  <c r="AL4556" i="5"/>
  <c r="AL2899" i="5"/>
  <c r="AL2921" i="5"/>
  <c r="AL3861" i="5"/>
  <c r="AL3853" i="5"/>
  <c r="AL3707" i="5"/>
  <c r="AL755" i="5"/>
  <c r="AL139" i="5"/>
  <c r="AL501" i="5"/>
  <c r="AL3623" i="5"/>
  <c r="AL3721" i="5"/>
  <c r="AL3776" i="5"/>
  <c r="AL502" i="5"/>
  <c r="AL936" i="5"/>
  <c r="AL1065" i="5"/>
  <c r="AL1094" i="5"/>
  <c r="AL575" i="5"/>
  <c r="AL3803" i="5"/>
  <c r="AL596" i="5"/>
  <c r="AL1721" i="5"/>
  <c r="AL1692" i="5"/>
  <c r="AL1747" i="5"/>
  <c r="AL1613" i="5"/>
  <c r="AL832" i="5"/>
  <c r="AL4601" i="5"/>
  <c r="AL4365" i="5"/>
  <c r="AL4674" i="5"/>
  <c r="AL1252" i="5"/>
  <c r="AL1256" i="5"/>
  <c r="AL3546" i="5"/>
  <c r="AL3646" i="5"/>
  <c r="AL1395" i="5"/>
  <c r="AL1334" i="5"/>
  <c r="AL1548" i="5"/>
  <c r="AL1479" i="5"/>
  <c r="AL1307" i="5"/>
  <c r="AL1440" i="5"/>
  <c r="AL3752" i="5"/>
  <c r="AL1037" i="5"/>
  <c r="AL1278" i="5"/>
  <c r="AL863" i="5"/>
  <c r="AL1015" i="5"/>
  <c r="AL965" i="5"/>
  <c r="AL1214" i="5"/>
  <c r="AL937" i="5"/>
  <c r="AL3813" i="5"/>
  <c r="AL3672" i="5"/>
  <c r="AL3591" i="5"/>
  <c r="AL467" i="5"/>
  <c r="AL758" i="5"/>
  <c r="AL3021" i="5"/>
  <c r="AL2775" i="5"/>
  <c r="AL2981" i="5"/>
  <c r="AL2867" i="5"/>
  <c r="AL2825" i="5"/>
  <c r="AL2994" i="5"/>
  <c r="AL2944" i="5"/>
  <c r="AL2842" i="5"/>
  <c r="AL2952" i="5"/>
  <c r="AL2780" i="5"/>
  <c r="AL2835" i="5"/>
  <c r="AL3102" i="5"/>
  <c r="AL3050" i="5"/>
  <c r="AL2850" i="5"/>
  <c r="AL2942" i="5"/>
  <c r="AL3039" i="5"/>
  <c r="AL2990" i="5"/>
  <c r="AL2949" i="5"/>
  <c r="AL2876" i="5"/>
  <c r="AL2869" i="5"/>
  <c r="AL3044" i="5"/>
  <c r="AL2770" i="5"/>
  <c r="AL3087" i="5"/>
  <c r="AL2798" i="5"/>
  <c r="AL2806" i="5"/>
  <c r="AL3116" i="5"/>
  <c r="AL2820" i="5"/>
  <c r="AL2845" i="5"/>
  <c r="AL2832" i="5"/>
  <c r="AL3016" i="5"/>
  <c r="AL2979" i="5"/>
  <c r="AL3081" i="5"/>
  <c r="AL3041" i="5"/>
  <c r="AL2792" i="5"/>
  <c r="AL2959" i="5"/>
  <c r="AL3018" i="5"/>
  <c r="AL2955" i="5"/>
  <c r="AL2925" i="5"/>
  <c r="AL3045" i="5"/>
  <c r="AL2977" i="5"/>
  <c r="AL2814" i="5"/>
  <c r="AL2828" i="5"/>
  <c r="AL2915" i="5"/>
  <c r="AL2870" i="5"/>
  <c r="AL3100" i="5"/>
  <c r="AL2866" i="5"/>
  <c r="AL2960" i="5"/>
  <c r="AL2965" i="5"/>
  <c r="AL2881" i="5"/>
  <c r="AL3033" i="5"/>
  <c r="AL2824" i="5"/>
  <c r="AL3144" i="5"/>
  <c r="AL2905" i="5"/>
  <c r="AL3139" i="5"/>
  <c r="AL2772" i="5"/>
  <c r="AL2924" i="5"/>
  <c r="AL2930" i="5"/>
  <c r="AL2985" i="5"/>
  <c r="AL2859" i="5"/>
  <c r="AL2926" i="5"/>
  <c r="AL3101" i="5"/>
  <c r="AL2805" i="5"/>
  <c r="AL2917" i="5"/>
  <c r="AL3005" i="5"/>
  <c r="AL3057" i="5"/>
  <c r="AL3099" i="5"/>
  <c r="AL2910" i="5"/>
  <c r="AL2799" i="5"/>
  <c r="AL2787" i="5"/>
  <c r="AL2966" i="5"/>
  <c r="AL2804" i="5"/>
  <c r="AL3062" i="5"/>
  <c r="AL2808" i="5"/>
  <c r="AL3073" i="5"/>
  <c r="AL3122" i="5"/>
  <c r="AL2877" i="5"/>
  <c r="AL3075" i="5"/>
  <c r="AL3066" i="5"/>
  <c r="AL3047" i="5"/>
  <c r="AL2830" i="5"/>
  <c r="AL3034" i="5"/>
  <c r="AL3040" i="5"/>
  <c r="AL3013" i="5"/>
  <c r="AL2818" i="5"/>
  <c r="AL3049" i="5"/>
  <c r="AL3029" i="5"/>
  <c r="AL2802" i="5"/>
  <c r="AL3077" i="5"/>
  <c r="AL2928" i="5"/>
  <c r="AL2783" i="5"/>
  <c r="AL2840" i="5"/>
  <c r="AL3111" i="5"/>
  <c r="AL2937" i="5"/>
  <c r="AL2908" i="5"/>
  <c r="AL2996" i="5"/>
  <c r="AL3028" i="5"/>
  <c r="AL2815" i="5"/>
  <c r="AL3043" i="5"/>
  <c r="AL2765" i="5"/>
  <c r="AL2846" i="5"/>
  <c r="AL3036" i="5"/>
  <c r="AL3054" i="5"/>
  <c r="AL3126" i="5"/>
  <c r="AL2848" i="5"/>
  <c r="AL3032" i="5"/>
  <c r="AL2884" i="5"/>
  <c r="AL2962" i="5"/>
  <c r="AL3068" i="5"/>
  <c r="AL2907" i="5"/>
  <c r="AL3035" i="5"/>
  <c r="AL3085" i="5"/>
  <c r="AL3061" i="5"/>
  <c r="AL2934" i="5"/>
  <c r="AL3060" i="5"/>
  <c r="AL3123" i="5"/>
  <c r="AL3092" i="5"/>
  <c r="AL2880" i="5"/>
  <c r="AL2891" i="5"/>
  <c r="AL2898" i="5"/>
  <c r="AL3121" i="5"/>
  <c r="AL2791" i="5"/>
  <c r="AL2897" i="5"/>
  <c r="AL3022" i="5"/>
  <c r="AL3120" i="5"/>
  <c r="AL3001" i="5"/>
  <c r="AL3095" i="5"/>
  <c r="AL2909" i="5"/>
  <c r="AL2893" i="5"/>
  <c r="AL3076" i="5"/>
  <c r="AL3025" i="5"/>
  <c r="AL3046" i="5"/>
  <c r="AL3106" i="5"/>
  <c r="AL2864" i="5"/>
  <c r="AL2923" i="5"/>
  <c r="AL2819" i="5"/>
  <c r="AL2953" i="5"/>
  <c r="AL2774" i="5"/>
  <c r="AL3083" i="5"/>
  <c r="AL2856" i="5"/>
  <c r="AL2821" i="5"/>
  <c r="AL3146" i="5"/>
  <c r="AL3024" i="5"/>
  <c r="AL2941" i="5"/>
  <c r="AL3037" i="5"/>
  <c r="AL2844" i="5"/>
  <c r="AL2892" i="5"/>
  <c r="AL3059" i="5"/>
  <c r="AL3136" i="5"/>
  <c r="AL2860" i="5"/>
  <c r="AL3110" i="5"/>
  <c r="AL2853" i="5"/>
  <c r="AL2920" i="5"/>
  <c r="AL3118" i="5"/>
  <c r="AL3112" i="5"/>
  <c r="AL2801" i="5"/>
  <c r="AL2991" i="5"/>
  <c r="AL2963" i="5"/>
  <c r="AL3107" i="5"/>
  <c r="AL2788" i="5"/>
  <c r="AL2767" i="5"/>
  <c r="AL2858" i="5"/>
  <c r="AL2816" i="5"/>
  <c r="AL3020" i="5"/>
  <c r="AL3119" i="5"/>
  <c r="AL2968" i="5"/>
  <c r="AL2768" i="5"/>
  <c r="AL2857" i="5"/>
  <c r="AL2793" i="5"/>
  <c r="AL2778" i="5"/>
  <c r="AL2836" i="5"/>
  <c r="AL3131" i="5"/>
  <c r="AL2776" i="5"/>
  <c r="AL2812" i="5"/>
  <c r="AL3078" i="5"/>
  <c r="AL2838" i="5"/>
  <c r="AL2822" i="5"/>
  <c r="AL3003" i="5"/>
  <c r="AL2785" i="5"/>
  <c r="AL2900" i="5"/>
  <c r="AL2976" i="5"/>
  <c r="AL2940" i="5"/>
  <c r="AL2984" i="5"/>
  <c r="AL2936" i="5"/>
  <c r="AL2946" i="5"/>
  <c r="AL2769" i="5"/>
  <c r="AL2901" i="5"/>
  <c r="AL2916" i="5"/>
  <c r="AL2849" i="5"/>
  <c r="AL3128" i="5"/>
  <c r="AL2973" i="5"/>
  <c r="AL3070" i="5"/>
  <c r="AL3051" i="5"/>
  <c r="AL2888" i="5"/>
  <c r="AL3000" i="5"/>
  <c r="AL3007" i="5"/>
  <c r="AL2933" i="5"/>
  <c r="AL2964" i="5"/>
  <c r="AL3048" i="5"/>
  <c r="AL2829" i="5"/>
  <c r="AL2894" i="5"/>
  <c r="AL2922" i="5"/>
  <c r="AL2995" i="5"/>
  <c r="AL3096" i="5"/>
  <c r="AL3011" i="5"/>
  <c r="AL2875" i="5"/>
  <c r="AL2871" i="5"/>
  <c r="AL2983" i="5"/>
  <c r="AL3127" i="5"/>
  <c r="AL2764" i="5"/>
  <c r="AL2914" i="5"/>
  <c r="AL2969" i="5"/>
  <c r="AL3038" i="5"/>
  <c r="AL2956" i="5"/>
  <c r="AL2961" i="5"/>
  <c r="AL2886" i="5"/>
  <c r="AL2931" i="5"/>
  <c r="AL3004" i="5"/>
  <c r="AL497" i="5"/>
  <c r="AL1086" i="5"/>
  <c r="AL1156" i="5"/>
  <c r="AL1053" i="5"/>
  <c r="AL742" i="5"/>
  <c r="AL988" i="5"/>
  <c r="AL1042" i="5"/>
  <c r="AL1195" i="5"/>
  <c r="AL1003" i="5"/>
  <c r="AL834" i="5"/>
  <c r="AL657" i="5"/>
  <c r="AL3572" i="5"/>
  <c r="AL3607" i="5"/>
  <c r="AL3630" i="5"/>
  <c r="AL3847" i="5"/>
  <c r="AL1056" i="5"/>
  <c r="AL845" i="5"/>
  <c r="AL1105" i="5"/>
  <c r="AL1004" i="5"/>
  <c r="AL1185" i="5"/>
  <c r="AL1020" i="5"/>
  <c r="AL3806" i="5"/>
  <c r="AL3837" i="5"/>
  <c r="AL3901" i="5"/>
  <c r="AL620" i="5"/>
  <c r="AL545" i="5"/>
  <c r="AL594" i="5"/>
  <c r="AL745" i="5"/>
  <c r="AL682" i="5"/>
  <c r="AL3874" i="5"/>
  <c r="AL3618" i="5"/>
  <c r="AL3682" i="5"/>
  <c r="AL3855" i="5"/>
  <c r="AL3896" i="5"/>
  <c r="AL949" i="5"/>
  <c r="AL865" i="5"/>
  <c r="AL932" i="5"/>
  <c r="AL1031" i="5"/>
  <c r="AL1101" i="5"/>
  <c r="AL3584" i="5"/>
  <c r="AL3815" i="5"/>
  <c r="AL3553" i="5"/>
  <c r="AL3844" i="5"/>
  <c r="AL550" i="5"/>
  <c r="AL714" i="5"/>
  <c r="AL697" i="5"/>
  <c r="AL4005" i="5"/>
  <c r="AL4084" i="5"/>
  <c r="AL1022" i="5"/>
  <c r="AL3789" i="5"/>
  <c r="AL1016" i="5"/>
  <c r="AL526" i="5"/>
  <c r="AL642" i="5"/>
  <c r="AL1126" i="5"/>
  <c r="AL3690" i="5"/>
  <c r="AL3862" i="5"/>
  <c r="AL3900" i="5"/>
  <c r="AL3825" i="5"/>
  <c r="AL3838" i="5"/>
  <c r="AL3599" i="5"/>
  <c r="AL3876" i="5"/>
  <c r="AL3882" i="5"/>
  <c r="AL3775" i="5"/>
  <c r="AL3570" i="5"/>
  <c r="AL3598" i="5"/>
  <c r="AL3884" i="5"/>
  <c r="AL3625" i="5"/>
  <c r="AL3724" i="5"/>
  <c r="AL3722" i="5"/>
  <c r="AL3773" i="5"/>
  <c r="AL3686" i="5"/>
  <c r="AL3695" i="5"/>
  <c r="AL3640" i="5"/>
  <c r="AL3536" i="5"/>
  <c r="AL3637" i="5"/>
  <c r="AL3565" i="5"/>
  <c r="AL3880" i="5"/>
  <c r="AL3830" i="5"/>
  <c r="AL3737" i="5"/>
  <c r="AL3868" i="5"/>
  <c r="AL3701" i="5"/>
  <c r="AL3885" i="5"/>
  <c r="AL3729" i="5"/>
  <c r="AL3740" i="5"/>
  <c r="AL3549" i="5"/>
  <c r="AL3612" i="5"/>
  <c r="AL3754" i="5"/>
  <c r="AL3659" i="5"/>
  <c r="AL3606" i="5"/>
  <c r="AL3540" i="5"/>
  <c r="AL3730" i="5"/>
  <c r="AL3827" i="5"/>
  <c r="AL3643" i="5"/>
  <c r="AL3828" i="5"/>
  <c r="AL3636" i="5"/>
  <c r="AL3567" i="5"/>
  <c r="AL3790" i="5"/>
  <c r="AL3755" i="5"/>
  <c r="AL3716" i="5"/>
  <c r="AL3563" i="5"/>
  <c r="AL3732" i="5"/>
  <c r="AL3819" i="5"/>
  <c r="AL3559" i="5"/>
  <c r="AL3562" i="5"/>
  <c r="AL3873" i="5"/>
  <c r="AL3542" i="5"/>
  <c r="AL3670" i="5"/>
  <c r="AL3579" i="5"/>
  <c r="AL3869" i="5"/>
  <c r="AL3555" i="5"/>
  <c r="AL3592" i="5"/>
  <c r="AL3664" i="5"/>
  <c r="AL3715" i="5"/>
  <c r="AL3867" i="5"/>
  <c r="AL3667" i="5"/>
  <c r="AL3849" i="5"/>
  <c r="AL3858" i="5"/>
  <c r="AL3601" i="5"/>
  <c r="AL3905" i="5"/>
  <c r="AL3908" i="5"/>
  <c r="AL3704" i="5"/>
  <c r="AL3750" i="5"/>
  <c r="AL3564" i="5"/>
  <c r="AL3762" i="5"/>
  <c r="AL3714" i="5"/>
  <c r="AL3809" i="5"/>
  <c r="AL3846" i="5"/>
  <c r="AL3578" i="5"/>
  <c r="AL3602" i="5"/>
  <c r="AL3593" i="5"/>
  <c r="AL3713" i="5"/>
  <c r="AL3859" i="5"/>
  <c r="AL3850" i="5"/>
  <c r="AL3694" i="5"/>
  <c r="AL3877" i="5"/>
  <c r="AL3720" i="5"/>
  <c r="AL3683" i="5"/>
  <c r="AL3887" i="5"/>
  <c r="AL3699" i="5"/>
  <c r="AL3671" i="5"/>
  <c r="AL3539" i="5"/>
  <c r="AL3576" i="5"/>
  <c r="AL3894" i="5"/>
  <c r="AL3633" i="5"/>
  <c r="AL3647" i="5"/>
  <c r="AL3821" i="5"/>
  <c r="AL3558" i="5"/>
  <c r="AL3537" i="5"/>
  <c r="AL3801" i="5"/>
  <c r="AL3879" i="5"/>
  <c r="AL3634" i="5"/>
  <c r="AL3810" i="5"/>
  <c r="AL3648" i="5"/>
  <c r="AL3914" i="5"/>
  <c r="AL3577" i="5"/>
  <c r="AL3658" i="5"/>
  <c r="AL3842" i="5"/>
  <c r="AL3595" i="5"/>
  <c r="AL3835" i="5"/>
  <c r="AL3871" i="5"/>
  <c r="AL3856" i="5"/>
  <c r="AL3710" i="5"/>
  <c r="AL3547" i="5"/>
  <c r="AL3626" i="5"/>
  <c r="AL3808" i="5"/>
  <c r="AL3764" i="5"/>
  <c r="AL3727" i="5"/>
  <c r="AL3560" i="5"/>
  <c r="AL3742" i="5"/>
  <c r="AL3675" i="5"/>
  <c r="AL3746" i="5"/>
  <c r="AL3756" i="5"/>
  <c r="AL3582" i="5"/>
  <c r="AL3644" i="5"/>
  <c r="AL3711" i="5"/>
  <c r="AL3628" i="5"/>
  <c r="AL3676" i="5"/>
  <c r="AL3719" i="5"/>
  <c r="AL3611" i="5"/>
  <c r="AL3548" i="5"/>
  <c r="AL3826" i="5"/>
  <c r="AL3649" i="5"/>
  <c r="AL3641" i="5"/>
  <c r="AL3799" i="5"/>
  <c r="AL3895" i="5"/>
  <c r="AL3771" i="5"/>
  <c r="AL3673" i="5"/>
  <c r="AL3860" i="5"/>
  <c r="AL3544" i="5"/>
  <c r="AL3677" i="5"/>
  <c r="AL3745" i="5"/>
  <c r="AL3892" i="5"/>
  <c r="AL3910" i="5"/>
  <c r="AL3696" i="5"/>
  <c r="AL3854" i="5"/>
  <c r="AL3556" i="5"/>
  <c r="AL3767" i="5"/>
  <c r="AL3717" i="5"/>
  <c r="AL3857" i="5"/>
  <c r="AL3792" i="5"/>
  <c r="AL3697" i="5"/>
  <c r="AL3736" i="5"/>
  <c r="AL3904" i="5"/>
  <c r="AL3770" i="5"/>
  <c r="AL3820" i="5"/>
  <c r="AL3886" i="5"/>
  <c r="AL3811" i="5"/>
  <c r="AL3899" i="5"/>
  <c r="AL3726" i="5"/>
  <c r="AL3890" i="5"/>
  <c r="AL3897" i="5"/>
  <c r="AL3632" i="5"/>
  <c r="AL3741" i="5"/>
  <c r="AL3692" i="5"/>
  <c r="AL3654" i="5"/>
  <c r="AL3608" i="5"/>
  <c r="AL3898" i="5"/>
  <c r="AL3603" i="5"/>
  <c r="AL3613" i="5"/>
  <c r="AL3653" i="5"/>
  <c r="AL3782" i="5"/>
  <c r="AL3893" i="5"/>
  <c r="AL3574" i="5"/>
  <c r="AL3650" i="5"/>
  <c r="AL3795" i="5"/>
  <c r="AL3841" i="5"/>
  <c r="AL3738" i="5"/>
  <c r="AL3791" i="5"/>
  <c r="AL3798" i="5"/>
  <c r="AL3687" i="5"/>
  <c r="AL3805" i="5"/>
  <c r="AL3708" i="5"/>
  <c r="AL1541" i="5"/>
  <c r="AL1606" i="5"/>
  <c r="AL995" i="5"/>
  <c r="AL3662" i="5"/>
  <c r="AL4325" i="5"/>
  <c r="AL1337" i="5"/>
  <c r="AL864" i="5"/>
  <c r="AL3851" i="5"/>
  <c r="AL2210" i="5"/>
  <c r="AL4560" i="5"/>
  <c r="AL4305" i="5"/>
  <c r="AL4430" i="5"/>
  <c r="AL3668" i="5"/>
  <c r="AL4534" i="5"/>
  <c r="AL3760" i="5"/>
  <c r="AL3749" i="5"/>
  <c r="AL3807" i="5"/>
  <c r="AL2989" i="5"/>
  <c r="AL3098" i="5"/>
  <c r="AL2854" i="5"/>
  <c r="AL3130" i="5"/>
  <c r="AL1316" i="5"/>
  <c r="AL1259" i="5"/>
  <c r="AL1360" i="5"/>
  <c r="AL1603" i="5"/>
  <c r="AL1387" i="5"/>
  <c r="AL3084" i="5"/>
  <c r="AL2896" i="5"/>
  <c r="AL377" i="5"/>
  <c r="AL106" i="5"/>
  <c r="AL1522" i="5"/>
  <c r="AL861" i="5"/>
  <c r="AL975" i="5"/>
  <c r="AL1052" i="5"/>
  <c r="AL856" i="5"/>
  <c r="AL1013" i="5"/>
  <c r="AL233" i="5"/>
  <c r="AL183" i="5"/>
  <c r="AL231" i="5"/>
  <c r="AL2797" i="5"/>
  <c r="AL3147" i="5"/>
  <c r="AL3744" i="5"/>
  <c r="AL3761" i="5"/>
  <c r="AL3804" i="5"/>
  <c r="AL3751" i="5"/>
  <c r="AL118" i="5"/>
  <c r="AL1050" i="5"/>
  <c r="AL98" i="5"/>
  <c r="AL622" i="5"/>
  <c r="AL1070" i="5"/>
  <c r="AL612" i="5"/>
  <c r="AL3889" i="5"/>
  <c r="AL3588" i="5"/>
  <c r="AL933" i="5"/>
  <c r="AL3840" i="5"/>
  <c r="AL3834" i="5"/>
  <c r="AL1254" i="5"/>
  <c r="AL1238" i="5"/>
  <c r="AL1144" i="5"/>
  <c r="AL560" i="5"/>
  <c r="AL4390" i="5"/>
  <c r="AL3678" i="5"/>
  <c r="AL960" i="5"/>
  <c r="AL1083" i="5"/>
  <c r="AL3769" i="5"/>
  <c r="AL1231" i="5"/>
  <c r="AL1135" i="5"/>
  <c r="AL2796" i="5"/>
  <c r="AL4351" i="5"/>
  <c r="AL2344" i="5"/>
  <c r="AL4605" i="5"/>
  <c r="AL4333" i="5"/>
  <c r="AL4424" i="5"/>
  <c r="AL1491" i="5"/>
  <c r="AL4453" i="5"/>
  <c r="AL3642" i="5"/>
  <c r="AL3793" i="5"/>
  <c r="AL3747" i="5"/>
  <c r="AL3023" i="5"/>
  <c r="AL3058" i="5"/>
  <c r="AL2852" i="5"/>
  <c r="AL2913" i="5"/>
  <c r="AL1563" i="5"/>
  <c r="AL1566" i="5"/>
  <c r="AL1354" i="5"/>
  <c r="AL1549" i="5"/>
  <c r="AL1407" i="5"/>
  <c r="AL2999" i="5"/>
  <c r="AL414" i="5"/>
  <c r="AL111" i="5"/>
  <c r="AL1412" i="5"/>
  <c r="AL1149" i="5"/>
  <c r="AL1046" i="5"/>
  <c r="AL870" i="5"/>
  <c r="AL1154" i="5"/>
  <c r="AL909" i="5"/>
  <c r="AL335" i="5"/>
  <c r="AL158" i="5"/>
  <c r="AL262" i="5"/>
  <c r="AL3104" i="5"/>
  <c r="AL2978" i="5"/>
  <c r="AL3680" i="5"/>
  <c r="AL3638" i="5"/>
  <c r="AL3831" i="5"/>
  <c r="AL3912" i="5"/>
  <c r="AL410" i="5"/>
  <c r="AL1137" i="5"/>
  <c r="AL176" i="5"/>
  <c r="AL1159" i="5"/>
  <c r="AL3627" i="5"/>
  <c r="AL3777" i="5"/>
  <c r="AL3656" i="5"/>
  <c r="AL3866" i="5"/>
  <c r="AL1373" i="5"/>
  <c r="AL1374" i="5"/>
  <c r="AL3679" i="5"/>
  <c r="AL1376" i="5"/>
  <c r="AL1308" i="5"/>
  <c r="AL3731" i="5"/>
  <c r="AL3785" i="5"/>
  <c r="AL1362" i="5"/>
  <c r="AL3088" i="5"/>
  <c r="AL2954" i="5"/>
  <c r="AL4630" i="5"/>
  <c r="AL3596" i="5"/>
  <c r="AL3589" i="5"/>
  <c r="AL3597" i="5"/>
  <c r="AL3743" i="5"/>
  <c r="AL2878" i="5"/>
  <c r="AL2813" i="5"/>
  <c r="AL2779" i="5"/>
  <c r="AL3026" i="5"/>
  <c r="AL1461" i="5"/>
  <c r="AL1601" i="5"/>
  <c r="AL1285" i="5"/>
  <c r="AL1232" i="5"/>
  <c r="AL1457" i="5"/>
  <c r="AL2950" i="5"/>
  <c r="AL281" i="5"/>
  <c r="AL450" i="5"/>
  <c r="AL1438" i="5"/>
  <c r="AL986" i="5"/>
  <c r="AL883" i="5"/>
  <c r="AL913" i="5"/>
  <c r="AL1059" i="5"/>
  <c r="AL1216" i="5"/>
  <c r="AL447" i="5"/>
  <c r="AL119" i="5"/>
  <c r="AL439" i="5"/>
  <c r="AL3138" i="5"/>
  <c r="AL2906" i="5"/>
  <c r="AL3552" i="5"/>
  <c r="AL3817" i="5"/>
  <c r="AL3794" i="5"/>
  <c r="AL3864" i="5"/>
  <c r="AL1166" i="5"/>
  <c r="AL134" i="5"/>
  <c r="AL640" i="5"/>
  <c r="AL177" i="5"/>
  <c r="AL838" i="5"/>
  <c r="AL1277" i="5"/>
  <c r="AL1191" i="5"/>
  <c r="AL788" i="5"/>
  <c r="AL3691" i="5"/>
  <c r="AL1498" i="5"/>
  <c r="AL1077" i="5"/>
  <c r="AL1096" i="5"/>
  <c r="AL3614" i="5"/>
  <c r="AL1589" i="5"/>
  <c r="AL3533" i="5"/>
  <c r="AL525" i="5"/>
  <c r="AL129" i="5"/>
  <c r="AL2167" i="5"/>
  <c r="AL3902" i="5"/>
  <c r="AL3538" i="5"/>
  <c r="AL4599" i="5"/>
  <c r="AL1451" i="5"/>
  <c r="AL3624" i="5"/>
  <c r="AL3055" i="5"/>
  <c r="AL1446" i="5"/>
  <c r="AL1611" i="5"/>
  <c r="AL991" i="5"/>
  <c r="AL288" i="5"/>
  <c r="AL1448" i="5"/>
  <c r="AL1048" i="5"/>
  <c r="AL1199" i="5"/>
  <c r="AL1005" i="5"/>
  <c r="AL869" i="5"/>
  <c r="AL295" i="5"/>
  <c r="AL151" i="5"/>
  <c r="AL1477" i="5"/>
  <c r="AL3030" i="5"/>
  <c r="AL3780" i="5"/>
  <c r="AL3590" i="5"/>
  <c r="AL3836" i="5"/>
  <c r="AL3725" i="5"/>
  <c r="AL1197" i="5"/>
  <c r="AL153" i="5"/>
  <c r="AL474" i="5"/>
  <c r="AL3728" i="5"/>
  <c r="AL561" i="5"/>
  <c r="AL1145" i="5"/>
  <c r="AL568" i="5"/>
  <c r="AL1519" i="5"/>
  <c r="AL1322" i="5"/>
  <c r="AL1106" i="5"/>
  <c r="AL3550" i="5"/>
  <c r="AL4677" i="5"/>
  <c r="AL1471" i="5"/>
  <c r="AL1160" i="5"/>
  <c r="AL4330" i="5"/>
  <c r="AL4559" i="5"/>
  <c r="AL718" i="5"/>
  <c r="AL855" i="5"/>
  <c r="AL3852" i="5"/>
  <c r="AL105" i="5"/>
  <c r="AL4422" i="5"/>
  <c r="AL2371" i="5"/>
  <c r="AL2253" i="5"/>
  <c r="AL4414" i="5"/>
  <c r="AL3757" i="5"/>
  <c r="AL4572" i="5"/>
  <c r="AL3915" i="5"/>
  <c r="AL4347" i="5"/>
  <c r="AL4378" i="5"/>
  <c r="AL1588" i="5"/>
  <c r="AL3615" i="5"/>
  <c r="AL3610" i="5"/>
  <c r="AL3105" i="5"/>
  <c r="AL2951" i="5"/>
  <c r="AL3015" i="5"/>
  <c r="AL1315" i="5"/>
  <c r="AL1401" i="5"/>
  <c r="AL1587" i="5"/>
  <c r="AL3573" i="5"/>
  <c r="AL1057" i="5"/>
  <c r="AL4323" i="5"/>
  <c r="AL1310" i="5"/>
  <c r="AL2282" i="5"/>
  <c r="AL4343" i="5"/>
  <c r="AL3797" i="5"/>
  <c r="AL4678" i="5"/>
  <c r="AL4624" i="5"/>
  <c r="AL1473" i="5"/>
  <c r="AL2240" i="5"/>
  <c r="AL3832" i="5"/>
  <c r="AL3903" i="5"/>
  <c r="AL3872" i="5"/>
  <c r="AL2970" i="5"/>
  <c r="AL3086" i="5"/>
  <c r="AL2872" i="5"/>
  <c r="AL3031" i="5"/>
  <c r="AL1283" i="5"/>
  <c r="AL1521" i="5"/>
  <c r="AL1281" i="5"/>
  <c r="AL1538" i="5"/>
  <c r="AL1262" i="5"/>
  <c r="AL3674" i="5"/>
  <c r="AL1140" i="5"/>
  <c r="AL1381" i="5"/>
  <c r="AL1233" i="5"/>
  <c r="AL1564" i="5"/>
  <c r="AL1221" i="5"/>
  <c r="AL1584" i="5"/>
  <c r="AL948" i="5"/>
  <c r="AL1173" i="5"/>
  <c r="AL196" i="5"/>
  <c r="AL182" i="5"/>
  <c r="AL973" i="5"/>
  <c r="AL2958" i="5"/>
  <c r="AL3551" i="5"/>
  <c r="AL3700" i="5"/>
  <c r="AL868" i="5"/>
  <c r="AL277" i="5"/>
  <c r="AL472" i="5"/>
  <c r="AL446" i="5"/>
  <c r="AL811" i="5"/>
  <c r="AL3621" i="5"/>
  <c r="AL3617" i="5"/>
  <c r="AL1155" i="5"/>
  <c r="AL3629" i="5"/>
  <c r="AL686" i="5"/>
  <c r="AL3554" i="5"/>
  <c r="AL1161" i="5"/>
  <c r="AL3748" i="5"/>
  <c r="AL4392" i="5"/>
  <c r="AL4420" i="5"/>
  <c r="AL4406" i="5"/>
  <c r="AL4315" i="5"/>
  <c r="AL4543" i="5"/>
  <c r="AL4552" i="5"/>
  <c r="AL4555" i="5"/>
  <c r="AL4680" i="5"/>
  <c r="AL4549" i="5"/>
  <c r="AL4356" i="5"/>
  <c r="AL4604" i="5"/>
  <c r="AL4537" i="5"/>
  <c r="AL4485" i="5"/>
  <c r="AL4634" i="5"/>
  <c r="AL4379" i="5"/>
  <c r="AL4389" i="5"/>
  <c r="AL4433" i="5"/>
  <c r="AL4641" i="5"/>
  <c r="AL4336" i="5"/>
  <c r="AL4639" i="5"/>
  <c r="AL4665" i="5"/>
  <c r="AL4432" i="5"/>
  <c r="AL4373" i="5"/>
  <c r="AL4339" i="5"/>
  <c r="AL4491" i="5"/>
  <c r="AL4647" i="5"/>
  <c r="AL4504" i="5"/>
  <c r="AL4329" i="5"/>
  <c r="AL4444" i="5"/>
  <c r="AL4533" i="5"/>
  <c r="AL4503" i="5"/>
  <c r="AL4419" i="5"/>
  <c r="AL4307" i="5"/>
  <c r="AL4309" i="5"/>
  <c r="AL4440" i="5"/>
  <c r="AL4525" i="5"/>
  <c r="AL4457" i="5"/>
  <c r="AL4621" i="5"/>
  <c r="AL4542" i="5"/>
  <c r="AL4502" i="5"/>
  <c r="AL4651" i="5"/>
  <c r="AL4318" i="5"/>
  <c r="AL4632" i="5"/>
  <c r="AL4481" i="5"/>
  <c r="AL4586" i="5"/>
  <c r="AL4400" i="5"/>
  <c r="AL4456" i="5"/>
  <c r="AL4468" i="5"/>
  <c r="AL4426" i="5"/>
  <c r="AL4515" i="5"/>
  <c r="AL4454" i="5"/>
  <c r="AL4623" i="5"/>
  <c r="AL4417" i="5"/>
  <c r="AL4377" i="5"/>
  <c r="AL4596" i="5"/>
  <c r="AL4545" i="5"/>
  <c r="AL4438" i="5"/>
  <c r="AL4513" i="5"/>
  <c r="AL4638" i="5"/>
  <c r="AL4328" i="5"/>
  <c r="AL4615" i="5"/>
  <c r="AL4412" i="5"/>
  <c r="AL4558" i="5"/>
  <c r="AL4512" i="5"/>
  <c r="AL4322" i="5"/>
  <c r="AL4408" i="5"/>
  <c r="AL4681" i="5"/>
  <c r="AL4587" i="5"/>
  <c r="AL4399" i="5"/>
  <c r="AL4530" i="5"/>
  <c r="AL4631" i="5"/>
  <c r="AL4673" i="5"/>
  <c r="AL4394" i="5"/>
  <c r="AL4439" i="5"/>
  <c r="AL4427" i="5"/>
  <c r="AL4425" i="5"/>
  <c r="AL4653" i="5"/>
  <c r="AL4369" i="5"/>
  <c r="AL4510" i="5"/>
  <c r="AL4358" i="5"/>
  <c r="AL4488" i="5"/>
  <c r="AL4575" i="5"/>
  <c r="AL4463" i="5"/>
  <c r="AL4523" i="5"/>
  <c r="AL4367" i="5"/>
  <c r="AL1442" i="5"/>
  <c r="AL4568" i="5"/>
  <c r="AL3759" i="5"/>
  <c r="AL879" i="5"/>
  <c r="AL2131" i="5"/>
  <c r="AL459" i="5"/>
  <c r="AL2106" i="5"/>
  <c r="AL4613" i="5"/>
  <c r="AL4403" i="5"/>
  <c r="AL4321" i="5"/>
  <c r="AL1352" i="5"/>
  <c r="AL3812" i="5"/>
  <c r="AL3129" i="5"/>
  <c r="AL1560" i="5"/>
  <c r="AL1583" i="5"/>
  <c r="AL131" i="5"/>
  <c r="AL1176" i="5"/>
  <c r="AL966" i="5"/>
  <c r="AL137" i="5"/>
  <c r="AL1009" i="5"/>
  <c r="AL2938" i="5"/>
  <c r="AL3587" i="5"/>
  <c r="AL3909" i="5"/>
  <c r="AL3787" i="5"/>
  <c r="AL322" i="5"/>
  <c r="AL464" i="5"/>
  <c r="AL160" i="5"/>
  <c r="AL1194" i="5"/>
  <c r="AL587" i="5"/>
  <c r="AL600" i="5"/>
  <c r="AL3684" i="5"/>
  <c r="AL1098" i="5"/>
  <c r="AL4583" i="5"/>
  <c r="AL3581" i="5"/>
  <c r="AL943" i="5"/>
  <c r="AL3665" i="5"/>
  <c r="AL571" i="5"/>
  <c r="AL1379" i="5"/>
  <c r="AL1594" i="5"/>
  <c r="AL1357" i="5"/>
  <c r="AL1177" i="5"/>
  <c r="AL3571" i="5"/>
  <c r="AL2986" i="5"/>
  <c r="AL625" i="5"/>
  <c r="AL1554" i="5"/>
  <c r="AL1559" i="5"/>
  <c r="AL3133" i="5"/>
  <c r="AL4517" i="5"/>
  <c r="AL4334" i="5"/>
  <c r="AL2032" i="5"/>
  <c r="AL429" i="5"/>
  <c r="AL3739" i="5"/>
  <c r="AL2027" i="5"/>
  <c r="AL4459" i="5"/>
  <c r="AL3594" i="5"/>
  <c r="AL4597" i="5"/>
  <c r="AL4484" i="5"/>
  <c r="AL2323" i="5"/>
  <c r="AL3818" i="5"/>
  <c r="AL3635" i="5"/>
  <c r="AL3109" i="5"/>
  <c r="AL2895" i="5"/>
  <c r="AL2912" i="5"/>
  <c r="AL2352" i="5"/>
  <c r="AL1236" i="5"/>
  <c r="AL1486" i="5"/>
  <c r="AL1493" i="5"/>
  <c r="AL2834" i="5"/>
  <c r="AL1408" i="5"/>
  <c r="AL1255" i="5"/>
  <c r="AL917" i="5"/>
  <c r="AL946" i="5"/>
  <c r="AL87" i="5"/>
  <c r="AL649" i="5"/>
  <c r="AL324" i="5"/>
  <c r="AL4580" i="5"/>
  <c r="AL2168" i="5"/>
  <c r="AL4514" i="5"/>
  <c r="AL3772" i="5"/>
  <c r="AL4338" i="5"/>
  <c r="AL4501" i="5"/>
  <c r="AL4500" i="5"/>
  <c r="AL3712" i="5"/>
  <c r="AL3848" i="5"/>
  <c r="AL3575" i="5"/>
  <c r="AL3008" i="5"/>
  <c r="AL2782" i="5"/>
  <c r="AL3017" i="5"/>
  <c r="AL2809" i="5"/>
  <c r="AL1320" i="5"/>
  <c r="AL1329" i="5"/>
  <c r="AL1573" i="5"/>
  <c r="AL1366" i="5"/>
  <c r="AL1474" i="5"/>
  <c r="AL4511" i="5"/>
  <c r="AL4462" i="5"/>
  <c r="AL892" i="5"/>
  <c r="AL979" i="5"/>
  <c r="AL882" i="5"/>
  <c r="AL430" i="5"/>
  <c r="AL1607" i="5"/>
  <c r="AL1184" i="5"/>
  <c r="AL974" i="5"/>
  <c r="AL452" i="5"/>
  <c r="AL434" i="5"/>
  <c r="AL336" i="5"/>
  <c r="AL1353" i="5"/>
  <c r="AL2883" i="5"/>
  <c r="AL3783" i="5"/>
  <c r="AL3655" i="5"/>
  <c r="AL3816" i="5"/>
  <c r="AL647" i="5"/>
  <c r="AL172" i="5"/>
  <c r="AL691" i="5"/>
  <c r="AL280" i="5"/>
  <c r="AL3362" i="5"/>
  <c r="AL3409" i="5"/>
  <c r="AL3267" i="5"/>
  <c r="AL3410" i="5"/>
  <c r="AL3231" i="5"/>
  <c r="AL3347" i="5"/>
  <c r="AL3300" i="5"/>
  <c r="AL3443" i="5"/>
  <c r="AL4708" i="5"/>
  <c r="AL3332" i="5"/>
  <c r="AL4719" i="5"/>
  <c r="AL4701" i="5"/>
  <c r="AL3315" i="5"/>
  <c r="AL3489" i="5"/>
  <c r="AL3153" i="5"/>
  <c r="AL3187" i="5"/>
  <c r="AL3420" i="5"/>
  <c r="AL3313" i="5"/>
  <c r="AL3219" i="5"/>
  <c r="AL3348" i="5"/>
  <c r="AL3515" i="5"/>
  <c r="AL3356" i="5"/>
  <c r="AL3392" i="5"/>
  <c r="AL3310" i="5"/>
  <c r="AL3516" i="5"/>
  <c r="AL3382" i="5"/>
  <c r="AL3164" i="5"/>
  <c r="AL3323" i="5"/>
  <c r="AL3228" i="5"/>
  <c r="AL3197" i="5"/>
  <c r="AL3384" i="5"/>
  <c r="AL3206" i="5"/>
  <c r="AL3367" i="5"/>
  <c r="AL3293" i="5"/>
  <c r="AL3391" i="5"/>
  <c r="AL3351" i="5"/>
  <c r="AL3215" i="5"/>
  <c r="AL3484" i="5"/>
  <c r="AL3506" i="5"/>
  <c r="AL3200" i="5"/>
  <c r="AL3486" i="5"/>
  <c r="AL3180" i="5"/>
  <c r="AL3476" i="5"/>
  <c r="AL3220" i="5"/>
  <c r="AL3368" i="5"/>
  <c r="AL3432" i="5"/>
  <c r="AL3256" i="5"/>
  <c r="AL3466" i="5"/>
  <c r="AL3230" i="5"/>
  <c r="AL3404" i="5"/>
  <c r="AL3316" i="5"/>
  <c r="AL3317" i="5"/>
  <c r="AL3467" i="5"/>
  <c r="AL3448" i="5"/>
  <c r="AL3254" i="5"/>
  <c r="AL3334" i="5"/>
  <c r="AL3371" i="5"/>
  <c r="AL3221" i="5"/>
  <c r="AL3424" i="5"/>
  <c r="AL3285" i="5"/>
  <c r="AL3499" i="5"/>
  <c r="AL3169" i="5"/>
  <c r="AL3268" i="5"/>
  <c r="AL3456" i="5"/>
  <c r="AL3345" i="5"/>
  <c r="AL3253" i="5"/>
  <c r="AL3344" i="5"/>
  <c r="AL3241" i="5"/>
  <c r="AL3238" i="5"/>
  <c r="AL3236" i="5"/>
  <c r="AL3251" i="5"/>
  <c r="AL3155" i="5"/>
  <c r="AL3273" i="5"/>
  <c r="AL3282" i="5"/>
  <c r="AL3398" i="5"/>
  <c r="AL3328" i="5"/>
  <c r="AL3470" i="5"/>
  <c r="AL3299" i="5"/>
  <c r="AL3526" i="5"/>
  <c r="AL3397" i="5"/>
  <c r="AL3174" i="5"/>
  <c r="AL3449" i="5"/>
  <c r="AL3182" i="5"/>
  <c r="AL3525" i="5"/>
  <c r="AL3281" i="5"/>
  <c r="AL3173" i="5"/>
  <c r="AL3245" i="5"/>
  <c r="AL3511" i="5"/>
  <c r="AL3517" i="5"/>
  <c r="AL3280" i="5"/>
  <c r="AL3363" i="5"/>
  <c r="AL3306" i="5"/>
  <c r="AL3148" i="5"/>
  <c r="AL3177" i="5"/>
  <c r="AL3257" i="5"/>
  <c r="AL3366" i="5"/>
  <c r="AL3263" i="5"/>
  <c r="AL3150" i="5"/>
  <c r="AL3460" i="5"/>
  <c r="AL3414" i="5"/>
  <c r="AL3481" i="5"/>
  <c r="AL3288" i="5"/>
  <c r="AL3234" i="5"/>
  <c r="AL5011" i="5"/>
  <c r="AL3475" i="5"/>
  <c r="AL5062" i="5"/>
  <c r="AL3252" i="5"/>
  <c r="AL3395" i="5"/>
  <c r="AL3314" i="5"/>
  <c r="AL3479" i="5"/>
  <c r="AL3354" i="5"/>
  <c r="AL3289" i="5"/>
  <c r="AL3331" i="5"/>
  <c r="AL3304" i="5"/>
  <c r="AL3183" i="5"/>
  <c r="AL3339" i="5"/>
  <c r="AL4845" i="5"/>
  <c r="AL3291" i="5"/>
  <c r="AL3495" i="5"/>
  <c r="AL3452" i="5"/>
  <c r="AL3496" i="5"/>
  <c r="AL3189" i="5"/>
  <c r="AL3436" i="5"/>
  <c r="AL3184" i="5"/>
  <c r="AL3283" i="5"/>
  <c r="AL3295" i="5"/>
  <c r="AL3266" i="5"/>
  <c r="AL4858" i="5"/>
  <c r="AL3480" i="5"/>
  <c r="AL3165" i="5"/>
  <c r="AL3211" i="5"/>
  <c r="AL3226" i="5"/>
  <c r="AL3232" i="5"/>
  <c r="AL3217" i="5"/>
  <c r="AL3175" i="5"/>
  <c r="AL3383" i="5"/>
  <c r="AL3269" i="5"/>
  <c r="AL3458" i="5"/>
  <c r="AL4741" i="5"/>
  <c r="AL3445" i="5"/>
  <c r="AL3527" i="5"/>
  <c r="AL3302" i="5"/>
  <c r="AL3370" i="5"/>
  <c r="AL3433" i="5"/>
  <c r="AL3417" i="5"/>
  <c r="AL3243" i="5"/>
  <c r="AL5016" i="5"/>
  <c r="AL4999" i="5"/>
  <c r="AL4921" i="5"/>
  <c r="AL5014" i="5"/>
  <c r="AL5058" i="5"/>
  <c r="AL5055" i="5"/>
  <c r="AL4804" i="5"/>
  <c r="AL5038" i="5"/>
  <c r="AL4848" i="5"/>
  <c r="AL4794" i="5"/>
  <c r="AL4744" i="5"/>
  <c r="AL4776" i="5"/>
  <c r="AL4725" i="5"/>
  <c r="AL5043" i="5"/>
  <c r="AL4923" i="5"/>
  <c r="AL4706" i="5"/>
  <c r="AL5031" i="5"/>
  <c r="AL5045" i="5"/>
  <c r="AL4788" i="5"/>
  <c r="AL4895" i="5"/>
  <c r="AL4874" i="5"/>
  <c r="AL4854" i="5"/>
  <c r="AL3194" i="5"/>
  <c r="AL4735" i="5"/>
  <c r="AL3483" i="5"/>
  <c r="AL3473" i="5"/>
  <c r="AL3286" i="5"/>
  <c r="AL3278" i="5"/>
  <c r="AL3325" i="5"/>
  <c r="AL3264" i="5"/>
  <c r="AL4836" i="5"/>
  <c r="AL3361" i="5"/>
  <c r="AL3271" i="5"/>
  <c r="AL4113" i="5"/>
  <c r="AL4210" i="5"/>
  <c r="AL3952" i="5"/>
  <c r="AL2104" i="5"/>
  <c r="AL4937" i="5"/>
  <c r="AL4793" i="5"/>
  <c r="AL5063" i="5"/>
  <c r="AL5041" i="5"/>
  <c r="AL4963" i="5"/>
  <c r="AL5047" i="5"/>
  <c r="AL4955" i="5"/>
  <c r="AL2209" i="5"/>
  <c r="AL2173" i="5"/>
  <c r="AL4787" i="5"/>
  <c r="AL2116" i="5"/>
  <c r="AL4220" i="5"/>
  <c r="AL4240" i="5"/>
  <c r="AL4006" i="5"/>
  <c r="AL2329" i="5"/>
  <c r="AL5039" i="5"/>
  <c r="AL4711" i="5"/>
  <c r="AL4752" i="5"/>
  <c r="AL2025" i="5"/>
  <c r="AL5036" i="5"/>
  <c r="AL4916" i="5"/>
  <c r="AL2130" i="5"/>
  <c r="AL4861" i="5"/>
  <c r="AL710" i="5"/>
  <c r="AL701" i="5"/>
  <c r="AL567" i="5"/>
  <c r="AL670" i="5"/>
  <c r="AL544" i="5"/>
  <c r="AL720" i="5"/>
  <c r="AL473" i="5"/>
  <c r="AL517" i="5"/>
  <c r="AL768" i="5"/>
  <c r="AL580" i="5"/>
  <c r="AL623" i="5"/>
  <c r="AL756" i="5"/>
  <c r="AL486" i="5"/>
  <c r="AL631" i="5"/>
  <c r="AL624" i="5"/>
  <c r="AL815" i="5"/>
  <c r="AL524" i="5"/>
  <c r="AL607" i="5"/>
  <c r="AL614" i="5"/>
  <c r="AL757" i="5"/>
  <c r="AL655" i="5"/>
  <c r="AL585" i="5"/>
  <c r="AL821" i="5"/>
  <c r="AL491" i="5"/>
  <c r="AL611" i="5"/>
  <c r="AL461" i="5"/>
  <c r="AL592" i="5"/>
  <c r="AL750" i="5"/>
  <c r="AL656" i="5"/>
  <c r="AL471" i="5"/>
  <c r="AL722" i="5"/>
  <c r="AL709" i="5"/>
  <c r="AL539" i="5"/>
  <c r="AL809" i="5"/>
  <c r="AL583" i="5"/>
  <c r="AL579" i="5"/>
  <c r="AL751" i="5"/>
  <c r="AL706" i="5"/>
  <c r="AL740" i="5"/>
  <c r="AL648" i="5"/>
  <c r="AL605" i="5"/>
  <c r="AL460" i="5"/>
  <c r="AL730" i="5"/>
  <c r="AL810" i="5"/>
  <c r="AL652" i="5"/>
  <c r="AL628" i="5"/>
  <c r="AL716" i="5"/>
  <c r="AL547" i="5"/>
  <c r="AL704" i="5"/>
  <c r="AL577" i="5"/>
  <c r="AL743" i="5"/>
  <c r="AL793" i="5"/>
  <c r="AL791" i="5"/>
  <c r="AL806" i="5"/>
  <c r="AL800" i="5"/>
  <c r="AL516" i="5"/>
  <c r="AL465" i="5"/>
  <c r="AL675" i="5"/>
  <c r="AL606" i="5"/>
  <c r="AL819" i="5"/>
  <c r="AL783" i="5"/>
  <c r="AL762" i="5"/>
  <c r="AL619" i="5"/>
  <c r="AL593" i="5"/>
  <c r="AL557" i="5"/>
  <c r="AL498" i="5"/>
  <c r="AL650" i="5"/>
  <c r="AL662" i="5"/>
  <c r="AL820" i="5"/>
  <c r="AL536" i="5"/>
  <c r="AL731" i="5"/>
  <c r="AL826" i="5"/>
  <c r="AL511" i="5"/>
  <c r="AL688" i="5"/>
  <c r="AL717" i="5"/>
  <c r="AL597" i="5"/>
  <c r="AL521" i="5"/>
  <c r="AL531" i="5"/>
  <c r="AL748" i="5"/>
  <c r="AL763" i="5"/>
  <c r="AL765" i="5"/>
  <c r="AL508" i="5"/>
  <c r="AL787" i="5"/>
  <c r="AL468" i="5"/>
  <c r="AL633" i="5"/>
  <c r="AL681" i="5"/>
  <c r="AL689" i="5"/>
  <c r="AL831" i="5"/>
  <c r="AL549" i="5"/>
  <c r="AL807" i="5"/>
  <c r="AL4163" i="5"/>
  <c r="AL4012" i="5"/>
  <c r="AL1862" i="5"/>
  <c r="AL469" i="5"/>
  <c r="AL505" i="5"/>
  <c r="AL2267" i="5"/>
  <c r="AL4263" i="5"/>
  <c r="AL2115" i="5"/>
  <c r="AL2338" i="5"/>
  <c r="AL2205" i="5"/>
  <c r="AL2378" i="5"/>
  <c r="AL2126" i="5"/>
  <c r="AL4524" i="5"/>
  <c r="AL2039" i="5"/>
  <c r="AL4498" i="5"/>
  <c r="AL4563" i="5"/>
  <c r="AL4303" i="5"/>
  <c r="AL4442" i="5"/>
  <c r="AL4405" i="5"/>
  <c r="AL4547" i="5"/>
  <c r="AL4577" i="5"/>
  <c r="AL4474" i="5"/>
  <c r="AL4538" i="5"/>
  <c r="AL4327" i="5"/>
  <c r="AL2119" i="5"/>
  <c r="AL2357" i="5"/>
  <c r="AL4350" i="5"/>
  <c r="AL2228" i="5"/>
  <c r="AL4337" i="5"/>
  <c r="AL4352" i="5"/>
  <c r="AL4730" i="5"/>
  <c r="AL683" i="5"/>
  <c r="AL477" i="5"/>
  <c r="AL4868" i="5"/>
  <c r="AL4898" i="5"/>
  <c r="AL4698" i="5"/>
  <c r="AL4531" i="5"/>
  <c r="AL485" i="5"/>
  <c r="AL816" i="5"/>
  <c r="AL513" i="5"/>
  <c r="AL4805" i="5"/>
  <c r="AL4391" i="5"/>
  <c r="AL4709" i="5"/>
  <c r="AL644" i="5"/>
  <c r="AL721" i="5"/>
  <c r="AL700" i="5"/>
  <c r="AL538" i="5"/>
  <c r="AL725" i="5"/>
  <c r="AL4198" i="5"/>
  <c r="AL4245" i="5"/>
  <c r="AL4231" i="5"/>
  <c r="AL4029" i="5"/>
  <c r="AL3924" i="5"/>
  <c r="AL3930" i="5"/>
  <c r="AL4028" i="5"/>
  <c r="AL3923" i="5"/>
  <c r="AL4110" i="5"/>
  <c r="AL4256" i="5"/>
  <c r="AL3971" i="5"/>
  <c r="AL4258" i="5"/>
  <c r="AL2038" i="5"/>
  <c r="AL2121" i="5"/>
  <c r="AL2245" i="5"/>
  <c r="AL2204" i="5"/>
  <c r="AL4702" i="5"/>
  <c r="AL4980" i="5"/>
  <c r="AL666" i="5"/>
  <c r="AL4766" i="5"/>
  <c r="AL5024" i="5"/>
  <c r="AL766" i="5"/>
  <c r="AL4410" i="5"/>
  <c r="AL4591" i="5"/>
  <c r="AL843" i="5"/>
  <c r="AL724" i="5"/>
  <c r="AL3995" i="5"/>
  <c r="AL4839" i="5"/>
  <c r="AL4156" i="5"/>
  <c r="AL2036" i="5"/>
  <c r="AL2256" i="5"/>
  <c r="AL2098" i="5"/>
  <c r="AL2047" i="5"/>
  <c r="AL4876" i="5"/>
  <c r="AL4712" i="5"/>
  <c r="AL817" i="5"/>
  <c r="AL4856" i="5"/>
  <c r="AL4878" i="5"/>
  <c r="AL530" i="5"/>
  <c r="AL659" i="5"/>
  <c r="AL5064" i="5"/>
  <c r="AL542" i="5"/>
  <c r="AL535" i="5"/>
  <c r="AL790" i="5"/>
  <c r="AL604" i="5"/>
  <c r="AL4083" i="5"/>
  <c r="AL2012" i="5"/>
  <c r="AL2235" i="5"/>
  <c r="AL2165" i="5"/>
  <c r="AL2146" i="5"/>
  <c r="AL2162" i="5"/>
  <c r="AL2362" i="5"/>
  <c r="AL4069" i="5"/>
  <c r="AL2214" i="5"/>
  <c r="AL4516" i="5"/>
  <c r="AL4332" i="5"/>
  <c r="AL4614" i="5"/>
  <c r="AL4557" i="5"/>
  <c r="AL4554" i="5"/>
  <c r="AL4413" i="5"/>
  <c r="AL4409" i="5"/>
  <c r="AL1999" i="5"/>
  <c r="AL2120" i="5"/>
  <c r="AL2363" i="5"/>
  <c r="AL2356" i="5"/>
  <c r="AL4644" i="5"/>
  <c r="AL4423" i="5"/>
  <c r="AL4887" i="5"/>
  <c r="AL5050" i="5"/>
  <c r="AL4981" i="5"/>
  <c r="AL565" i="5"/>
  <c r="AL705" i="5"/>
  <c r="AL5017" i="5"/>
  <c r="AL462" i="5"/>
  <c r="AL621" i="5"/>
  <c r="AL588" i="5"/>
  <c r="AL804" i="5"/>
  <c r="AL4814" i="5"/>
  <c r="AL4773" i="5"/>
  <c r="AL4823" i="5"/>
  <c r="AL4808" i="5"/>
  <c r="AL520" i="5"/>
  <c r="AL553" i="5"/>
  <c r="AL548" i="5"/>
  <c r="AL733" i="5"/>
  <c r="AL4119" i="5"/>
  <c r="AL4107" i="5"/>
  <c r="AL4249" i="5"/>
  <c r="AL4277" i="5"/>
  <c r="AL3999" i="5"/>
  <c r="AL4126" i="5"/>
  <c r="AL3983" i="5"/>
  <c r="AL1943" i="5"/>
  <c r="AL1689" i="5"/>
  <c r="AL1650" i="5"/>
  <c r="AL4291" i="5"/>
  <c r="AL4810" i="5"/>
  <c r="AL4972" i="5"/>
  <c r="AL4939" i="5"/>
  <c r="AL2114" i="5"/>
  <c r="AL2112" i="5"/>
  <c r="AL2343" i="5"/>
  <c r="AL2196" i="5"/>
  <c r="AL2355" i="5"/>
  <c r="AL2155" i="5"/>
  <c r="AL2247" i="5"/>
  <c r="AL2346" i="5"/>
  <c r="AL2062" i="5"/>
  <c r="AL2144" i="5"/>
  <c r="AL2082" i="5"/>
  <c r="AL2153" i="5"/>
  <c r="AL2262" i="5"/>
  <c r="AL2272" i="5"/>
  <c r="AL2020" i="5"/>
  <c r="AL2259" i="5"/>
  <c r="AL2336" i="5"/>
  <c r="AL2057" i="5"/>
  <c r="AL2151" i="5"/>
  <c r="AL2294" i="5"/>
  <c r="AL2178" i="5"/>
  <c r="AL2268" i="5"/>
  <c r="AL1997" i="5"/>
  <c r="AL2341" i="5"/>
  <c r="AL2201" i="5"/>
  <c r="AL2102" i="5"/>
  <c r="AL2139" i="5"/>
  <c r="AL2185" i="5"/>
  <c r="AL2324" i="5"/>
  <c r="AL2287" i="5"/>
  <c r="AL2174" i="5"/>
  <c r="AL2079" i="5"/>
  <c r="AL2315" i="5"/>
  <c r="AL2182" i="5"/>
  <c r="AL2309" i="5"/>
  <c r="AL2212" i="5"/>
  <c r="AL2377" i="5"/>
  <c r="AL2230" i="5"/>
  <c r="AL2211" i="5"/>
  <c r="AL2269" i="5"/>
  <c r="AL2006" i="5"/>
  <c r="AL2234" i="5"/>
  <c r="AL2142" i="5"/>
  <c r="AL4056" i="5"/>
  <c r="AL2301" i="5"/>
  <c r="AL2285" i="5"/>
  <c r="AL2054" i="5"/>
  <c r="AL2161" i="5"/>
  <c r="AL4075" i="5"/>
  <c r="AL2103" i="5"/>
  <c r="AL2095" i="5"/>
  <c r="AL2237" i="5"/>
  <c r="AL4931" i="5"/>
  <c r="AL4904" i="5"/>
  <c r="AL2014" i="5"/>
  <c r="AL4919" i="5"/>
  <c r="AL4938" i="5"/>
  <c r="AL4831" i="5"/>
  <c r="AL5022" i="5"/>
  <c r="AL509" i="5"/>
  <c r="AL4734" i="5"/>
  <c r="AL503" i="5"/>
  <c r="AL2170" i="5"/>
  <c r="AL2022" i="5"/>
  <c r="AL3963" i="5"/>
  <c r="AL2037" i="5"/>
  <c r="AL2166" i="5"/>
  <c r="AL2101" i="5"/>
  <c r="AL2083" i="5"/>
  <c r="AL2293" i="5"/>
  <c r="AL2284" i="5"/>
  <c r="AL4494" i="5"/>
  <c r="AL4341" i="5"/>
  <c r="AL4434" i="5"/>
  <c r="AL4518" i="5"/>
  <c r="AL4480" i="5"/>
  <c r="AL4655" i="5"/>
  <c r="AL4576" i="5"/>
  <c r="AL4666" i="5"/>
  <c r="AL2195" i="5"/>
  <c r="AL2147" i="5"/>
  <c r="AL2232" i="5"/>
  <c r="AL2122" i="5"/>
  <c r="AL2345" i="5"/>
  <c r="AL4493" i="5"/>
  <c r="AL2045" i="5"/>
  <c r="AL4617" i="5"/>
  <c r="AL801" i="5"/>
  <c r="AL4765" i="5"/>
  <c r="AL4772" i="5"/>
  <c r="AL4859" i="5"/>
  <c r="AL735" i="5"/>
  <c r="AL616" i="5"/>
  <c r="AL4968" i="5"/>
  <c r="AL661" i="5"/>
  <c r="AL4888" i="5"/>
  <c r="AL636" i="5"/>
  <c r="AL779" i="5"/>
  <c r="AL463" i="5"/>
  <c r="AL4832" i="5"/>
  <c r="AL4957" i="5"/>
  <c r="AL581" i="5"/>
  <c r="AL737" i="5"/>
  <c r="AL654" i="5"/>
  <c r="AL470" i="5"/>
  <c r="AL813" i="5"/>
  <c r="AL5002" i="5"/>
  <c r="AL3413" i="5"/>
  <c r="AL3353" i="5"/>
  <c r="AL3279" i="5"/>
  <c r="AL3340" i="5"/>
  <c r="AL3355" i="5"/>
  <c r="AL3309" i="5"/>
  <c r="AL3222" i="5"/>
  <c r="AL3400" i="5"/>
  <c r="AL3158" i="5"/>
  <c r="AL3307" i="5"/>
  <c r="AL3498" i="5"/>
  <c r="AL3396" i="5"/>
  <c r="AL3305" i="5"/>
  <c r="AL3412" i="5"/>
  <c r="AL3493" i="5"/>
  <c r="AL3437" i="5"/>
  <c r="AL3364" i="5"/>
  <c r="AL3521" i="5"/>
  <c r="AL3491" i="5"/>
  <c r="AL3172" i="5"/>
  <c r="AL3179" i="5"/>
  <c r="AL3522" i="5"/>
  <c r="AL3435" i="5"/>
  <c r="AL3338" i="5"/>
  <c r="AL3171" i="5"/>
  <c r="AL3240" i="5"/>
  <c r="AL3296" i="5"/>
  <c r="AL3405" i="5"/>
  <c r="AL3225" i="5"/>
  <c r="AL3157" i="5"/>
  <c r="AL3349" i="5"/>
  <c r="AL3393" i="5"/>
  <c r="AL3162" i="5"/>
  <c r="AL3311" i="5"/>
  <c r="AL3191" i="5"/>
  <c r="AL3193" i="5"/>
  <c r="AL3505" i="5"/>
  <c r="AL3450" i="5"/>
  <c r="AL3152" i="5"/>
  <c r="AL3223" i="5"/>
  <c r="AL3385" i="5"/>
  <c r="AL3464" i="5"/>
  <c r="AL3308" i="5"/>
  <c r="AL3373" i="5"/>
  <c r="AL3233" i="5"/>
  <c r="AL3176" i="5"/>
  <c r="AL3212" i="5"/>
  <c r="AL3326" i="5"/>
  <c r="AL3438" i="5"/>
  <c r="AL3500" i="5"/>
  <c r="AL3359" i="5"/>
  <c r="AL3202" i="5"/>
  <c r="AL3259" i="5"/>
  <c r="AL3444" i="5"/>
  <c r="AL3262" i="5"/>
  <c r="AL3524" i="5"/>
  <c r="AL3181" i="5"/>
  <c r="AL3488" i="5"/>
  <c r="AL3151" i="5"/>
  <c r="AL3190" i="5"/>
  <c r="AL3375" i="5"/>
  <c r="AL3297" i="5"/>
  <c r="AL3439" i="5"/>
  <c r="AL3502" i="5"/>
  <c r="AL3207" i="5"/>
  <c r="AL3388" i="5"/>
  <c r="AL3465" i="5"/>
  <c r="AL3394" i="5"/>
  <c r="AL3343" i="5"/>
  <c r="AL3943" i="5"/>
  <c r="AL3974" i="5"/>
  <c r="AL4122" i="5"/>
  <c r="AL2172" i="5"/>
  <c r="AL2154" i="5"/>
  <c r="AL2063" i="5"/>
  <c r="AL2175" i="5"/>
  <c r="AL2076" i="5"/>
  <c r="AL752" i="5"/>
  <c r="AL2271" i="5"/>
  <c r="AL4289" i="5"/>
  <c r="AL2061" i="5"/>
  <c r="AL2311" i="5"/>
  <c r="AL2335" i="5"/>
  <c r="AL2123" i="5"/>
  <c r="AL2347" i="5"/>
  <c r="AL2236" i="5"/>
  <c r="AL4620" i="5"/>
  <c r="AL4354" i="5"/>
  <c r="AL4551" i="5"/>
  <c r="AL4649" i="5"/>
  <c r="AL4669" i="5"/>
  <c r="AL4436" i="5"/>
  <c r="AL4663" i="5"/>
  <c r="AL4478" i="5"/>
  <c r="AL4483" i="5"/>
  <c r="AL1983" i="5"/>
  <c r="AL4466" i="5"/>
  <c r="AL2231" i="5"/>
  <c r="AL4415" i="5"/>
  <c r="AL2016" i="5"/>
  <c r="AL2193" i="5"/>
  <c r="AL4452" i="5"/>
  <c r="AL2160" i="5"/>
  <c r="AL4846" i="5"/>
  <c r="AL841" i="5"/>
  <c r="AL4710" i="5"/>
  <c r="AL4761" i="5"/>
  <c r="AL4943" i="5"/>
  <c r="AL703" i="5"/>
  <c r="AL4892" i="5"/>
  <c r="AL629" i="5"/>
  <c r="AL4843" i="5"/>
  <c r="AL4686" i="5"/>
  <c r="AL684" i="5"/>
  <c r="AL562" i="5"/>
  <c r="AL739" i="5"/>
  <c r="AL667" i="5"/>
  <c r="AL5056" i="5"/>
  <c r="AL4838" i="5"/>
  <c r="AL630" i="5"/>
  <c r="AL840" i="5"/>
  <c r="AL487" i="5"/>
  <c r="AL637" i="5"/>
  <c r="AL4902" i="5"/>
  <c r="AL4238" i="5"/>
  <c r="AL4159" i="5"/>
  <c r="AL1684" i="5"/>
  <c r="AL2169" i="5"/>
  <c r="AL2189" i="5"/>
  <c r="AL2322" i="5"/>
  <c r="AL4696" i="5"/>
  <c r="AL4947" i="5"/>
  <c r="AL4757" i="5"/>
  <c r="AL3926" i="5"/>
  <c r="AL4179" i="5"/>
  <c r="AL5065" i="5"/>
  <c r="AL4899" i="5"/>
  <c r="AL4992" i="5"/>
  <c r="AL2194" i="5"/>
  <c r="AL4812" i="5"/>
  <c r="AL4928" i="5"/>
  <c r="AL5059" i="5"/>
  <c r="AL4716" i="5"/>
  <c r="AL4578" i="5"/>
  <c r="AL4667" i="5"/>
  <c r="AL4345" i="5"/>
  <c r="AL4540" i="5"/>
  <c r="AL4574" i="5"/>
  <c r="AL4648" i="5"/>
  <c r="AL4387" i="5"/>
  <c r="AL4593" i="5"/>
  <c r="AL4418" i="5"/>
  <c r="AL4662" i="5"/>
  <c r="AL4606" i="5"/>
  <c r="AL4626" i="5"/>
  <c r="AL4374" i="5"/>
  <c r="AL4622" i="5"/>
  <c r="AL4608" i="5"/>
  <c r="AL4618" i="5"/>
  <c r="AL4564" i="5"/>
  <c r="AL4567" i="5"/>
  <c r="AL4625" i="5"/>
  <c r="AL4314" i="5"/>
  <c r="AL4435" i="5"/>
  <c r="AL4592" i="5"/>
  <c r="AL4582" i="5"/>
  <c r="AL4446" i="5"/>
  <c r="AL4546" i="5"/>
  <c r="AL4548" i="5"/>
  <c r="AL4506" i="5"/>
  <c r="AL4612" i="5"/>
  <c r="AL4497" i="5"/>
  <c r="AL4361" i="5"/>
  <c r="AL4550" i="5"/>
  <c r="AL4553" i="5"/>
  <c r="AL4353" i="5"/>
  <c r="AL4475" i="5"/>
  <c r="AL4571" i="5"/>
  <c r="AL4368" i="5"/>
  <c r="AL4362" i="5"/>
  <c r="AL4449" i="5"/>
  <c r="AL4380" i="5"/>
  <c r="AL4431" i="5"/>
  <c r="AL4441" i="5"/>
  <c r="AL4527" i="5"/>
  <c r="AL4465" i="5"/>
  <c r="AL4469" i="5"/>
  <c r="AL4447" i="5"/>
  <c r="AL4312" i="5"/>
  <c r="AL4455" i="5"/>
  <c r="AL4331" i="5"/>
  <c r="AL4633" i="5"/>
  <c r="AL4603" i="5"/>
  <c r="AL4656" i="5"/>
  <c r="AL4492" i="5"/>
  <c r="AL4489" i="5"/>
  <c r="AL4301" i="5"/>
  <c r="AL4479" i="5"/>
  <c r="AL4672" i="5"/>
  <c r="AL4654" i="5"/>
  <c r="AL4495" i="5"/>
  <c r="AL4310" i="5"/>
  <c r="AL4461" i="5"/>
  <c r="AL3959" i="5"/>
  <c r="AL1639" i="5"/>
  <c r="AL2009" i="5"/>
  <c r="AL2068" i="5"/>
  <c r="AL4897" i="5"/>
  <c r="AL4720" i="5"/>
  <c r="AL4934" i="5"/>
  <c r="AL4676" i="5"/>
  <c r="AL4780" i="5"/>
  <c r="AL589" i="5"/>
  <c r="AL4066" i="5"/>
  <c r="AL693" i="5"/>
  <c r="AL4944" i="5"/>
  <c r="AL4903" i="5"/>
  <c r="AL4311" i="5"/>
  <c r="AL586" i="5"/>
  <c r="AL789" i="5"/>
  <c r="AL702" i="5"/>
  <c r="AL4896" i="5"/>
  <c r="AL4743" i="5"/>
  <c r="AL775" i="5"/>
  <c r="AL799" i="5"/>
  <c r="AL500" i="5"/>
  <c r="AL794" i="5"/>
  <c r="AL4194" i="5"/>
  <c r="AL4150" i="5"/>
  <c r="AL4996" i="5"/>
  <c r="AL5057" i="5"/>
  <c r="AL4910" i="5"/>
  <c r="AL5027" i="5"/>
  <c r="AL4817" i="5"/>
  <c r="AL4909" i="5"/>
  <c r="AL4789" i="5"/>
  <c r="AL4715" i="5"/>
  <c r="AL4881" i="5"/>
  <c r="AL4703" i="5"/>
  <c r="AL5012" i="5"/>
  <c r="AL4864" i="5"/>
  <c r="AL4905" i="5"/>
  <c r="AL4906" i="5"/>
  <c r="AL4962" i="5"/>
  <c r="AL4691" i="5"/>
  <c r="AL4917" i="5"/>
  <c r="AL4852" i="5"/>
  <c r="AL5023" i="5"/>
  <c r="AL5033" i="5"/>
  <c r="AL4860" i="5"/>
  <c r="AL4847" i="5"/>
  <c r="AL5060" i="5"/>
  <c r="AL4913" i="5"/>
  <c r="AL4991" i="5"/>
  <c r="AL4988" i="5"/>
  <c r="AL4927" i="5"/>
  <c r="AL4998" i="5"/>
  <c r="AL4945" i="5"/>
  <c r="AL4853" i="5"/>
  <c r="AL4693" i="5"/>
  <c r="AL4880" i="5"/>
  <c r="AL4907" i="5"/>
  <c r="AL4997" i="5"/>
  <c r="AL4798" i="5"/>
  <c r="AL4995" i="5"/>
  <c r="AL4697" i="5"/>
  <c r="AL4978" i="5"/>
  <c r="AL4849" i="5"/>
  <c r="AL4966" i="5"/>
  <c r="AL4863" i="5"/>
  <c r="AL4786" i="5"/>
  <c r="AL4918" i="5"/>
  <c r="AL4729" i="5"/>
  <c r="AL5049" i="5"/>
  <c r="AL4841" i="5"/>
  <c r="AL4759" i="5"/>
  <c r="AL5000" i="5"/>
  <c r="AL4797" i="5"/>
  <c r="AL4829" i="5"/>
  <c r="AL4915" i="5"/>
  <c r="AL4770" i="5"/>
  <c r="AL2366" i="5"/>
  <c r="AL2364" i="5"/>
  <c r="AL2213" i="5"/>
  <c r="AL5054" i="5"/>
  <c r="AL2132" i="5"/>
  <c r="AL4031" i="5"/>
  <c r="AL2273" i="5"/>
  <c r="AL4600" i="5"/>
  <c r="AL4384" i="5"/>
  <c r="AL2369" i="5"/>
  <c r="AL4448" i="5"/>
  <c r="AL4747" i="5"/>
  <c r="AL578" i="5"/>
  <c r="AL822" i="5"/>
  <c r="AL4346" i="5"/>
  <c r="AL4222" i="5"/>
  <c r="AL3998" i="5"/>
  <c r="AL2372" i="5"/>
  <c r="AL2320" i="5"/>
  <c r="AL2051" i="5"/>
  <c r="AL2350" i="5"/>
  <c r="AL2056" i="5"/>
  <c r="AL2304" i="5"/>
  <c r="AL4490" i="5"/>
  <c r="AL4642" i="5"/>
  <c r="AL4359" i="5"/>
  <c r="AL4445" i="5"/>
  <c r="AL4646" i="5"/>
  <c r="AL4508" i="5"/>
  <c r="AL4652" i="5"/>
  <c r="AL4304" i="5"/>
  <c r="AL4536" i="5"/>
  <c r="AL1996" i="5"/>
  <c r="AL2164" i="5"/>
  <c r="AL4165" i="5"/>
  <c r="AL2248" i="5"/>
  <c r="AL4381" i="5"/>
  <c r="AL4949" i="5"/>
  <c r="AL4736" i="5"/>
  <c r="AL4813" i="5"/>
  <c r="AL674" i="5"/>
  <c r="AL786" i="5"/>
  <c r="AL4824" i="5"/>
  <c r="AL5019" i="5"/>
  <c r="AL4986" i="5"/>
  <c r="AL715" i="5"/>
  <c r="AL694" i="5"/>
  <c r="AL490" i="5"/>
  <c r="AL4837" i="5"/>
  <c r="AL4357" i="5"/>
  <c r="AL4866" i="5"/>
  <c r="AL533" i="5"/>
  <c r="AL668" i="5"/>
  <c r="AL784" i="5"/>
  <c r="AL672" i="5"/>
  <c r="AL2303" i="5"/>
  <c r="AL4737" i="5"/>
  <c r="AL4705" i="5"/>
  <c r="AL814" i="5"/>
  <c r="AL2109" i="5"/>
  <c r="AL4363" i="5"/>
  <c r="AL2257" i="5"/>
  <c r="AL4993" i="5"/>
  <c r="AL556" i="5"/>
  <c r="AL4344" i="5"/>
  <c r="AL2184" i="5"/>
  <c r="AL2081" i="5"/>
  <c r="AL4155" i="5"/>
  <c r="AL4094" i="5"/>
  <c r="AL2217" i="5"/>
  <c r="AL2327" i="5"/>
  <c r="AL2368" i="5"/>
  <c r="AL2370" i="5"/>
  <c r="AL2305" i="5"/>
  <c r="AL2005" i="5"/>
  <c r="AL3935" i="5"/>
  <c r="AL4507" i="5"/>
  <c r="AL4371" i="5"/>
  <c r="AL4520" i="5"/>
  <c r="AL4505" i="5"/>
  <c r="AL4388" i="5"/>
  <c r="AL4529" i="5"/>
  <c r="AL4585" i="5"/>
  <c r="AL4470" i="5"/>
  <c r="AL2010" i="5"/>
  <c r="AL2216" i="5"/>
  <c r="AL2215" i="5"/>
  <c r="AL4528" i="5"/>
  <c r="AL2316" i="5"/>
  <c r="AL4386" i="5"/>
  <c r="AL4679" i="5"/>
  <c r="AL4713" i="5"/>
  <c r="AL4900" i="5"/>
  <c r="AL774" i="5"/>
  <c r="AL518" i="5"/>
  <c r="AL4835" i="5"/>
  <c r="AL4779" i="5"/>
  <c r="AL5001" i="5"/>
  <c r="AL759" i="5"/>
  <c r="AL679" i="5"/>
  <c r="AL712" i="5"/>
  <c r="AL4850" i="5"/>
  <c r="AL4671" i="5"/>
  <c r="AL4306" i="5"/>
  <c r="AL564" i="5"/>
  <c r="AL785" i="5"/>
  <c r="AL692" i="5"/>
  <c r="AL696" i="5"/>
  <c r="AL2097" i="5"/>
  <c r="AL2105" i="5"/>
  <c r="AL2328" i="5"/>
  <c r="AL4767" i="5"/>
  <c r="AL4033" i="5"/>
  <c r="AL4764" i="5"/>
  <c r="AL4727" i="5"/>
  <c r="AL736" i="5"/>
  <c r="AL4682" i="5"/>
  <c r="AL2067" i="5"/>
  <c r="AL4437" i="5"/>
  <c r="AL4407" i="5"/>
  <c r="AL4039" i="5"/>
  <c r="AL665" i="5"/>
  <c r="AL2021" i="5"/>
  <c r="AL4278" i="5"/>
  <c r="AL4609" i="5"/>
  <c r="AL4539" i="5"/>
  <c r="AL4956" i="5"/>
  <c r="AL747" i="5"/>
  <c r="AL2163" i="5"/>
  <c r="AL2206" i="5"/>
  <c r="AL5042" i="5"/>
  <c r="AL4300" i="5"/>
  <c r="AL638" i="5"/>
  <c r="AL488" i="5"/>
  <c r="AL482" i="5"/>
  <c r="AL4979" i="5"/>
  <c r="AL4393" i="5"/>
  <c r="AL532" i="5"/>
  <c r="AL671" i="5"/>
  <c r="AL829" i="5"/>
  <c r="AL770" i="5"/>
  <c r="AL591" i="5"/>
  <c r="AL4108" i="5"/>
  <c r="AL4274" i="5"/>
  <c r="AL2239" i="5"/>
  <c r="AL2110" i="5"/>
  <c r="AL1998" i="5"/>
  <c r="AL2199" i="5"/>
  <c r="AL4411" i="5"/>
  <c r="AL4801" i="5"/>
  <c r="AL4034" i="5"/>
  <c r="AL4081" i="5"/>
  <c r="AL2298" i="5"/>
  <c r="AL2202" i="5"/>
  <c r="AL2226" i="5"/>
  <c r="AL4589" i="5"/>
  <c r="AL4464" i="5"/>
  <c r="AL4541" i="5"/>
  <c r="AL4544" i="5"/>
  <c r="AL2225" i="5"/>
  <c r="AL4302" i="5"/>
  <c r="AL4844" i="5"/>
  <c r="AL615" i="5"/>
  <c r="AL4820" i="5"/>
  <c r="AL761" i="5"/>
  <c r="AL4519" i="5"/>
  <c r="AL4098" i="5"/>
  <c r="AL4162" i="5"/>
  <c r="AL2223" i="5"/>
  <c r="AL2379" i="5"/>
  <c r="AL2007" i="5"/>
  <c r="AL2087" i="5"/>
  <c r="AL2152" i="5"/>
  <c r="AL2053" i="5"/>
  <c r="AL4629" i="5"/>
  <c r="AL4573" i="5"/>
  <c r="AL4611" i="5"/>
  <c r="AL4467" i="5"/>
  <c r="AL4376" i="5"/>
  <c r="AL4566" i="5"/>
  <c r="AL4349" i="5"/>
  <c r="AL4532" i="5"/>
  <c r="AL4562" i="5"/>
  <c r="AL2283" i="5"/>
  <c r="AL4482" i="5"/>
  <c r="AL4366" i="5"/>
  <c r="AL4308" i="5"/>
  <c r="AL4799" i="5"/>
  <c r="AL4722" i="5"/>
  <c r="AL4800" i="5"/>
  <c r="AL4731" i="5"/>
  <c r="AL613" i="5"/>
  <c r="AL842" i="5"/>
  <c r="AL4914" i="5"/>
  <c r="AL4872" i="5"/>
  <c r="AL4775" i="5"/>
  <c r="AL4717" i="5"/>
  <c r="AL483" i="5"/>
  <c r="AL708" i="5"/>
  <c r="AL707" i="5"/>
  <c r="AL5061" i="5"/>
  <c r="AL4565" i="5"/>
  <c r="AL572" i="5"/>
  <c r="AL685" i="5"/>
  <c r="AL582" i="5"/>
  <c r="AL543" i="5"/>
  <c r="AL651" i="5"/>
  <c r="AL2288" i="5"/>
  <c r="AL1908" i="5"/>
  <c r="AL4739" i="5"/>
  <c r="AL4266" i="5"/>
  <c r="AL2190" i="5"/>
  <c r="AL2291" i="5"/>
  <c r="AL4364" i="5"/>
  <c r="AL2319" i="5"/>
  <c r="AL478" i="5"/>
  <c r="AL4261" i="5"/>
  <c r="AL2219" i="5"/>
  <c r="AL2041" i="5"/>
  <c r="AL2241" i="5"/>
  <c r="AL4610" i="5"/>
  <c r="AL4316" i="5"/>
  <c r="AL4487" i="5"/>
  <c r="AL2138" i="5"/>
  <c r="AL4762" i="5"/>
  <c r="AL4748" i="5"/>
  <c r="AL4749" i="5"/>
  <c r="AL4994" i="5"/>
  <c r="AL4867" i="5"/>
  <c r="AL569" i="5"/>
  <c r="AL4128" i="5"/>
  <c r="AL4043" i="5"/>
  <c r="AL2255" i="5"/>
  <c r="AL2049" i="5"/>
  <c r="AL2078" i="5"/>
  <c r="AL2179" i="5"/>
  <c r="AL2043" i="5"/>
  <c r="AL2064" i="5"/>
  <c r="AL2277" i="5"/>
  <c r="AL4416" i="5"/>
  <c r="AL4317" i="5"/>
  <c r="AL4635" i="5"/>
  <c r="AL4602" i="5"/>
  <c r="AL4348" i="5"/>
  <c r="AL4661" i="5"/>
  <c r="AL4627" i="5"/>
  <c r="AL4451" i="5"/>
  <c r="AL2264" i="5"/>
  <c r="AL4588" i="5"/>
  <c r="AL4395" i="5"/>
  <c r="AL4640" i="5"/>
  <c r="AL4894" i="5"/>
  <c r="AL4740" i="5"/>
  <c r="AL4983" i="5"/>
  <c r="AL554" i="5"/>
  <c r="AL4496" i="5"/>
  <c r="AL496" i="5"/>
  <c r="AL4971" i="5"/>
  <c r="AL5044" i="5"/>
  <c r="AL2326" i="5"/>
  <c r="AL4397" i="5"/>
  <c r="AL617" i="5"/>
  <c r="AL658" i="5"/>
  <c r="AL772" i="5"/>
  <c r="AL4692" i="5"/>
  <c r="AL4659" i="5"/>
  <c r="AL4822" i="5"/>
  <c r="AL660" i="5"/>
  <c r="AL506" i="5"/>
  <c r="AL749" i="5"/>
  <c r="AL540" i="5"/>
  <c r="AL1223" i="5"/>
  <c r="AL1212" i="5"/>
  <c r="AL987" i="5"/>
  <c r="AL1123" i="5"/>
  <c r="AL1193" i="5"/>
  <c r="AL1179" i="5"/>
  <c r="AL1008" i="5"/>
  <c r="AL1220" i="5"/>
  <c r="AL1084" i="5"/>
  <c r="AL1213" i="5"/>
  <c r="AL998" i="5"/>
  <c r="AL1079" i="5"/>
  <c r="AL982" i="5"/>
  <c r="AL1027" i="5"/>
  <c r="AL926" i="5"/>
  <c r="AL1189" i="5"/>
  <c r="AL1090" i="5"/>
  <c r="AL963" i="5"/>
  <c r="AL1157" i="5"/>
  <c r="AL1045" i="5"/>
  <c r="AL1153" i="5"/>
  <c r="AL1088" i="5"/>
  <c r="AL852" i="5"/>
  <c r="AL1147" i="5"/>
  <c r="AL1162" i="5"/>
  <c r="AL876" i="5"/>
  <c r="AL1104" i="5"/>
  <c r="AL924" i="5"/>
  <c r="AL1007" i="5"/>
  <c r="AL997" i="5"/>
  <c r="AL890" i="5"/>
  <c r="AL1118" i="5"/>
  <c r="AL1019" i="5"/>
  <c r="AL894" i="5"/>
  <c r="AL1190" i="5"/>
  <c r="AL887" i="5"/>
  <c r="AL1024" i="5"/>
  <c r="AL927" i="5"/>
  <c r="AL1029" i="5"/>
  <c r="AL945" i="5"/>
  <c r="AL1036" i="5"/>
  <c r="AL920" i="5"/>
  <c r="AL908" i="5"/>
  <c r="AL1062" i="5"/>
  <c r="AL859" i="5"/>
  <c r="AL905" i="5"/>
  <c r="AL881" i="5"/>
  <c r="AL944" i="5"/>
  <c r="AL895" i="5"/>
  <c r="AL1203" i="5"/>
  <c r="AL1055" i="5"/>
  <c r="AL1033" i="5"/>
  <c r="AL1210" i="5"/>
  <c r="AL1148" i="5"/>
  <c r="AL1163" i="5"/>
  <c r="AL1039" i="5"/>
  <c r="AL1002" i="5"/>
  <c r="AL1134" i="5"/>
  <c r="AL1091" i="5"/>
  <c r="AL1093" i="5"/>
  <c r="AL844" i="5"/>
  <c r="AL1061" i="5"/>
  <c r="AL871" i="5"/>
  <c r="AL1097" i="5"/>
  <c r="AL1113" i="5"/>
  <c r="AL1035" i="5"/>
  <c r="AL1172" i="5"/>
  <c r="AL929" i="5"/>
  <c r="AL1089" i="5"/>
  <c r="AL1032" i="5"/>
  <c r="AL1040" i="5"/>
  <c r="AL2702" i="5"/>
  <c r="AL2580" i="5"/>
  <c r="AL2708" i="5"/>
  <c r="AL402" i="5"/>
  <c r="AL185" i="5"/>
  <c r="AL3651" i="5"/>
  <c r="AL2485" i="5"/>
  <c r="AL1890" i="5"/>
  <c r="AL1709" i="5"/>
  <c r="AL1968" i="5"/>
  <c r="AL1758" i="5"/>
  <c r="AL1871" i="5"/>
  <c r="AL1894" i="5"/>
  <c r="AL4158" i="5"/>
  <c r="AL4197" i="5"/>
  <c r="AL3987" i="5"/>
  <c r="AL4195" i="5"/>
  <c r="AL1926" i="5"/>
  <c r="AL4153" i="5"/>
  <c r="AL2559" i="5"/>
  <c r="AL1853" i="5"/>
  <c r="AL1661" i="5"/>
  <c r="AL1833" i="5"/>
  <c r="AL1674" i="5"/>
  <c r="AL1615" i="5"/>
  <c r="AL1914" i="5"/>
  <c r="AL3977" i="5"/>
  <c r="AL1717" i="5"/>
  <c r="AL1920" i="5"/>
  <c r="AL1872" i="5"/>
  <c r="AL2747" i="5"/>
  <c r="AL2408" i="5"/>
  <c r="AL2517" i="5"/>
  <c r="AL2725" i="5"/>
  <c r="AL2402" i="5"/>
  <c r="AL2622" i="5"/>
  <c r="AL2687" i="5"/>
  <c r="AL1671" i="5"/>
  <c r="AL1651" i="5"/>
  <c r="AL1770" i="5"/>
  <c r="AL1797" i="5"/>
  <c r="AL1750" i="5"/>
  <c r="AL1694" i="5"/>
  <c r="AL4177" i="5"/>
  <c r="AL1976" i="5"/>
  <c r="AL3940" i="5"/>
  <c r="AL3948" i="5"/>
  <c r="AL2487" i="5"/>
  <c r="AL3931" i="5"/>
  <c r="AL4101" i="5"/>
  <c r="AL4051" i="5"/>
  <c r="AL1939" i="5"/>
  <c r="AL4209" i="5"/>
  <c r="AL3955" i="5"/>
  <c r="AL4100" i="5"/>
  <c r="AL4145" i="5"/>
  <c r="AL4223" i="5"/>
  <c r="AL3994" i="5"/>
  <c r="AL4232" i="5"/>
  <c r="AL1764" i="5"/>
  <c r="AL1662" i="5"/>
  <c r="AL1893" i="5"/>
  <c r="AL1774" i="5"/>
  <c r="AL1859" i="5"/>
  <c r="AL1991" i="5"/>
  <c r="AL1673" i="5"/>
  <c r="AL1619" i="5"/>
  <c r="AL1929" i="5"/>
  <c r="AL2397" i="5"/>
  <c r="AL1900" i="5"/>
  <c r="AL2409" i="5"/>
  <c r="AL2398" i="5"/>
  <c r="AL2700" i="5"/>
  <c r="AL2452" i="5"/>
  <c r="AL2729" i="5"/>
  <c r="AL2582" i="5"/>
  <c r="AL2544" i="5"/>
  <c r="AL1796" i="5"/>
  <c r="AL1932" i="5"/>
  <c r="AL1626" i="5"/>
  <c r="AL1829" i="5"/>
  <c r="AL1659" i="5"/>
  <c r="AL2511" i="5"/>
  <c r="AL2733" i="5"/>
  <c r="AL2584" i="5"/>
  <c r="AL2731" i="5"/>
  <c r="AL2753" i="5"/>
  <c r="AL2471" i="5"/>
  <c r="AL2634" i="5"/>
  <c r="AL2628" i="5"/>
  <c r="AL2762" i="5"/>
  <c r="AL2391" i="5"/>
  <c r="AL2744" i="5"/>
  <c r="AL2713" i="5"/>
  <c r="AL2423" i="5"/>
  <c r="AL2493" i="5"/>
  <c r="AL2422" i="5"/>
  <c r="AL2500" i="5"/>
  <c r="AL2530" i="5"/>
  <c r="AL2558" i="5"/>
  <c r="AL2669" i="5"/>
  <c r="AL2481" i="5"/>
  <c r="AL2416" i="5"/>
  <c r="AL2626" i="5"/>
  <c r="AL2459" i="5"/>
  <c r="AL2502" i="5"/>
  <c r="AL2479" i="5"/>
  <c r="AL2586" i="5"/>
  <c r="AL2455" i="5"/>
  <c r="AL2656" i="5"/>
  <c r="AL2458" i="5"/>
  <c r="AL2413" i="5"/>
  <c r="AL2447" i="5"/>
  <c r="AL2716" i="5"/>
  <c r="AL2591" i="5"/>
  <c r="AL2616" i="5"/>
  <c r="AL2532" i="5"/>
  <c r="AL2720" i="5"/>
  <c r="AL2722" i="5"/>
  <c r="AL2662" i="5"/>
  <c r="AL2677" i="5"/>
  <c r="AL2565" i="5"/>
  <c r="AL2661" i="5"/>
  <c r="AL2755" i="5"/>
  <c r="AL2399" i="5"/>
  <c r="AL2444" i="5"/>
  <c r="AL2636" i="5"/>
  <c r="AL2449" i="5"/>
  <c r="AL2545" i="5"/>
  <c r="AL2509" i="5"/>
  <c r="AL2407" i="5"/>
  <c r="AL2556" i="5"/>
  <c r="AL2667" i="5"/>
  <c r="AL2440" i="5"/>
  <c r="AL2672" i="5"/>
  <c r="AL2693" i="5"/>
  <c r="AL2563" i="5"/>
  <c r="AL2533" i="5"/>
  <c r="AL2574" i="5"/>
  <c r="AL2411" i="5"/>
  <c r="AL2461" i="5"/>
  <c r="AL2597" i="5"/>
  <c r="AL2381" i="5"/>
  <c r="AL2704" i="5"/>
  <c r="AL2525" i="5"/>
  <c r="AL2598" i="5"/>
  <c r="AL2482" i="5"/>
  <c r="AL2750" i="5"/>
  <c r="AL2620" i="5"/>
  <c r="AL2535" i="5"/>
  <c r="AL2410" i="5"/>
  <c r="AL2611" i="5"/>
  <c r="AL2512" i="5"/>
  <c r="AL2395" i="5"/>
  <c r="AL2737" i="5"/>
  <c r="AL2568" i="5"/>
  <c r="AL2623" i="5"/>
  <c r="AL2429" i="5"/>
  <c r="AL2632" i="5"/>
  <c r="AL2421" i="5"/>
  <c r="AL2663" i="5"/>
  <c r="AL2428" i="5"/>
  <c r="AL2629" i="5"/>
  <c r="AL2671" i="5"/>
  <c r="AL2496" i="5"/>
  <c r="AL2746" i="5"/>
  <c r="AL2653" i="5"/>
  <c r="AL2739" i="5"/>
  <c r="AL2613" i="5"/>
  <c r="AL2504" i="5"/>
  <c r="AL2690" i="5"/>
  <c r="AL2635" i="5"/>
  <c r="AL2469" i="5"/>
  <c r="AL2550" i="5"/>
  <c r="AL2448" i="5"/>
  <c r="AL2466" i="5"/>
  <c r="AL2668" i="5"/>
  <c r="AL2427" i="5"/>
  <c r="AL2593" i="5"/>
  <c r="AL2649" i="5"/>
  <c r="AL2615" i="5"/>
  <c r="AL2436" i="5"/>
  <c r="AL2569" i="5"/>
  <c r="AL2751" i="5"/>
  <c r="AL2472" i="5"/>
  <c r="AL2655" i="5"/>
  <c r="AL2651" i="5"/>
  <c r="AL2424" i="5"/>
  <c r="AL2432" i="5"/>
  <c r="AL2619" i="5"/>
  <c r="AL2456" i="5"/>
  <c r="AL2646" i="5"/>
  <c r="AL2457" i="5"/>
  <c r="AL2499" i="5"/>
  <c r="AL2562" i="5"/>
  <c r="AL2435" i="5"/>
  <c r="AL2712" i="5"/>
  <c r="AL2607" i="5"/>
  <c r="AL2503" i="5"/>
  <c r="AL2699" i="5"/>
  <c r="AL2701" i="5"/>
  <c r="AL2551" i="5"/>
  <c r="AL2554" i="5"/>
  <c r="AL2579" i="5"/>
  <c r="AL2759" i="5"/>
  <c r="AL2439" i="5"/>
  <c r="AL2728" i="5"/>
  <c r="AL2431" i="5"/>
  <c r="AL2742" i="5"/>
  <c r="AL2648" i="5"/>
  <c r="AL2665" i="5"/>
  <c r="AL2480" i="5"/>
  <c r="AL2426" i="5"/>
  <c r="AL2652" i="5"/>
  <c r="AL2403" i="5"/>
  <c r="AL2518" i="5"/>
  <c r="AL2453" i="5"/>
  <c r="AL2624" i="5"/>
  <c r="AL2524" i="5"/>
  <c r="AL2596" i="5"/>
  <c r="AL2392" i="5"/>
  <c r="AL2540" i="5"/>
  <c r="AL2741" i="5"/>
  <c r="AL2382" i="5"/>
  <c r="AL2647" i="5"/>
  <c r="AL2523" i="5"/>
  <c r="AL2465" i="5"/>
  <c r="AL2679" i="5"/>
  <c r="AL2640" i="5"/>
  <c r="AL2394" i="5"/>
  <c r="AL2589" i="5"/>
  <c r="AL2497" i="5"/>
  <c r="AL2475" i="5"/>
  <c r="AL2763" i="5"/>
  <c r="AL2645" i="5"/>
  <c r="AL2412" i="5"/>
  <c r="AL2508" i="5"/>
  <c r="AL2477" i="5"/>
  <c r="AL2560" i="5"/>
  <c r="AL2433" i="5"/>
  <c r="AL2543" i="5"/>
  <c r="AL2514" i="5"/>
  <c r="AL2602" i="5"/>
  <c r="AL2438" i="5"/>
  <c r="AL2473" i="5"/>
  <c r="AL2572" i="5"/>
  <c r="AL2608" i="5"/>
  <c r="AL2601" i="5"/>
  <c r="AL2600" i="5"/>
  <c r="AL2547" i="5"/>
  <c r="AL2698" i="5"/>
  <c r="AL2464" i="5"/>
  <c r="AL2644" i="5"/>
  <c r="AL2639" i="5"/>
  <c r="AL2688" i="5"/>
  <c r="AL2676" i="5"/>
  <c r="AL2585" i="5"/>
  <c r="AL2396" i="5"/>
  <c r="AL2483" i="5"/>
  <c r="AL2552" i="5"/>
  <c r="AL2549" i="5"/>
  <c r="AL2743" i="5"/>
  <c r="AL2462" i="5"/>
  <c r="AL2490" i="5"/>
  <c r="AL2467" i="5"/>
  <c r="AL2689" i="5"/>
  <c r="AL2578" i="5"/>
  <c r="AL2415" i="5"/>
  <c r="AL2710" i="5"/>
  <c r="AL2581" i="5"/>
  <c r="AL2631" i="5"/>
  <c r="AL2531" i="5"/>
  <c r="AL2537" i="5"/>
  <c r="AL4021" i="5"/>
  <c r="AL4121" i="5"/>
  <c r="AL4097" i="5"/>
  <c r="AL3953" i="5"/>
  <c r="AL4166" i="5"/>
  <c r="AL1808" i="5"/>
  <c r="AL1644" i="5"/>
  <c r="AL2633" i="5"/>
  <c r="AL1826" i="5"/>
  <c r="AL1708" i="5"/>
  <c r="AL1766" i="5"/>
  <c r="AL1670" i="5"/>
  <c r="AL1851" i="5"/>
  <c r="AL1760" i="5"/>
  <c r="AL1874" i="5"/>
  <c r="AL1988" i="5"/>
  <c r="AL1799" i="5"/>
  <c r="AL1962" i="5"/>
  <c r="AL4054" i="5"/>
  <c r="AL3958" i="5"/>
  <c r="AL2387" i="5"/>
  <c r="AL2621" i="5"/>
  <c r="AL2727" i="5"/>
  <c r="AL2761" i="5"/>
  <c r="AL1696" i="5"/>
  <c r="AL2657" i="5"/>
  <c r="AL2642" i="5"/>
  <c r="AL2474" i="5"/>
  <c r="AL4286" i="5"/>
  <c r="AL3946" i="5"/>
  <c r="AL1746" i="5"/>
  <c r="AL1875" i="5"/>
  <c r="AL1921" i="5"/>
  <c r="AL1867" i="5"/>
  <c r="AL1726" i="5"/>
  <c r="AL1723" i="5"/>
  <c r="AL1657" i="5"/>
  <c r="AL1711" i="5"/>
  <c r="AL1854" i="5"/>
  <c r="AL1958" i="5"/>
  <c r="AL4228" i="5"/>
  <c r="AL4046" i="5"/>
  <c r="AL4175" i="5"/>
  <c r="AL2527" i="5"/>
  <c r="AL1688" i="5"/>
  <c r="AL4026" i="5"/>
  <c r="AL2618" i="5"/>
  <c r="AL2735" i="5"/>
  <c r="AL2380" i="5"/>
  <c r="AL2539" i="5"/>
  <c r="AL1839" i="5"/>
  <c r="AL2442" i="5"/>
  <c r="AL4212" i="5"/>
  <c r="AL4272" i="5"/>
  <c r="AL1790" i="5"/>
  <c r="AL1852" i="5"/>
  <c r="AL1885" i="5"/>
  <c r="AL4096" i="5"/>
  <c r="AL2489" i="5"/>
  <c r="AL2604" i="5"/>
  <c r="AL2406" i="5"/>
  <c r="AL2510" i="5"/>
  <c r="AL2494" i="5"/>
  <c r="AL3982" i="5"/>
  <c r="AL3970" i="5"/>
  <c r="AL1736" i="5"/>
  <c r="AL1952" i="5"/>
  <c r="AL1631" i="5"/>
  <c r="AL1704" i="5"/>
  <c r="AL1701" i="5"/>
  <c r="AL1685" i="5"/>
  <c r="AL1658" i="5"/>
  <c r="AL1680" i="5"/>
  <c r="AL1620" i="5"/>
  <c r="AL1848" i="5"/>
  <c r="AL1739" i="5"/>
  <c r="AL1942" i="5"/>
  <c r="AL1702" i="5"/>
  <c r="AL1843" i="5"/>
  <c r="AL1771" i="5"/>
  <c r="AL1622" i="5"/>
  <c r="AL1825" i="5"/>
  <c r="AL1807" i="5"/>
  <c r="AL1761" i="5"/>
  <c r="AL1971" i="5"/>
  <c r="AL1931" i="5"/>
  <c r="AL1800" i="5"/>
  <c r="AL1810" i="5"/>
  <c r="AL1778" i="5"/>
  <c r="AL1950" i="5"/>
  <c r="AL1795" i="5"/>
  <c r="AL1730" i="5"/>
  <c r="AL1842" i="5"/>
  <c r="AL1827" i="5"/>
  <c r="AL1732" i="5"/>
  <c r="AL1979" i="5"/>
  <c r="AL1716" i="5"/>
  <c r="AL1970" i="5"/>
  <c r="AL1643" i="5"/>
  <c r="AL1779" i="5"/>
  <c r="AL1963" i="5"/>
  <c r="AL1735" i="5"/>
  <c r="AL1616" i="5"/>
  <c r="AL1984" i="5"/>
  <c r="AL1649" i="5"/>
  <c r="AL1925" i="5"/>
  <c r="AL1687" i="5"/>
  <c r="AL1633" i="5"/>
  <c r="AL1727" i="5"/>
  <c r="AL1734" i="5"/>
  <c r="AL1801" i="5"/>
  <c r="AL1700" i="5"/>
  <c r="AL1882" i="5"/>
  <c r="AL1630" i="5"/>
  <c r="AL1678" i="5"/>
  <c r="AL1899" i="5"/>
  <c r="AL1886" i="5"/>
  <c r="AL1753" i="5"/>
  <c r="AL1855" i="5"/>
  <c r="AL1928" i="5"/>
  <c r="AL1831" i="5"/>
  <c r="AL1869" i="5"/>
  <c r="AL1775" i="5"/>
  <c r="AL1629" i="5"/>
  <c r="AL1617" i="5"/>
  <c r="AL1804" i="5"/>
  <c r="AL1820" i="5"/>
  <c r="AL1919" i="5"/>
  <c r="AL1812" i="5"/>
  <c r="AL1811" i="5"/>
  <c r="AL1856" i="5"/>
  <c r="AL1868" i="5"/>
  <c r="AL1840" i="5"/>
  <c r="AL1830" i="5"/>
  <c r="AL1642" i="5"/>
  <c r="AL1964" i="5"/>
  <c r="AL1655" i="5"/>
  <c r="AL1969" i="5"/>
  <c r="AL1995" i="5"/>
  <c r="AL1846" i="5"/>
  <c r="AL1814" i="5"/>
  <c r="AL1690" i="5"/>
  <c r="AL1693" i="5"/>
  <c r="AL1821" i="5"/>
  <c r="AL1819" i="5"/>
  <c r="AL1955" i="5"/>
  <c r="AL1628" i="5"/>
  <c r="AL1749" i="5"/>
  <c r="AL1953" i="5"/>
  <c r="AL1782" i="5"/>
  <c r="AL1705" i="5"/>
  <c r="AL1857" i="5"/>
  <c r="AL1623" i="5"/>
  <c r="AL1936" i="5"/>
  <c r="AL1923" i="5"/>
  <c r="AL1780" i="5"/>
  <c r="AL1910" i="5"/>
  <c r="AL1741" i="5"/>
  <c r="AL1954" i="5"/>
  <c r="AL1635" i="5"/>
  <c r="AL1682" i="5"/>
  <c r="AL1783" i="5"/>
  <c r="AL1977" i="5"/>
  <c r="AL1972" i="5"/>
  <c r="AL1924" i="5"/>
  <c r="AL1676" i="5"/>
  <c r="AL1907" i="5"/>
  <c r="AL1901" i="5"/>
  <c r="AL1706" i="5"/>
  <c r="AL1847" i="5"/>
  <c r="AL1718" i="5"/>
  <c r="AL1934" i="5"/>
  <c r="AL1898" i="5"/>
  <c r="AL1719" i="5"/>
  <c r="AL1669" i="5"/>
  <c r="AL1784" i="5"/>
  <c r="AL1755" i="5"/>
  <c r="AL1986" i="5"/>
  <c r="AL1834" i="5"/>
  <c r="AL1878" i="5"/>
  <c r="AL1993" i="5"/>
  <c r="AL1768" i="5"/>
  <c r="AL1880" i="5"/>
  <c r="AL1648" i="5"/>
  <c r="AL1656" i="5"/>
  <c r="AL1665" i="5"/>
  <c r="AL1980" i="5"/>
  <c r="AL1763" i="5"/>
  <c r="AL1877" i="5"/>
  <c r="AL1889" i="5"/>
  <c r="AL1777" i="5"/>
  <c r="AL4230" i="5"/>
  <c r="AL4193" i="5"/>
  <c r="AL3980" i="5"/>
  <c r="AL1637" i="5"/>
  <c r="AL1992" i="5"/>
  <c r="AL1769" i="5"/>
  <c r="AL1744" i="5"/>
  <c r="AL4095" i="5"/>
  <c r="AL2470" i="5"/>
  <c r="AL1957" i="5"/>
  <c r="AL4269" i="5"/>
  <c r="AL4058" i="5"/>
  <c r="AL4257" i="5"/>
  <c r="AL3967" i="5"/>
  <c r="AL3932" i="5"/>
  <c r="AL2484" i="5"/>
  <c r="AL4132" i="5"/>
  <c r="AL1990" i="5"/>
  <c r="AL1860" i="5"/>
  <c r="AL1870" i="5"/>
  <c r="AL1887" i="5"/>
  <c r="AL1787" i="5"/>
  <c r="AL1945" i="5"/>
  <c r="AL1891" i="5"/>
  <c r="AL1806" i="5"/>
  <c r="AL1624" i="5"/>
  <c r="AL3938" i="5"/>
  <c r="AL2705" i="5"/>
  <c r="AL2756" i="5"/>
  <c r="AL2599" i="5"/>
  <c r="AL2526" i="5"/>
  <c r="AL2749" i="5"/>
  <c r="AL1922" i="5"/>
  <c r="AL4086" i="5"/>
  <c r="AL3972" i="5"/>
  <c r="AL4190" i="5"/>
  <c r="AL1884" i="5"/>
  <c r="AL1722" i="5"/>
  <c r="AL1845" i="5"/>
  <c r="AL1785" i="5"/>
  <c r="AL1965" i="5"/>
  <c r="AL1720" i="5"/>
  <c r="AL1640" i="5"/>
  <c r="AL1818" i="5"/>
  <c r="AL4013" i="5"/>
  <c r="AL4293" i="5"/>
  <c r="AL4055" i="5"/>
  <c r="AL1816" i="5"/>
  <c r="AL4078" i="5"/>
  <c r="AL4144" i="5"/>
  <c r="AL4041" i="5"/>
  <c r="AL4206" i="5"/>
  <c r="AL1802" i="5"/>
  <c r="AL1927" i="5"/>
  <c r="AL1966" i="5"/>
  <c r="AL1767" i="5"/>
  <c r="AL2760" i="5"/>
  <c r="AL2491" i="5"/>
  <c r="AL2454" i="5"/>
  <c r="AL4237" i="5"/>
  <c r="AL3934" i="5"/>
  <c r="AL4255" i="5"/>
  <c r="AL4290" i="5"/>
  <c r="AL4204" i="5"/>
  <c r="AL1772" i="5"/>
  <c r="AL2664" i="5"/>
  <c r="AL1909" i="5"/>
  <c r="AL1805" i="5"/>
  <c r="AL1738" i="5"/>
  <c r="AL1896" i="5"/>
  <c r="AL1697" i="5"/>
  <c r="AL1815" i="5"/>
  <c r="AL1974" i="5"/>
  <c r="AL1793" i="5"/>
  <c r="AL1762" i="5"/>
  <c r="AL1844" i="5"/>
  <c r="AL1666" i="5"/>
  <c r="AL4172" i="5"/>
  <c r="AL2583" i="5"/>
  <c r="AL1888" i="5"/>
  <c r="AL2681" i="5"/>
  <c r="AL1703" i="5"/>
  <c r="AL4025" i="5"/>
  <c r="AL4259" i="5"/>
  <c r="AL2740" i="5"/>
  <c r="AL2460" i="5"/>
  <c r="AL2557" i="5"/>
  <c r="AL2641" i="5"/>
  <c r="AL3989" i="5"/>
  <c r="AL4215" i="5"/>
  <c r="AL4192" i="5"/>
  <c r="AL1904" i="5"/>
  <c r="AL1918" i="5"/>
  <c r="AL1828" i="5"/>
  <c r="AL1724" i="5"/>
  <c r="AL1994" i="5"/>
  <c r="AL1647" i="5"/>
  <c r="AL1740" i="5"/>
  <c r="AL1961" i="5"/>
  <c r="AL1981" i="5"/>
  <c r="AL1663" i="5"/>
  <c r="AL1941" i="5"/>
  <c r="AL4140" i="5"/>
  <c r="AL1951" i="5"/>
  <c r="AL1982" i="5"/>
  <c r="AL1686" i="5"/>
  <c r="AL1641" i="5"/>
  <c r="AL1695" i="5"/>
  <c r="AL1698" i="5"/>
  <c r="AL1978" i="5"/>
  <c r="AL1850" i="5"/>
  <c r="AL1752" i="5"/>
  <c r="AL1975" i="5"/>
  <c r="AL1933" i="5"/>
  <c r="AL1897" i="5"/>
  <c r="AL4130" i="5"/>
  <c r="AL3929" i="5"/>
  <c r="AL3965" i="5"/>
  <c r="AL3969" i="5"/>
  <c r="AL4199" i="5"/>
  <c r="AL4273" i="5"/>
  <c r="AL4149" i="5"/>
  <c r="AL4205" i="5"/>
  <c r="AL4060" i="5"/>
  <c r="AL4070" i="5"/>
  <c r="AL4057" i="5"/>
  <c r="AL4023" i="5"/>
  <c r="AL4040" i="5"/>
  <c r="AL3950" i="5"/>
  <c r="AL4106" i="5"/>
  <c r="AL4001" i="5"/>
  <c r="AL4250" i="5"/>
  <c r="AL3944" i="5"/>
  <c r="AL4186" i="5"/>
  <c r="AL4052" i="5"/>
  <c r="AL3960" i="5"/>
  <c r="AL3984" i="5"/>
  <c r="AL4004" i="5"/>
  <c r="AL4068" i="5"/>
  <c r="AL4080" i="5"/>
  <c r="AL4248" i="5"/>
  <c r="AL3964" i="5"/>
  <c r="AL4092" i="5"/>
  <c r="AL4188" i="5"/>
  <c r="AL4267" i="5"/>
  <c r="AL4123" i="5"/>
  <c r="AL4079" i="5"/>
  <c r="AL4276" i="5"/>
  <c r="AL4239" i="5"/>
  <c r="AL4044" i="5"/>
  <c r="AL4137" i="5"/>
  <c r="AL3954" i="5"/>
  <c r="AL3979" i="5"/>
  <c r="AL4074" i="5"/>
  <c r="AL4089" i="5"/>
  <c r="AL3985" i="5"/>
  <c r="AL4279" i="5"/>
  <c r="AL4102" i="5"/>
  <c r="AL4225" i="5"/>
  <c r="AL4152" i="5"/>
  <c r="AL4264" i="5"/>
  <c r="AL4196" i="5"/>
  <c r="AL4174" i="5"/>
  <c r="AL4141" i="5"/>
  <c r="AL4032" i="5"/>
  <c r="AL4062" i="5"/>
  <c r="AL4252" i="5"/>
  <c r="AL4173" i="5"/>
  <c r="AL3961" i="5"/>
  <c r="AL4111" i="5"/>
  <c r="AL4242" i="5"/>
  <c r="AL3945" i="5"/>
  <c r="AL3975" i="5"/>
  <c r="AL4254" i="5"/>
  <c r="AL4161" i="5"/>
  <c r="AL4099" i="5"/>
  <c r="AL3922" i="5"/>
  <c r="AL4181" i="5"/>
  <c r="AL4085" i="5"/>
  <c r="AL4200" i="5"/>
  <c r="AL4024" i="5"/>
  <c r="AL4180" i="5"/>
  <c r="AL4157" i="5"/>
  <c r="AL4217" i="5"/>
  <c r="AL4218" i="5"/>
  <c r="AL4109" i="5"/>
  <c r="AL4035" i="5"/>
  <c r="AL3968" i="5"/>
  <c r="AL4103" i="5"/>
  <c r="AL4049" i="5"/>
  <c r="AL3991" i="5"/>
  <c r="AL3918" i="5"/>
  <c r="AL4151" i="5"/>
  <c r="AL3981" i="5"/>
  <c r="AL4133" i="5"/>
  <c r="AL3988" i="5"/>
  <c r="AL4164" i="5"/>
  <c r="AL4077" i="5"/>
  <c r="AL4136" i="5"/>
  <c r="AL4114" i="5"/>
  <c r="AL4064" i="5"/>
  <c r="AL4178" i="5"/>
  <c r="AL4117" i="5"/>
  <c r="AL4030" i="5"/>
  <c r="AL3916" i="5"/>
  <c r="AL4112" i="5"/>
  <c r="AL3990" i="5"/>
  <c r="AL4211" i="5"/>
  <c r="AL4296" i="5"/>
  <c r="AL4037" i="5"/>
  <c r="AL4288" i="5"/>
  <c r="AL4000" i="5"/>
  <c r="AL3951" i="5"/>
  <c r="AL4219" i="5"/>
  <c r="AL4168" i="5"/>
  <c r="AL4129" i="5"/>
  <c r="AL3939" i="5"/>
  <c r="AL4014" i="5"/>
  <c r="AL4270" i="5"/>
  <c r="AL3921" i="5"/>
  <c r="AL4118" i="5"/>
  <c r="AL4088" i="5"/>
  <c r="AL3919" i="5"/>
  <c r="AL4139" i="5"/>
  <c r="AL4050" i="5"/>
  <c r="AL3949" i="5"/>
  <c r="AL4233" i="5"/>
  <c r="AL4134" i="5"/>
  <c r="AL4182" i="5"/>
  <c r="AL4271" i="5"/>
  <c r="AL4208" i="5"/>
  <c r="AL3986" i="5"/>
  <c r="AL4073" i="5"/>
  <c r="AL4216" i="5"/>
  <c r="AL4275" i="5"/>
  <c r="AL4170" i="5"/>
  <c r="AL4053" i="5"/>
  <c r="AL4067" i="5"/>
  <c r="AL4246" i="5"/>
  <c r="AL4045" i="5"/>
  <c r="AL4253" i="5"/>
  <c r="AL4294" i="5"/>
  <c r="AL4015" i="5"/>
  <c r="AL4087" i="5"/>
  <c r="AL4036" i="5"/>
  <c r="AL4010" i="5"/>
  <c r="AL4131" i="5"/>
  <c r="AL3978" i="5"/>
  <c r="AL4018" i="5"/>
  <c r="AL4009" i="5"/>
  <c r="AL4284" i="5"/>
  <c r="AL4146" i="5"/>
  <c r="AL4120" i="5"/>
  <c r="AL4191" i="5"/>
  <c r="AL4185" i="5"/>
  <c r="AL4213" i="5"/>
  <c r="AL4299" i="5"/>
  <c r="AL4059" i="5"/>
  <c r="AL4207" i="5"/>
  <c r="AL4142" i="5"/>
  <c r="AL4127" i="5"/>
  <c r="AL3997" i="5"/>
  <c r="AL4147" i="5"/>
  <c r="AL1781" i="5"/>
  <c r="AL1817" i="5"/>
  <c r="AL1691" i="5"/>
  <c r="AL1707" i="5"/>
  <c r="AL4063" i="5"/>
  <c r="AL4076" i="5"/>
  <c r="AL4236" i="5"/>
  <c r="AL3992" i="5"/>
  <c r="AL3962" i="5"/>
  <c r="AL4125" i="5"/>
  <c r="AL4234" i="5"/>
  <c r="AL2587" i="5"/>
  <c r="AL1668" i="5"/>
  <c r="AL1823" i="5"/>
  <c r="AL1742" i="5"/>
  <c r="AL1959" i="5"/>
  <c r="AL1949" i="5"/>
  <c r="AL1865" i="5"/>
  <c r="AL1917" i="5"/>
  <c r="AL1757" i="5"/>
  <c r="AL3956" i="5"/>
  <c r="AL1858" i="5"/>
  <c r="AL2389" i="5"/>
  <c r="AL2691" i="5"/>
  <c r="AL2505" i="5"/>
  <c r="AL2538" i="5"/>
  <c r="AL4017" i="5"/>
  <c r="AL3966" i="5"/>
  <c r="AL4115" i="5"/>
  <c r="AL4007" i="5"/>
  <c r="AL1729" i="5"/>
  <c r="AL1725" i="5"/>
  <c r="AL3933" i="5"/>
  <c r="AL1836" i="5"/>
  <c r="AL1612" i="5"/>
  <c r="AL1837" i="5"/>
  <c r="AL1967" i="5"/>
  <c r="AL1911" i="5"/>
  <c r="AL1861" i="5"/>
  <c r="AL1756" i="5"/>
  <c r="AL1873" i="5"/>
  <c r="AL1956" i="5"/>
  <c r="AL3937" i="5"/>
  <c r="AL1712" i="5"/>
  <c r="AL2606" i="5"/>
  <c r="AL2590" i="5"/>
  <c r="AL2546" i="5"/>
  <c r="AL2643" i="5"/>
  <c r="AL2592" i="5"/>
  <c r="AL2726" i="5"/>
  <c r="AL2383" i="5"/>
  <c r="AL4201" i="5"/>
  <c r="AL4298" i="5"/>
  <c r="AL3936" i="5"/>
  <c r="AL4171" i="5"/>
  <c r="AL1710" i="5"/>
  <c r="AL1759" i="5"/>
  <c r="AL1737" i="5"/>
  <c r="AL1667" i="5"/>
  <c r="AL1822" i="5"/>
  <c r="AL1912" i="5"/>
  <c r="AL1789" i="5"/>
  <c r="AL2528" i="5"/>
  <c r="AL4221" i="5"/>
  <c r="AL2683" i="5"/>
  <c r="AL2486" i="5"/>
  <c r="AL2745" i="5"/>
  <c r="AL2437" i="5"/>
  <c r="AL2588" i="5"/>
  <c r="AL2529" i="5"/>
  <c r="AL3942" i="5"/>
  <c r="AL2680" i="5"/>
  <c r="AL3928" i="5"/>
  <c r="AL1913" i="5"/>
  <c r="AL1849" i="5"/>
  <c r="AL2501" i="5"/>
  <c r="AL4251" i="5"/>
  <c r="AL2706" i="5"/>
  <c r="AL4243" i="5"/>
  <c r="AL4280" i="5"/>
  <c r="AL4061" i="5"/>
  <c r="AL4011" i="5"/>
  <c r="AL4016" i="5"/>
  <c r="AL1751" i="5"/>
  <c r="AL1731" i="5"/>
  <c r="AL1625" i="5"/>
  <c r="AL1733" i="5"/>
  <c r="AL4071" i="5"/>
  <c r="AL2575" i="5"/>
  <c r="AL2541" i="5"/>
  <c r="AL4184" i="5"/>
  <c r="AL4143" i="5"/>
  <c r="AL4038" i="5"/>
  <c r="AL3957" i="5"/>
  <c r="AL3993" i="5"/>
  <c r="AL1660" i="5"/>
  <c r="AL1745" i="5"/>
  <c r="AL1835" i="5"/>
  <c r="AL1940" i="5"/>
  <c r="AL1903" i="5"/>
  <c r="AL2567" i="5"/>
  <c r="AL2414" i="5"/>
  <c r="AL4187" i="5"/>
  <c r="AL2506" i="5"/>
  <c r="AL4047" i="5"/>
  <c r="AL4241" i="5"/>
  <c r="AL1832" i="5"/>
  <c r="AL1798" i="5"/>
  <c r="AL1645" i="5"/>
  <c r="AL1985" i="5"/>
  <c r="AL1792" i="5"/>
  <c r="AL1646" i="5"/>
  <c r="AL1614" i="5"/>
  <c r="AL1773" i="5"/>
  <c r="AL1638" i="5"/>
  <c r="AL1788" i="5"/>
  <c r="AL1715" i="5"/>
  <c r="AL3925" i="5"/>
  <c r="AL1973" i="5"/>
  <c r="AL2476" i="5"/>
  <c r="AL4292" i="5"/>
  <c r="AL4093" i="5"/>
  <c r="AL4042" i="5"/>
  <c r="AL1944" i="5"/>
  <c r="AL1677" i="5"/>
  <c r="AL1791" i="5"/>
  <c r="AL1946" i="5"/>
  <c r="AL1938" i="5"/>
  <c r="AL2711" i="5"/>
  <c r="AL2492" i="5"/>
  <c r="AL2709" i="5"/>
  <c r="AL2446" i="5"/>
  <c r="AL2627" i="5"/>
  <c r="AL4048" i="5"/>
  <c r="AL4227" i="5"/>
  <c r="AL2542" i="5"/>
  <c r="AL1987" i="5"/>
  <c r="AL3947" i="5"/>
  <c r="AL1960" i="5"/>
  <c r="AL1866" i="5"/>
  <c r="AL1803" i="5"/>
  <c r="AL4104" i="5"/>
  <c r="AL2443" i="5"/>
  <c r="AL3996" i="5"/>
  <c r="AL2697" i="5"/>
  <c r="AL2614" i="5"/>
  <c r="AL2450" i="5"/>
  <c r="AL1634" i="5"/>
  <c r="AL3941" i="5"/>
  <c r="AL4072" i="5"/>
  <c r="AL2420" i="5"/>
  <c r="AL3917" i="5"/>
  <c r="AL4148" i="5"/>
  <c r="AL4235" i="5"/>
  <c r="AL4262" i="5"/>
  <c r="AL4082" i="5"/>
  <c r="AL2638" i="5"/>
  <c r="AL1824" i="5"/>
  <c r="AL4283" i="5"/>
  <c r="AL1948" i="5"/>
  <c r="AL1653" i="5"/>
  <c r="AL1947" i="5"/>
  <c r="AL1864" i="5"/>
  <c r="AL1895" i="5"/>
  <c r="AL1881" i="5"/>
  <c r="AL1989" i="5"/>
  <c r="AL4229" i="5"/>
  <c r="AL2430" i="5"/>
  <c r="AL4281" i="5"/>
  <c r="AL2724" i="5"/>
  <c r="AL2566" i="5"/>
  <c r="AL2388" i="5"/>
  <c r="AL2418" i="5"/>
  <c r="AL4091" i="5"/>
  <c r="AL1714" i="5"/>
  <c r="AL1618" i="5"/>
  <c r="AL4135" i="5"/>
  <c r="AL3920" i="5"/>
  <c r="AL4019" i="5"/>
  <c r="AL4260" i="5"/>
  <c r="AL2719" i="5"/>
  <c r="AL1754" i="5"/>
  <c r="AL4265" i="5"/>
  <c r="AL1765" i="5"/>
  <c r="AL4065" i="5"/>
  <c r="AL1905" i="5"/>
  <c r="AL2441" i="5"/>
  <c r="AL4295" i="5"/>
  <c r="AL4160" i="5"/>
  <c r="AL4020" i="5"/>
  <c r="AL4282" i="5"/>
  <c r="AL4176" i="5"/>
  <c r="AL1906" i="5"/>
  <c r="AL4002" i="5"/>
  <c r="AL1841" i="5"/>
  <c r="AL1728" i="5"/>
  <c r="AL1786" i="5"/>
  <c r="AL1621" i="5"/>
  <c r="AL1879" i="5"/>
  <c r="AL1838" i="5"/>
  <c r="AL1699" i="5"/>
  <c r="AL1713" i="5"/>
  <c r="AL4203" i="5"/>
  <c r="AL4138" i="5"/>
  <c r="AL1743" i="5"/>
  <c r="AL2434" i="5"/>
  <c r="AL2605" i="5"/>
  <c r="AL2707" i="5"/>
  <c r="AL2390" i="5"/>
  <c r="AL1892" i="5"/>
  <c r="AL4116" i="5"/>
  <c r="AL4224" i="5"/>
  <c r="AL2386" i="5"/>
  <c r="AL1863" i="5"/>
  <c r="AL1813" i="5"/>
  <c r="AL1683" i="5"/>
  <c r="AL1876" i="5"/>
  <c r="AL4003" i="5"/>
  <c r="AL2468" i="5"/>
  <c r="AL3973" i="5"/>
  <c r="AL4202" i="5"/>
  <c r="AL4247" i="5"/>
  <c r="AL2417" i="5"/>
  <c r="AL1916" i="5"/>
  <c r="AL1654" i="5"/>
  <c r="AL1902" i="5"/>
  <c r="AL1935" i="5"/>
  <c r="AL1632" i="5"/>
  <c r="AL1681" i="5"/>
  <c r="AL1627" i="5"/>
  <c r="AL4090" i="5"/>
  <c r="AL4124" i="5"/>
  <c r="AL1809" i="5"/>
  <c r="AL2717" i="5"/>
  <c r="AL2674" i="5"/>
  <c r="AL2650" i="5"/>
  <c r="AL2488" i="5"/>
  <c r="AL1652" i="5"/>
  <c r="AL2573" i="5"/>
  <c r="AL4183" i="5"/>
  <c r="AL4189" i="5"/>
  <c r="AL2692" i="5"/>
  <c r="AL1748" i="5"/>
  <c r="AL4105" i="5"/>
  <c r="AL4169" i="5"/>
  <c r="AL1664" i="5"/>
  <c r="AL1776" i="5"/>
  <c r="AL4027" i="5"/>
  <c r="AL4244" i="5"/>
  <c r="AL4167" i="5"/>
  <c r="AL4154" i="5"/>
  <c r="AL4226" i="5"/>
  <c r="AL3976" i="5"/>
  <c r="AL4214" i="5"/>
  <c r="AL4008" i="5"/>
  <c r="AL4297" i="5"/>
  <c r="AL3927" i="5"/>
  <c r="AL2721" i="5"/>
  <c r="AL2594" i="5"/>
  <c r="AL2682" i="5"/>
  <c r="AL1679" i="5"/>
  <c r="AL1937" i="5"/>
  <c r="AL1675" i="5"/>
  <c r="AL1636" i="5"/>
  <c r="AL1930" i="5"/>
  <c r="AL1883" i="5"/>
  <c r="AL1794" i="5"/>
  <c r="AL4022" i="5"/>
  <c r="AL4287" i="5"/>
  <c r="AL1915" i="5"/>
  <c r="AL1672" i="5"/>
  <c r="AL2730" i="5"/>
  <c r="AL2419" i="5"/>
  <c r="AL2404" i="5"/>
  <c r="AL2703" i="5"/>
  <c r="AL4268" i="5"/>
  <c r="AL4285" i="5"/>
  <c r="AL2570" i="5"/>
  <c r="AL2246" i="5"/>
  <c r="AL2001" i="5"/>
  <c r="AL2066" i="5"/>
  <c r="AL2197" i="5"/>
  <c r="AL4816" i="5"/>
  <c r="AL4952" i="5"/>
  <c r="AL4782" i="5"/>
  <c r="AL4733" i="5"/>
  <c r="AL4790" i="5"/>
  <c r="AL2221" i="5"/>
  <c r="AL4828" i="5"/>
  <c r="AL4723" i="5"/>
  <c r="AL2281" i="5"/>
  <c r="AL2191" i="5"/>
  <c r="AL4964" i="5"/>
  <c r="AL4809" i="5"/>
  <c r="AL4750" i="5"/>
  <c r="AL5051" i="5"/>
  <c r="AL4877" i="5"/>
  <c r="AL4570" i="5"/>
  <c r="AL4746" i="5"/>
  <c r="AL5018" i="5"/>
  <c r="AL2145" i="5"/>
  <c r="AL2203" i="5"/>
  <c r="AL4865" i="5"/>
  <c r="AL4756" i="5"/>
  <c r="AL2250" i="5"/>
  <c r="AL4885" i="5"/>
  <c r="AL4763" i="5"/>
  <c r="AL2265" i="5"/>
  <c r="AL4840" i="5"/>
  <c r="AL4933" i="5"/>
  <c r="AL4732" i="5"/>
  <c r="AL4421" i="5"/>
  <c r="AL4372" i="5"/>
  <c r="AL2375" i="5"/>
  <c r="AL2307" i="5"/>
  <c r="AL2192" i="5"/>
  <c r="AL5003" i="5"/>
  <c r="AL4901" i="5"/>
  <c r="AL4886" i="5"/>
  <c r="AL2313" i="5"/>
  <c r="AL2365" i="5"/>
  <c r="AL4965" i="5"/>
  <c r="AL4930" i="5"/>
  <c r="AL5040" i="5"/>
  <c r="AL4826" i="5"/>
  <c r="AL4951" i="5"/>
  <c r="AL2280" i="5"/>
  <c r="AL2044" i="5"/>
  <c r="AL2040" i="5"/>
  <c r="AL2140" i="5"/>
  <c r="AL4870" i="5"/>
  <c r="AL4884" i="5"/>
  <c r="AL4926" i="5"/>
  <c r="AL4985" i="5"/>
  <c r="AL4598" i="5"/>
  <c r="AL4935" i="5"/>
  <c r="AL4862" i="5"/>
  <c r="AL2013" i="5"/>
  <c r="AL5006" i="5"/>
  <c r="AL4675" i="5"/>
  <c r="AL4932" i="5"/>
  <c r="AL4581" i="5"/>
  <c r="AL4755" i="5"/>
  <c r="AL4873" i="5"/>
  <c r="AL4753" i="5"/>
  <c r="AL4908" i="5"/>
  <c r="AL5020" i="5"/>
  <c r="AL3352" i="5"/>
  <c r="AL3213" i="5"/>
  <c r="AL3312" i="5"/>
  <c r="AL3199" i="5"/>
  <c r="AL3425" i="5"/>
  <c r="AL3350" i="5"/>
  <c r="AL3330" i="5"/>
  <c r="AL4792" i="5"/>
  <c r="AL5052" i="5"/>
  <c r="AL4882" i="5"/>
  <c r="AL4834" i="5"/>
  <c r="AL4636" i="5"/>
  <c r="AL4579" i="5"/>
  <c r="AL4460" i="5"/>
  <c r="AL4370" i="5"/>
  <c r="AL4326" i="5"/>
  <c r="AL4688" i="5"/>
  <c r="AL5009" i="5"/>
  <c r="AL4889" i="5"/>
  <c r="AL5030" i="5"/>
  <c r="AL4777" i="5"/>
  <c r="AL4869" i="5"/>
  <c r="AL4936" i="5"/>
  <c r="AL4883" i="5"/>
  <c r="AL4738" i="5"/>
  <c r="AL4700" i="5"/>
  <c r="AL4728" i="5"/>
  <c r="AL4871" i="5"/>
  <c r="AL4819" i="5"/>
  <c r="AL4807" i="5"/>
  <c r="AL4785" i="5"/>
  <c r="AL4802" i="5"/>
  <c r="AL4768" i="5"/>
  <c r="AL4751" i="5"/>
  <c r="AL4912" i="5"/>
  <c r="AL4960" i="5"/>
  <c r="AL4855" i="5"/>
  <c r="AL5029" i="5"/>
  <c r="AL4890" i="5"/>
  <c r="AL4969" i="5"/>
  <c r="AL4929" i="5"/>
  <c r="AL4958" i="5"/>
  <c r="AL2300" i="5"/>
  <c r="AL2266" i="5"/>
  <c r="AL2342" i="5"/>
  <c r="AL2222" i="5"/>
  <c r="AL2290" i="5"/>
  <c r="AL2358" i="5"/>
  <c r="AL2349" i="5"/>
  <c r="AL4694" i="5"/>
  <c r="AL2150" i="5"/>
  <c r="AL4948" i="5"/>
  <c r="AL5032" i="5"/>
  <c r="AL4984" i="5"/>
  <c r="AL2208" i="5"/>
  <c r="AL2177" i="5"/>
  <c r="AL4922" i="5"/>
  <c r="AL5004" i="5"/>
  <c r="AL5053" i="5"/>
  <c r="AL4781" i="5"/>
  <c r="AL5008" i="5"/>
  <c r="AL4689" i="5"/>
  <c r="AL4875" i="5"/>
  <c r="AL4815" i="5"/>
  <c r="AL4924" i="5"/>
  <c r="AL2260" i="5"/>
  <c r="AL2118" i="5"/>
  <c r="AL2094" i="5"/>
  <c r="AL2077" i="5"/>
  <c r="AL2263" i="5"/>
  <c r="AL2159" i="5"/>
  <c r="AL2279" i="5"/>
  <c r="AL2286" i="5"/>
  <c r="AL2373" i="5"/>
  <c r="AL4989" i="5"/>
  <c r="AL4690" i="5"/>
  <c r="AL4941" i="5"/>
  <c r="AL5028" i="5"/>
  <c r="AL4783" i="5"/>
  <c r="AL5013" i="5"/>
  <c r="AL2048" i="5"/>
  <c r="AL2274" i="5"/>
  <c r="AL2089" i="5"/>
  <c r="AL2157" i="5"/>
  <c r="AL2015" i="5"/>
  <c r="AL2090" i="5"/>
  <c r="AL2084" i="5"/>
  <c r="AL2069" i="5"/>
  <c r="AL2325" i="5"/>
  <c r="AL4477" i="5"/>
  <c r="AL2220" i="5"/>
  <c r="AL2099" i="5"/>
  <c r="AL2340" i="5"/>
  <c r="AL4959" i="5"/>
  <c r="AL5025" i="5"/>
  <c r="AL5067" i="5"/>
  <c r="AL4774" i="5"/>
  <c r="AL4974" i="5"/>
  <c r="AL2296" i="5"/>
  <c r="AL4893" i="5"/>
  <c r="AL1287" i="5"/>
  <c r="AL1273" i="5"/>
  <c r="AL4803" i="5"/>
  <c r="AL4778" i="5"/>
  <c r="AL5005" i="5"/>
  <c r="AL2261" i="5"/>
  <c r="AL3528" i="5"/>
  <c r="AL2091" i="5"/>
  <c r="AL2299" i="5"/>
  <c r="AL4795" i="5"/>
  <c r="AL4443" i="5"/>
  <c r="AL5026" i="5"/>
  <c r="AL5010" i="5"/>
  <c r="AL4758" i="5"/>
  <c r="AL4742" i="5"/>
  <c r="AL4668" i="5"/>
  <c r="AL5007" i="5"/>
  <c r="AL108" i="5"/>
  <c r="AL208" i="5"/>
  <c r="AL133" i="5"/>
  <c r="AL170" i="5"/>
  <c r="AL349" i="5"/>
  <c r="AL437" i="5"/>
  <c r="AL306" i="5"/>
  <c r="AL333" i="5"/>
  <c r="AL311" i="5"/>
  <c r="AL267" i="5"/>
  <c r="AL201" i="5"/>
  <c r="AL127" i="5"/>
  <c r="AL389" i="5"/>
  <c r="AL84" i="5"/>
  <c r="AL360" i="5"/>
  <c r="AL200" i="5"/>
  <c r="AL315" i="5"/>
  <c r="AL145" i="5"/>
  <c r="AL166" i="5"/>
  <c r="AL86" i="5"/>
  <c r="AL173" i="5"/>
  <c r="AL395" i="5"/>
  <c r="AL171" i="5"/>
  <c r="AL344" i="5"/>
  <c r="AL216" i="5"/>
  <c r="AL94" i="5"/>
  <c r="AL163" i="5"/>
  <c r="AL124" i="5"/>
  <c r="AL444" i="5"/>
  <c r="AL353" i="5"/>
  <c r="AL147" i="5"/>
  <c r="AL332" i="5"/>
  <c r="AL2135" i="5"/>
  <c r="AL2004" i="5"/>
  <c r="AL2183" i="5"/>
  <c r="AL4811" i="5"/>
  <c r="AL4827" i="5"/>
  <c r="AL4982" i="5"/>
  <c r="AL2065" i="5"/>
  <c r="AL4911" i="5"/>
  <c r="AL4687" i="5"/>
  <c r="AL4925" i="5"/>
  <c r="AL4920" i="5"/>
  <c r="AL2187" i="5"/>
  <c r="AL4695" i="5"/>
  <c r="AL4833" i="5"/>
  <c r="AL4953" i="5"/>
  <c r="AL4977" i="5"/>
  <c r="AL4769" i="5"/>
  <c r="AL4857" i="5"/>
  <c r="AL2233" i="5"/>
  <c r="AL2092" i="5"/>
  <c r="AL2024" i="5"/>
  <c r="AL2113" i="5"/>
  <c r="AL2238" i="5"/>
  <c r="AL2207" i="5"/>
  <c r="AL2108" i="5"/>
  <c r="AL2339" i="5"/>
  <c r="AL2314" i="5"/>
  <c r="AL2033" i="5"/>
  <c r="AL2080" i="5"/>
  <c r="AL2137" i="5"/>
  <c r="AL2243" i="5"/>
  <c r="AL2111" i="5"/>
  <c r="AL2075" i="5"/>
  <c r="AL4724" i="5"/>
  <c r="AL5015" i="5"/>
  <c r="AL4526" i="5"/>
  <c r="AL4402" i="5"/>
  <c r="AL4879" i="5"/>
  <c r="AL4685" i="5"/>
  <c r="AL2374" i="5"/>
  <c r="AL5046" i="5"/>
  <c r="AL4471" i="5"/>
  <c r="AL4818" i="5"/>
  <c r="AL4973" i="5"/>
  <c r="AL2242" i="5"/>
  <c r="AL3185" i="5"/>
  <c r="AL3374" i="5"/>
  <c r="AL2333" i="5"/>
  <c r="AL4825" i="5"/>
  <c r="AL4942" i="5"/>
  <c r="AL4961" i="5"/>
  <c r="AL4714" i="5"/>
  <c r="AL4699" i="5"/>
  <c r="AL4784" i="5"/>
  <c r="AL1430" i="5"/>
  <c r="AL3758" i="5"/>
  <c r="AL3534" i="5"/>
  <c r="AL3709" i="5"/>
  <c r="AL3863" i="5"/>
  <c r="AL3616" i="5"/>
  <c r="AL3878" i="5"/>
  <c r="AL727" i="5"/>
  <c r="AL680" i="5"/>
  <c r="AL764" i="5"/>
  <c r="AL603" i="5"/>
  <c r="AL687" i="5"/>
  <c r="AL494" i="5"/>
  <c r="AL792" i="5"/>
  <c r="AL590" i="5"/>
  <c r="AL673" i="5"/>
  <c r="AL598" i="5"/>
  <c r="AL992" i="5"/>
  <c r="AL854" i="5"/>
  <c r="AL1060" i="5"/>
  <c r="AL1183" i="5"/>
  <c r="AL1121" i="5"/>
  <c r="AL989" i="5"/>
  <c r="AL1227" i="5"/>
  <c r="AL967" i="5"/>
  <c r="AL994" i="5"/>
  <c r="AL952" i="5"/>
  <c r="AL1076" i="5"/>
  <c r="AL1224" i="5"/>
  <c r="AL898" i="5"/>
  <c r="AL1069" i="5"/>
  <c r="AL1205" i="5"/>
  <c r="AL951" i="5"/>
  <c r="AL825" i="5"/>
  <c r="AL669" i="5"/>
  <c r="AL3888" i="5"/>
  <c r="AL3833" i="5"/>
  <c r="AL3605" i="5"/>
  <c r="AL3652" i="5"/>
  <c r="AL3580" i="5"/>
  <c r="AL3778" i="5"/>
  <c r="AL3566" i="5"/>
  <c r="AL3796" i="5"/>
  <c r="AL3779" i="5"/>
  <c r="AL3698" i="5"/>
  <c r="AL3535" i="5"/>
  <c r="AL504" i="5"/>
  <c r="AL678" i="5"/>
  <c r="AL833" i="5"/>
  <c r="AL713" i="5"/>
  <c r="AL746" i="5"/>
  <c r="AL753" i="5"/>
  <c r="AL610" i="5"/>
  <c r="AL484" i="5"/>
  <c r="AL723" i="5"/>
  <c r="AL555" i="5"/>
  <c r="AL695" i="5"/>
</calcChain>
</file>

<file path=xl/sharedStrings.xml><?xml version="1.0" encoding="utf-8"?>
<sst xmlns="http://schemas.openxmlformats.org/spreadsheetml/2006/main" count="15734" uniqueCount="128">
  <si>
    <t>April</t>
  </si>
  <si>
    <t>September</t>
  </si>
  <si>
    <t>November</t>
  </si>
  <si>
    <t>December</t>
  </si>
  <si>
    <t>March</t>
  </si>
  <si>
    <t>May</t>
  </si>
  <si>
    <t>June</t>
  </si>
  <si>
    <t>July</t>
  </si>
  <si>
    <t>August</t>
  </si>
  <si>
    <t>October</t>
  </si>
  <si>
    <t>January</t>
  </si>
  <si>
    <t>February</t>
  </si>
  <si>
    <t>YEAR</t>
  </si>
  <si>
    <t>CPI TOTAL</t>
  </si>
  <si>
    <t>AVG CPI</t>
  </si>
  <si>
    <t>MONTH</t>
  </si>
  <si>
    <t>DATE</t>
  </si>
  <si>
    <t>-</t>
  </si>
  <si>
    <t>INFLATION CALCULATOR</t>
  </si>
  <si>
    <t>Month:</t>
  </si>
  <si>
    <t>Year:</t>
  </si>
  <si>
    <t>CPI for this period:</t>
  </si>
  <si>
    <t>Example 1:</t>
  </si>
  <si>
    <t>Using the actual numbers:</t>
  </si>
  <si>
    <t>Example 2:</t>
  </si>
  <si>
    <t>Afl.</t>
  </si>
  <si>
    <t xml:space="preserve">Calculate how the buying power of the Aruban florin has changed over time and get inflation rates for </t>
  </si>
  <si>
    <t>How does the Inflation Calculator work?</t>
  </si>
  <si>
    <t>((CPI in December 2021 / CPI in December 2017) -1) x 100 = Period average Inflation for the period December 2017 - December 2021</t>
  </si>
  <si>
    <r>
      <t xml:space="preserve">((98.41/91.90)-1) x 100 = </t>
    </r>
    <r>
      <rPr>
        <b/>
        <sz val="10"/>
        <rFont val="Arial"/>
        <family val="2"/>
      </rPr>
      <t>7.1%</t>
    </r>
  </si>
  <si>
    <t>Year</t>
  </si>
  <si>
    <t>Total Population</t>
  </si>
  <si>
    <t>Month</t>
  </si>
  <si>
    <t>Source: Central Bureau of Statistics</t>
  </si>
  <si>
    <t>Average</t>
  </si>
  <si>
    <t>Example 3:</t>
  </si>
  <si>
    <t>The average CPI in August 2021 = 97.50</t>
  </si>
  <si>
    <t>The average CPI in August 2022 = 101.65</t>
  </si>
  <si>
    <t>((CPI in August 2022 / CPI in August 2021) -1) x 100 = Period average Inflation for the period August 2021 - August 2022</t>
  </si>
  <si>
    <r>
      <t xml:space="preserve">((101.65/97.50)-1) x 100 = </t>
    </r>
    <r>
      <rPr>
        <b/>
        <sz val="10"/>
        <rFont val="Arial"/>
        <family val="2"/>
      </rPr>
      <t>4.3%</t>
    </r>
  </si>
  <si>
    <r>
      <t xml:space="preserve">Period average Inflation for the period August 2021 - August 2022 = </t>
    </r>
    <r>
      <rPr>
        <b/>
        <sz val="12"/>
        <rFont val="Arial"/>
        <family val="2"/>
      </rPr>
      <t>4.3%</t>
    </r>
  </si>
  <si>
    <r>
      <t xml:space="preserve">Period average Inflation for the period December 2017 - December 2021 = </t>
    </r>
    <r>
      <rPr>
        <b/>
        <sz val="12"/>
        <rFont val="Arial"/>
        <family val="2"/>
      </rPr>
      <t>7.1%</t>
    </r>
  </si>
  <si>
    <t>A few examples provide a walk-through of how the calculations are performed using the Inflation Calculator.</t>
  </si>
  <si>
    <t>This Inflation calculator uses the latest CPI data published by the CBS.</t>
  </si>
  <si>
    <t xml:space="preserve"> </t>
  </si>
  <si>
    <t>months (average of a 12-month period).</t>
  </si>
  <si>
    <t>Food and non-alcoholic beverages</t>
  </si>
  <si>
    <t>Alcoholic beverages and tobacco</t>
  </si>
  <si>
    <t>Clothing and footwear</t>
  </si>
  <si>
    <t>Housing</t>
  </si>
  <si>
    <t>Household operation</t>
  </si>
  <si>
    <t>Health</t>
  </si>
  <si>
    <t>Transport</t>
  </si>
  <si>
    <t>Communications</t>
  </si>
  <si>
    <t>Recreation and culture</t>
  </si>
  <si>
    <t>Education</t>
  </si>
  <si>
    <t>Restaurants and hotels</t>
  </si>
  <si>
    <t>Miscellaneous goods and services</t>
  </si>
  <si>
    <t>DESCRIPTION</t>
  </si>
  <si>
    <t>Description</t>
  </si>
  <si>
    <t>Sector:</t>
  </si>
  <si>
    <t>The indices used to calculate the period average inflation are periods of 12-months each.</t>
  </si>
  <si>
    <t>All Items</t>
  </si>
  <si>
    <t>All items</t>
  </si>
  <si>
    <r>
      <t xml:space="preserve">Let’s say you want to calculate how much the </t>
    </r>
    <r>
      <rPr>
        <b/>
        <sz val="11"/>
        <rFont val="Arial"/>
        <family val="2"/>
      </rPr>
      <t>period average inflation</t>
    </r>
    <r>
      <rPr>
        <sz val="10"/>
        <rFont val="Arial"/>
        <family val="2"/>
      </rPr>
      <t xml:space="preserve"> was for a given period (other than December). For example for the period between August 2021 and August 2022.</t>
    </r>
  </si>
  <si>
    <t>The calculator calculates the inflation between any period chosen between 1996 and the latest CPI published by the CBS.</t>
  </si>
  <si>
    <r>
      <t>When you choose a month and year in the "</t>
    </r>
    <r>
      <rPr>
        <b/>
        <sz val="10"/>
        <rFont val="Arial"/>
        <family val="2"/>
      </rPr>
      <t xml:space="preserve">Inflation Calculator </t>
    </r>
    <r>
      <rPr>
        <sz val="8"/>
        <rFont val="Arial"/>
        <family val="2"/>
      </rPr>
      <t>for CPI averages</t>
    </r>
    <r>
      <rPr>
        <b/>
        <sz val="10"/>
        <rFont val="Arial"/>
        <family val="2"/>
      </rPr>
      <t xml:space="preserve">" </t>
    </r>
    <r>
      <rPr>
        <sz val="10"/>
        <rFont val="Arial"/>
        <family val="2"/>
      </rPr>
      <t xml:space="preserve">an average index will be calculated using the index of the chosen month and the indices of the 11 preceding </t>
    </r>
  </si>
  <si>
    <t>Additionally, the two periods must not cross each other, no month of any particular year should appear more than once during these 24 months.</t>
  </si>
  <si>
    <t>Latest month published:</t>
  </si>
  <si>
    <r>
      <t xml:space="preserve">Let’s say you want to calculate how much the </t>
    </r>
    <r>
      <rPr>
        <b/>
        <sz val="11"/>
        <rFont val="Arial"/>
        <family val="2"/>
      </rPr>
      <t>inflation</t>
    </r>
    <r>
      <rPr>
        <sz val="10"/>
        <rFont val="Arial"/>
        <family val="2"/>
      </rPr>
      <t xml:space="preserve"> was for a given period for the sector "Housing", for example for the period between January 2015 and September 2022.</t>
    </r>
  </si>
  <si>
    <t>Choose the Month of the Beginning period: Click on cell D17, click on     and then choose the month of the Beginning period.</t>
  </si>
  <si>
    <t>Choose the Year of the Beginning period: Click on cell D19, click on     and then choose the year of the Beginning period.</t>
  </si>
  <si>
    <t>Choose the Month of the Ending period: Click on cell D23, click on     and then choose the month of the Ending period.</t>
  </si>
  <si>
    <t>Choose the Year of the Ending period: Click on cell D23, click on     and then choose the year of the Ending period.</t>
  </si>
  <si>
    <r>
      <t xml:space="preserve">((109.92/101.21)-1) x 100 = </t>
    </r>
    <r>
      <rPr>
        <b/>
        <sz val="10"/>
        <rFont val="Arial"/>
        <family val="2"/>
      </rPr>
      <t>8.6%</t>
    </r>
  </si>
  <si>
    <r>
      <t xml:space="preserve">Inflation for the sector "Housing" for the period January 2015 - September 2022 = </t>
    </r>
    <r>
      <rPr>
        <b/>
        <sz val="12"/>
        <rFont val="Arial"/>
        <family val="2"/>
      </rPr>
      <t>8.6%</t>
    </r>
  </si>
  <si>
    <r>
      <t xml:space="preserve">Let’s say you want to calculate how much the </t>
    </r>
    <r>
      <rPr>
        <b/>
        <sz val="11"/>
        <rFont val="Arial"/>
        <family val="2"/>
      </rPr>
      <t>period average inflation</t>
    </r>
    <r>
      <rPr>
        <sz val="10"/>
        <rFont val="Arial"/>
        <family val="2"/>
      </rPr>
      <t xml:space="preserve"> for the "All Items" was for a given period. For example for the period between December 2017 and December 2021.</t>
    </r>
  </si>
  <si>
    <t>Choose the Sector: Click on cell D42, click on     and then choose a sector, or the all Items.</t>
  </si>
  <si>
    <t>Choose the Month of the Beginning period: Click on cell D44, click on     and then choose the month of the Beginning period.</t>
  </si>
  <si>
    <t>Choose the Year of the Beginning period: Click on cell D46, click on     and then choose the year of the Beginning period.</t>
  </si>
  <si>
    <t>Choose the Month of the Ending period: Click on cell D50, click on     and then choose the month of the Ending period.</t>
  </si>
  <si>
    <t>VOLG</t>
  </si>
  <si>
    <t>If you entered everything correctly, you should see the image below, on your screen.</t>
  </si>
  <si>
    <t>The following formula was used to calculate the inflation:</t>
  </si>
  <si>
    <t>((CPI in September 2022 / CPI in January 2015) -1) x 100 = Inflation for the period January 2015 - September 2022 (For the "Housing" sector)</t>
  </si>
  <si>
    <t>In the image below you can see the indices for the "Housing" sector for December 2014 up to July 2015.</t>
  </si>
  <si>
    <r>
      <t>When you choose a month and year in the "</t>
    </r>
    <r>
      <rPr>
        <b/>
        <sz val="10"/>
        <rFont val="Arial"/>
        <family val="2"/>
      </rPr>
      <t xml:space="preserve">Inflation Calculator </t>
    </r>
    <r>
      <rPr>
        <sz val="8"/>
        <rFont val="Arial"/>
        <family val="2"/>
      </rPr>
      <t>for CPI averages</t>
    </r>
    <r>
      <rPr>
        <b/>
        <sz val="10"/>
        <rFont val="Arial"/>
        <family val="2"/>
      </rPr>
      <t xml:space="preserve">" </t>
    </r>
    <r>
      <rPr>
        <sz val="10"/>
        <rFont val="Arial"/>
        <family val="2"/>
      </rPr>
      <t>an average index will be calculated using the index of the chosen month and the indices of the 11 preceding months</t>
    </r>
  </si>
  <si>
    <t>(average of a 12-month period).</t>
  </si>
  <si>
    <t xml:space="preserve">Normally, the Period average (last 24 months) % change (inflation) is calculated by comparing the average index for the most recent 12-month period compared with the average index of the preceding 12-month </t>
  </si>
  <si>
    <t>The following formula was used to calculate the price:</t>
  </si>
  <si>
    <t>To fill in the Sector, month and year of the beginning and ending periods, use the same steps as is in example 2.</t>
  </si>
  <si>
    <t>The Inflation Calculator measures how the buying power of the Aruban florin has changed over time by using the latest Central Bureau of Statistics (CBS) inflation information provided in the Consumer Price Index</t>
  </si>
  <si>
    <t>(CPI). Besides calculating the inflation for All Items of the CPI, this calculator also offers you the possibility of calculating the inflation for sectors individually.</t>
  </si>
  <si>
    <t>You need to follow the next steps to fill in the Inflation calculator, for the example above.</t>
  </si>
  <si>
    <t>Choose the Sector: Click on cell D15, click on     and then choose the "Housing" sector.</t>
  </si>
  <si>
    <r>
      <t>Note: when you choose for example the month January and year 2015, this will indicate what the index was at the end of the that month in that particular year (</t>
    </r>
    <r>
      <rPr>
        <b/>
        <i/>
        <sz val="10"/>
        <rFont val="Arial"/>
        <family val="2"/>
      </rPr>
      <t>101.21</t>
    </r>
    <r>
      <rPr>
        <i/>
        <sz val="10"/>
        <rFont val="Arial"/>
        <family val="2"/>
      </rPr>
      <t xml:space="preserve">). This means that if you want to calculate the </t>
    </r>
  </si>
  <si>
    <t xml:space="preserve">period, and the CBS publishes this figure as the period average inflation for that particular period. But in reality any 12-month period averages can be compared to other 12-month period averages from the past, </t>
  </si>
  <si>
    <t xml:space="preserve">meaning that these 24 months do not need to be in succession. </t>
  </si>
  <si>
    <t>inflation for a period beginning at January 1st of 2015, you would have to choose the index of the preceding month, which in this case would be December 2014.</t>
  </si>
  <si>
    <t>Calculate price per item</t>
  </si>
  <si>
    <r>
      <t xml:space="preserve">Price of the same item in the </t>
    </r>
    <r>
      <rPr>
        <i/>
        <sz val="10"/>
        <rFont val="Calibri"/>
        <family val="2"/>
      </rPr>
      <t>ending period</t>
    </r>
  </si>
  <si>
    <t>CPI for beginning period:</t>
  </si>
  <si>
    <t>CPI for ending period:</t>
  </si>
  <si>
    <t>Inflation/(-)deflation over this period:</t>
  </si>
  <si>
    <t>Period average Inflation/(-)deflation over this period:</t>
  </si>
  <si>
    <t>based on a 1-month period</t>
  </si>
  <si>
    <t>based on a 12-month period</t>
  </si>
  <si>
    <r>
      <t xml:space="preserve">Price of an item in the </t>
    </r>
    <r>
      <rPr>
        <i/>
        <sz val="10"/>
        <rFont val="Calibri"/>
        <family val="2"/>
      </rPr>
      <t>beginning period</t>
    </r>
    <r>
      <rPr>
        <sz val="10"/>
        <rFont val="Calibri"/>
        <family val="2"/>
      </rPr>
      <t xml:space="preserve">              </t>
    </r>
    <r>
      <rPr>
        <b/>
        <i/>
        <sz val="10"/>
        <color indexed="10"/>
        <rFont val="Calibri"/>
        <family val="2"/>
      </rPr>
      <t xml:space="preserve"> </t>
    </r>
    <r>
      <rPr>
        <b/>
        <i/>
        <sz val="12"/>
        <color indexed="10"/>
        <rFont val="Calibri"/>
        <family val="2"/>
      </rPr>
      <t>Insert</t>
    </r>
  </si>
  <si>
    <r>
      <rPr>
        <b/>
        <i/>
        <sz val="12"/>
        <color indexed="10"/>
        <rFont val="Calibri"/>
        <family val="2"/>
      </rPr>
      <t>Choose</t>
    </r>
    <r>
      <rPr>
        <b/>
        <sz val="12"/>
        <rFont val="Calibri"/>
        <family val="2"/>
      </rPr>
      <t xml:space="preserve"> month and year of the </t>
    </r>
    <r>
      <rPr>
        <b/>
        <i/>
        <sz val="12"/>
        <rFont val="Calibri"/>
        <family val="2"/>
      </rPr>
      <t>ending period</t>
    </r>
    <r>
      <rPr>
        <b/>
        <sz val="12"/>
        <rFont val="Calibri"/>
        <family val="2"/>
      </rPr>
      <t>:</t>
    </r>
  </si>
  <si>
    <r>
      <rPr>
        <b/>
        <i/>
        <sz val="12"/>
        <color indexed="10"/>
        <rFont val="Calibri"/>
        <family val="2"/>
      </rPr>
      <t>Choose</t>
    </r>
    <r>
      <rPr>
        <b/>
        <sz val="12"/>
        <rFont val="Calibri"/>
        <family val="2"/>
      </rPr>
      <t xml:space="preserve"> the sector, month and year of the </t>
    </r>
    <r>
      <rPr>
        <b/>
        <i/>
        <sz val="12"/>
        <rFont val="Calibri"/>
        <family val="2"/>
      </rPr>
      <t>beginning period:</t>
    </r>
  </si>
  <si>
    <r>
      <rPr>
        <b/>
        <i/>
        <sz val="12"/>
        <color indexed="10"/>
        <rFont val="Calibri"/>
        <family val="2"/>
      </rPr>
      <t>Choose</t>
    </r>
    <r>
      <rPr>
        <b/>
        <sz val="12"/>
        <rFont val="Calibri"/>
        <family val="2"/>
      </rPr>
      <t xml:space="preserve"> the sector, month and year of the </t>
    </r>
    <r>
      <rPr>
        <b/>
        <i/>
        <sz val="12"/>
        <rFont val="Calibri"/>
        <family val="2"/>
      </rPr>
      <t>beginning period</t>
    </r>
    <r>
      <rPr>
        <b/>
        <sz val="12"/>
        <rFont val="Calibri"/>
        <family val="2"/>
      </rPr>
      <t>:</t>
    </r>
  </si>
  <si>
    <t>CURRENT MONTH</t>
  </si>
  <si>
    <t>Row Labels</t>
  </si>
  <si>
    <t>01</t>
  </si>
  <si>
    <t>02</t>
  </si>
  <si>
    <t>03</t>
  </si>
  <si>
    <t>04</t>
  </si>
  <si>
    <t>05</t>
  </si>
  <si>
    <t>06</t>
  </si>
  <si>
    <t>07</t>
  </si>
  <si>
    <t>08</t>
  </si>
  <si>
    <t>09</t>
  </si>
  <si>
    <t>10</t>
  </si>
  <si>
    <t>11</t>
  </si>
  <si>
    <t>12</t>
  </si>
  <si>
    <t>Grand Total</t>
  </si>
  <si>
    <t>CPI</t>
  </si>
  <si>
    <t>selected periods (between 1996 and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</si>
</sst>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0.0%"/>
    <numFmt numFmtId="165" formatCode="[$-409]mmmm\-yy;@"/>
    <numFmt numFmtId="166" formatCode="[$-409]mmmm\-yyyy"/>
    <numFmt numFmtId="167" formatCode="[$-409]mmm\-yy;@"/>
  </numFmts>
  <fonts count="42" x14ac:knownFonts="1">
    <font>
      <sz val="10"/>
      <name val="Arial"/>
    </font>
    <font>
      <sz val="10"/>
      <name val="Arial"/>
      <family val="2"/>
    </font>
    <font>
      <sz val="8"/>
      <name val="Arial"/>
      <family val="2"/>
    </font>
    <font>
      <sz val="10"/>
      <name val="Arial"/>
      <family val="2"/>
    </font>
    <font>
      <sz val="8"/>
      <name val="Calibri"/>
      <family val="2"/>
    </font>
    <font>
      <b/>
      <sz val="10"/>
      <name val="Arial"/>
      <family val="2"/>
    </font>
    <font>
      <b/>
      <sz val="11"/>
      <name val="Arial"/>
      <family val="2"/>
    </font>
    <font>
      <b/>
      <sz val="13.5"/>
      <name val="Arial"/>
      <family val="2"/>
    </font>
    <font>
      <b/>
      <sz val="8"/>
      <name val="Calibri"/>
      <family val="2"/>
    </font>
    <font>
      <b/>
      <sz val="12"/>
      <name val="Arial"/>
      <family val="2"/>
    </font>
    <font>
      <b/>
      <sz val="14"/>
      <name val="Arial"/>
      <family val="2"/>
    </font>
    <font>
      <i/>
      <sz val="10"/>
      <name val="Arial"/>
      <family val="2"/>
    </font>
    <font>
      <b/>
      <i/>
      <sz val="10"/>
      <name val="Arial"/>
      <family val="2"/>
    </font>
    <font>
      <sz val="10"/>
      <name val="Calibri"/>
      <family val="2"/>
    </font>
    <font>
      <b/>
      <sz val="12"/>
      <name val="Calibri"/>
      <family val="2"/>
    </font>
    <font>
      <b/>
      <i/>
      <sz val="12"/>
      <name val="Calibri"/>
      <family val="2"/>
    </font>
    <font>
      <i/>
      <sz val="10"/>
      <name val="Calibri"/>
      <family val="2"/>
    </font>
    <font>
      <b/>
      <i/>
      <sz val="10"/>
      <color indexed="10"/>
      <name val="Calibri"/>
      <family val="2"/>
    </font>
    <font>
      <b/>
      <i/>
      <sz val="12"/>
      <color indexed="10"/>
      <name val="Calibri"/>
      <family val="2"/>
    </font>
    <font>
      <b/>
      <sz val="8"/>
      <color theme="1"/>
      <name val="Calibri"/>
      <family val="2"/>
    </font>
    <font>
      <sz val="10"/>
      <name val="Calibri"/>
      <family val="2"/>
      <scheme val="minor"/>
    </font>
    <font>
      <sz val="8"/>
      <name val="Calibri"/>
      <family val="2"/>
      <scheme val="minor"/>
    </font>
    <font>
      <sz val="8"/>
      <color theme="1"/>
      <name val="Calibri"/>
      <family val="2"/>
      <scheme val="minor"/>
    </font>
    <font>
      <sz val="9"/>
      <color theme="1"/>
      <name val="Calibri"/>
      <family val="2"/>
      <scheme val="minor"/>
    </font>
    <font>
      <sz val="24"/>
      <name val="Calibri"/>
      <family val="2"/>
      <scheme val="minor"/>
    </font>
    <font>
      <b/>
      <sz val="12"/>
      <name val="Calibri"/>
      <family val="2"/>
      <scheme val="minor"/>
    </font>
    <font>
      <sz val="12"/>
      <name val="Calibri"/>
      <family val="2"/>
      <scheme val="minor"/>
    </font>
    <font>
      <sz val="12"/>
      <color theme="0"/>
      <name val="Calibri"/>
      <family val="2"/>
      <scheme val="minor"/>
    </font>
    <font>
      <b/>
      <sz val="10"/>
      <name val="Calibri"/>
      <family val="2"/>
      <scheme val="minor"/>
    </font>
    <font>
      <b/>
      <sz val="11"/>
      <name val="Calibri"/>
      <family val="2"/>
      <scheme val="minor"/>
    </font>
    <font>
      <i/>
      <sz val="9"/>
      <name val="Calibri"/>
      <family val="2"/>
      <scheme val="minor"/>
    </font>
    <font>
      <b/>
      <sz val="8"/>
      <name val="Calibri"/>
      <family val="2"/>
      <scheme val="minor"/>
    </font>
    <font>
      <b/>
      <i/>
      <sz val="8"/>
      <name val="Calibri"/>
      <family val="2"/>
      <scheme val="minor"/>
    </font>
    <font>
      <b/>
      <sz val="7"/>
      <name val="Calibri"/>
      <family val="2"/>
      <scheme val="minor"/>
    </font>
    <font>
      <b/>
      <sz val="9"/>
      <name val="Calibri"/>
      <family val="2"/>
      <scheme val="minor"/>
    </font>
    <font>
      <b/>
      <i/>
      <sz val="12"/>
      <name val="Calibri"/>
      <family val="2"/>
      <scheme val="minor"/>
    </font>
    <font>
      <b/>
      <sz val="8"/>
      <color theme="1"/>
      <name val="Calibri"/>
      <family val="2"/>
      <scheme val="minor"/>
    </font>
    <font>
      <b/>
      <sz val="20"/>
      <name val="Calibri"/>
      <family val="2"/>
      <scheme val="minor"/>
    </font>
    <font>
      <sz val="11"/>
      <name val="Calibri"/>
      <family val="2"/>
      <scheme val="minor"/>
    </font>
    <font>
      <b/>
      <i/>
      <sz val="10"/>
      <name val="Calibri"/>
      <family val="2"/>
      <scheme val="minor"/>
    </font>
    <font>
      <b/>
      <i/>
      <sz val="12"/>
      <color rgb="FFFF0000"/>
      <name val="Calibri"/>
      <family val="2"/>
      <scheme val="minor"/>
    </font>
    <font>
      <b/>
      <sz val="16"/>
      <name val="Calibri"/>
      <family val="2"/>
      <scheme val="minor"/>
    </font>
  </fonts>
  <fills count="16">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8"/>
        <bgColor indexed="64"/>
      </patternFill>
    </fill>
    <fill>
      <patternFill patternType="solid">
        <fgColor theme="0"/>
        <bgColor indexed="64"/>
      </patternFill>
    </fill>
    <fill>
      <patternFill patternType="solid">
        <fgColor rgb="FFCCFF33"/>
        <bgColor indexed="64"/>
      </patternFill>
    </fill>
    <fill>
      <patternFill patternType="solid">
        <fgColor rgb="FFFFFF99"/>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rgb="FF00B0F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8"/>
        <bgColor indexed="64"/>
      </patternFill>
    </fill>
    <fill>
      <patternFill patternType="solid">
        <fgColor theme="4" tint="0.79998168889431442"/>
        <bgColor theme="4" tint="0.79998168889431442"/>
      </patternFill>
    </fill>
    <fill>
      <patternFill patternType="solid">
        <fgColor rgb="FFFFFF0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30"/>
      </left>
      <right/>
      <top style="thin">
        <color indexed="30"/>
      </top>
      <bottom/>
      <diagonal/>
    </border>
    <border>
      <left/>
      <right/>
      <top style="thin">
        <color indexed="30"/>
      </top>
      <bottom/>
      <diagonal/>
    </border>
    <border>
      <left/>
      <right style="thin">
        <color indexed="30"/>
      </right>
      <top style="thin">
        <color indexed="30"/>
      </top>
      <bottom/>
      <diagonal/>
    </border>
    <border>
      <left style="thin">
        <color indexed="30"/>
      </left>
      <right/>
      <top/>
      <bottom style="thin">
        <color indexed="30"/>
      </bottom>
      <diagonal/>
    </border>
    <border>
      <left/>
      <right/>
      <top/>
      <bottom style="thin">
        <color indexed="30"/>
      </bottom>
      <diagonal/>
    </border>
    <border>
      <left/>
      <right style="thin">
        <color indexed="30"/>
      </right>
      <top/>
      <bottom style="thin">
        <color indexed="30"/>
      </bottom>
      <diagonal/>
    </border>
    <border>
      <left style="thin">
        <color indexed="30"/>
      </left>
      <right/>
      <top/>
      <bottom/>
      <diagonal/>
    </border>
    <border>
      <left/>
      <right style="thin">
        <color indexed="30"/>
      </right>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top/>
      <bottom style="thick">
        <color theme="4" tint="-0.24994659260841701"/>
      </bottom>
      <diagonal/>
    </border>
    <border>
      <left/>
      <right/>
      <top/>
      <bottom style="thick">
        <color theme="4" tint="-0.24994659260841701"/>
      </bottom>
      <diagonal/>
    </border>
    <border>
      <left/>
      <right style="thick">
        <color theme="4" tint="-0.24994659260841701"/>
      </right>
      <top/>
      <bottom style="thick">
        <color theme="4" tint="-0.24994659260841701"/>
      </bottom>
      <diagonal/>
    </border>
    <border>
      <left/>
      <right style="thick">
        <color theme="4" tint="-0.24994659260841701"/>
      </right>
      <top style="thick">
        <color theme="4" tint="-0.24994659260841701"/>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top style="thick">
        <color theme="4" tint="-0.24994659260841701"/>
      </top>
      <bottom/>
      <diagonal/>
    </border>
    <border>
      <left style="thick">
        <color theme="4" tint="-0.24994659260841701"/>
      </left>
      <right/>
      <top style="thick">
        <color theme="4" tint="-0.24994659260841701"/>
      </top>
      <bottom/>
      <diagonal/>
    </border>
  </borders>
  <cellStyleXfs count="7">
    <xf numFmtId="0" fontId="0" fillId="0" borderId="0"/>
    <xf numFmtId="43" fontId="1" fillId="0" borderId="0" applyFont="0" applyFill="0" applyBorder="0" applyAlignment="0" applyProtection="0"/>
    <xf numFmtId="4" fontId="3" fillId="0" borderId="0"/>
    <xf numFmtId="3" fontId="3" fillId="0" borderId="0"/>
    <xf numFmtId="0" fontId="3" fillId="0" borderId="0">
      <alignment vertical="top"/>
    </xf>
    <xf numFmtId="0" fontId="3" fillId="0" borderId="0">
      <alignment vertical="top"/>
    </xf>
    <xf numFmtId="9" fontId="1" fillId="0" borderId="0" applyFont="0" applyFill="0" applyBorder="0" applyAlignment="0" applyProtection="0"/>
  </cellStyleXfs>
  <cellXfs count="209">
    <xf numFmtId="0" fontId="0" fillId="0" borderId="0" xfId="0"/>
    <xf numFmtId="0" fontId="20" fillId="0" borderId="0" xfId="0" applyFont="1"/>
    <xf numFmtId="0" fontId="20" fillId="5" borderId="0" xfId="0" applyFont="1" applyFill="1"/>
    <xf numFmtId="0" fontId="2" fillId="0" borderId="0" xfId="0" applyFont="1"/>
    <xf numFmtId="0" fontId="21" fillId="0" borderId="0" xfId="0" applyFont="1"/>
    <xf numFmtId="2" fontId="22" fillId="0" borderId="0" xfId="0" applyNumberFormat="1" applyFont="1"/>
    <xf numFmtId="0" fontId="22" fillId="0" borderId="0" xfId="0" applyFont="1"/>
    <xf numFmtId="0" fontId="22" fillId="6" borderId="1" xfId="1" quotePrefix="1" applyNumberFormat="1" applyFont="1" applyFill="1" applyBorder="1" applyAlignment="1">
      <alignment horizontal="center"/>
    </xf>
    <xf numFmtId="2" fontId="22" fillId="6" borderId="1" xfId="0" applyNumberFormat="1" applyFont="1" applyFill="1" applyBorder="1" applyAlignment="1">
      <alignment horizontal="center"/>
    </xf>
    <xf numFmtId="0" fontId="22" fillId="7" borderId="1" xfId="1" quotePrefix="1" applyNumberFormat="1" applyFont="1" applyFill="1" applyBorder="1" applyAlignment="1">
      <alignment horizontal="center"/>
    </xf>
    <xf numFmtId="2" fontId="22" fillId="7" borderId="1" xfId="0" applyNumberFormat="1" applyFont="1" applyFill="1" applyBorder="1" applyAlignment="1">
      <alignment horizontal="center"/>
    </xf>
    <xf numFmtId="39" fontId="22" fillId="0" borderId="0" xfId="1" applyNumberFormat="1" applyFont="1" applyAlignment="1">
      <alignment horizontal="center"/>
    </xf>
    <xf numFmtId="49" fontId="4" fillId="6" borderId="1" xfId="5" applyNumberFormat="1" applyFont="1" applyFill="1" applyBorder="1" applyAlignment="1"/>
    <xf numFmtId="49" fontId="4" fillId="7" borderId="1" xfId="5" applyNumberFormat="1" applyFont="1" applyFill="1" applyBorder="1" applyAlignment="1"/>
    <xf numFmtId="49" fontId="2" fillId="0" borderId="0" xfId="0" applyNumberFormat="1" applyFont="1"/>
    <xf numFmtId="0" fontId="21" fillId="0" borderId="0" xfId="0" applyFont="1" applyAlignment="1">
      <alignment horizontal="left"/>
    </xf>
    <xf numFmtId="165" fontId="4" fillId="6" borderId="1" xfId="5" applyNumberFormat="1" applyFont="1" applyFill="1" applyBorder="1" applyAlignment="1"/>
    <xf numFmtId="165" fontId="2" fillId="0" borderId="0" xfId="0" applyNumberFormat="1" applyFont="1"/>
    <xf numFmtId="0" fontId="4" fillId="6" borderId="1" xfId="5" applyFont="1" applyFill="1" applyBorder="1" applyAlignment="1"/>
    <xf numFmtId="0" fontId="23" fillId="5" borderId="0" xfId="0" applyFont="1" applyFill="1"/>
    <xf numFmtId="0" fontId="24" fillId="5" borderId="24" xfId="0" applyFont="1" applyFill="1" applyBorder="1" applyAlignment="1">
      <alignment horizontal="center" vertical="center"/>
    </xf>
    <xf numFmtId="0" fontId="24" fillId="5" borderId="0" xfId="0" applyFont="1" applyFill="1" applyAlignment="1">
      <alignment horizontal="center" vertical="center"/>
    </xf>
    <xf numFmtId="0" fontId="24" fillId="5" borderId="25" xfId="0" applyFont="1" applyFill="1" applyBorder="1" applyAlignment="1">
      <alignment horizontal="center" vertical="center"/>
    </xf>
    <xf numFmtId="0" fontId="20" fillId="5" borderId="24" xfId="0" applyFont="1" applyFill="1" applyBorder="1"/>
    <xf numFmtId="0" fontId="25" fillId="5" borderId="0" xfId="0" applyFont="1" applyFill="1"/>
    <xf numFmtId="0" fontId="26" fillId="5" borderId="0" xfId="0" applyFont="1" applyFill="1"/>
    <xf numFmtId="0" fontId="20" fillId="5" borderId="25" xfId="0" applyFont="1" applyFill="1" applyBorder="1"/>
    <xf numFmtId="0" fontId="27" fillId="5" borderId="0" xfId="0" applyFont="1" applyFill="1"/>
    <xf numFmtId="0" fontId="26" fillId="0" borderId="0" xfId="0" applyFont="1"/>
    <xf numFmtId="0" fontId="20" fillId="0" borderId="2" xfId="0" applyFont="1" applyBorder="1"/>
    <xf numFmtId="0" fontId="20" fillId="5" borderId="2" xfId="0" applyFont="1" applyFill="1" applyBorder="1"/>
    <xf numFmtId="0" fontId="28" fillId="5" borderId="0" xfId="0" applyFont="1" applyFill="1" applyAlignment="1">
      <alignment horizontal="right"/>
    </xf>
    <xf numFmtId="4" fontId="29" fillId="5" borderId="0" xfId="0" applyNumberFormat="1" applyFont="1" applyFill="1" applyAlignment="1">
      <alignment horizontal="center"/>
    </xf>
    <xf numFmtId="0" fontId="20" fillId="5" borderId="26" xfId="0" applyFont="1" applyFill="1" applyBorder="1"/>
    <xf numFmtId="0" fontId="20" fillId="5" borderId="27" xfId="0" applyFont="1" applyFill="1" applyBorder="1"/>
    <xf numFmtId="0" fontId="20" fillId="5" borderId="28" xfId="0" applyFont="1" applyFill="1" applyBorder="1"/>
    <xf numFmtId="0" fontId="30" fillId="5" borderId="0" xfId="0" applyFont="1" applyFill="1"/>
    <xf numFmtId="0" fontId="24" fillId="5" borderId="29" xfId="0" applyFont="1" applyFill="1" applyBorder="1" applyAlignment="1">
      <alignment vertical="center"/>
    </xf>
    <xf numFmtId="0" fontId="24" fillId="5" borderId="25" xfId="0" applyFont="1" applyFill="1" applyBorder="1" applyAlignment="1">
      <alignment vertical="center"/>
    </xf>
    <xf numFmtId="0" fontId="0" fillId="0" borderId="0" xfId="0" applyProtection="1">
      <protection locked="0"/>
    </xf>
    <xf numFmtId="0" fontId="0" fillId="0" borderId="0" xfId="0" applyAlignment="1" applyProtection="1">
      <alignment horizontal="right"/>
      <protection locked="0"/>
    </xf>
    <xf numFmtId="0" fontId="7" fillId="5" borderId="0" xfId="0" applyFont="1" applyFill="1" applyAlignment="1">
      <alignment vertical="center"/>
    </xf>
    <xf numFmtId="0" fontId="0" fillId="5" borderId="0" xfId="0" applyFill="1"/>
    <xf numFmtId="0" fontId="0" fillId="5" borderId="0" xfId="0" applyFill="1" applyAlignment="1">
      <alignment horizontal="right"/>
    </xf>
    <xf numFmtId="0" fontId="3" fillId="5" borderId="0" xfId="0" applyFont="1" applyFill="1"/>
    <xf numFmtId="0" fontId="10" fillId="5" borderId="0" xfId="0" applyFont="1" applyFill="1"/>
    <xf numFmtId="2" fontId="0" fillId="5" borderId="0" xfId="0" applyNumberFormat="1" applyFill="1"/>
    <xf numFmtId="43" fontId="0" fillId="5" borderId="0" xfId="0" applyNumberFormat="1" applyFill="1"/>
    <xf numFmtId="0" fontId="0" fillId="8" borderId="0" xfId="0" applyFill="1"/>
    <xf numFmtId="0" fontId="0" fillId="8" borderId="0" xfId="0" applyFill="1" applyAlignment="1">
      <alignment horizontal="right"/>
    </xf>
    <xf numFmtId="0" fontId="29" fillId="4" borderId="3" xfId="0" applyFont="1" applyFill="1" applyBorder="1"/>
    <xf numFmtId="0" fontId="29" fillId="4" borderId="4" xfId="0" applyFont="1" applyFill="1" applyBorder="1" applyAlignment="1">
      <alignment horizontal="left" wrapText="1"/>
    </xf>
    <xf numFmtId="0" fontId="20" fillId="4" borderId="4" xfId="0" applyFont="1" applyFill="1" applyBorder="1" applyAlignment="1">
      <alignment horizontal="right"/>
    </xf>
    <xf numFmtId="0" fontId="20" fillId="4" borderId="5" xfId="0" applyFont="1" applyFill="1" applyBorder="1" applyAlignment="1">
      <alignment horizontal="right"/>
    </xf>
    <xf numFmtId="0" fontId="20" fillId="5" borderId="0" xfId="0" applyFont="1" applyFill="1" applyAlignment="1">
      <alignment horizontal="center"/>
    </xf>
    <xf numFmtId="0" fontId="29" fillId="4" borderId="6" xfId="0" applyFont="1" applyFill="1" applyBorder="1" applyAlignment="1">
      <alignment wrapText="1"/>
    </xf>
    <xf numFmtId="0" fontId="29" fillId="4" borderId="7" xfId="0" applyFont="1" applyFill="1" applyBorder="1" applyAlignment="1">
      <alignment wrapText="1"/>
    </xf>
    <xf numFmtId="0" fontId="29" fillId="4" borderId="7" xfId="0" applyFont="1" applyFill="1" applyBorder="1" applyAlignment="1">
      <alignment horizontal="right" wrapText="1"/>
    </xf>
    <xf numFmtId="0" fontId="29" fillId="4" borderId="8" xfId="0" applyFont="1" applyFill="1" applyBorder="1" applyAlignment="1">
      <alignment horizontal="right" wrapText="1"/>
    </xf>
    <xf numFmtId="0" fontId="29" fillId="5" borderId="0" xfId="0" applyFont="1" applyFill="1" applyAlignment="1">
      <alignment horizontal="center" wrapText="1"/>
    </xf>
    <xf numFmtId="0" fontId="31" fillId="2" borderId="9" xfId="0" applyFont="1" applyFill="1" applyBorder="1"/>
    <xf numFmtId="0" fontId="31" fillId="2" borderId="0" xfId="0" applyFont="1" applyFill="1"/>
    <xf numFmtId="0" fontId="21" fillId="2" borderId="0" xfId="0" applyFont="1" applyFill="1" applyAlignment="1">
      <alignment horizontal="right"/>
    </xf>
    <xf numFmtId="0" fontId="21" fillId="2" borderId="10" xfId="0" applyFont="1" applyFill="1" applyBorder="1" applyAlignment="1">
      <alignment horizontal="right"/>
    </xf>
    <xf numFmtId="0" fontId="21" fillId="5" borderId="0" xfId="0" applyFont="1" applyFill="1" applyAlignment="1">
      <alignment horizontal="center"/>
    </xf>
    <xf numFmtId="0" fontId="21" fillId="9" borderId="9" xfId="0" applyFont="1" applyFill="1" applyBorder="1"/>
    <xf numFmtId="0" fontId="21" fillId="9" borderId="0" xfId="0" applyFont="1" applyFill="1"/>
    <xf numFmtId="2" fontId="32" fillId="9" borderId="0" xfId="0" applyNumberFormat="1" applyFont="1" applyFill="1" applyAlignment="1">
      <alignment horizontal="right"/>
    </xf>
    <xf numFmtId="2" fontId="32" fillId="9" borderId="10" xfId="0" applyNumberFormat="1" applyFont="1" applyFill="1" applyBorder="1" applyAlignment="1">
      <alignment horizontal="right"/>
    </xf>
    <xf numFmtId="2" fontId="21" fillId="5" borderId="0" xfId="0" applyNumberFormat="1" applyFont="1" applyFill="1" applyAlignment="1">
      <alignment horizontal="center"/>
    </xf>
    <xf numFmtId="0" fontId="21" fillId="2" borderId="9" xfId="0" applyFont="1" applyFill="1" applyBorder="1"/>
    <xf numFmtId="0" fontId="21" fillId="2" borderId="0" xfId="0" applyFont="1" applyFill="1"/>
    <xf numFmtId="2" fontId="32" fillId="2" borderId="0" xfId="0" applyNumberFormat="1" applyFont="1" applyFill="1" applyAlignment="1">
      <alignment horizontal="right"/>
    </xf>
    <xf numFmtId="2" fontId="32" fillId="2" borderId="10" xfId="0" applyNumberFormat="1" applyFont="1" applyFill="1" applyBorder="1" applyAlignment="1">
      <alignment horizontal="right"/>
    </xf>
    <xf numFmtId="0" fontId="21" fillId="2" borderId="6" xfId="0" applyFont="1" applyFill="1" applyBorder="1"/>
    <xf numFmtId="0" fontId="21" fillId="2" borderId="7" xfId="0" applyFont="1" applyFill="1" applyBorder="1"/>
    <xf numFmtId="2" fontId="32" fillId="2" borderId="7" xfId="0" applyNumberFormat="1" applyFont="1" applyFill="1" applyBorder="1" applyAlignment="1">
      <alignment horizontal="right"/>
    </xf>
    <xf numFmtId="0" fontId="33" fillId="4" borderId="6" xfId="0" applyFont="1" applyFill="1" applyBorder="1"/>
    <xf numFmtId="0" fontId="34" fillId="4" borderId="7" xfId="0" applyFont="1" applyFill="1" applyBorder="1" applyAlignment="1">
      <alignment horizontal="right"/>
    </xf>
    <xf numFmtId="2" fontId="28" fillId="4" borderId="7" xfId="0" applyNumberFormat="1" applyFont="1" applyFill="1" applyBorder="1" applyAlignment="1">
      <alignment horizontal="right"/>
    </xf>
    <xf numFmtId="2" fontId="21" fillId="9" borderId="0" xfId="0" applyNumberFormat="1" applyFont="1" applyFill="1" applyAlignment="1">
      <alignment horizontal="right"/>
    </xf>
    <xf numFmtId="2" fontId="21" fillId="2" borderId="0" xfId="0" applyNumberFormat="1" applyFont="1" applyFill="1" applyAlignment="1">
      <alignment horizontal="right"/>
    </xf>
    <xf numFmtId="2" fontId="21" fillId="9" borderId="10" xfId="0" applyNumberFormat="1" applyFont="1" applyFill="1" applyBorder="1" applyAlignment="1">
      <alignment horizontal="right"/>
    </xf>
    <xf numFmtId="2" fontId="21" fillId="2" borderId="10" xfId="0" applyNumberFormat="1" applyFont="1" applyFill="1" applyBorder="1" applyAlignment="1">
      <alignment horizontal="right"/>
    </xf>
    <xf numFmtId="2" fontId="21" fillId="2" borderId="7" xfId="0" applyNumberFormat="1" applyFont="1" applyFill="1" applyBorder="1" applyAlignment="1">
      <alignment horizontal="right"/>
    </xf>
    <xf numFmtId="2" fontId="21" fillId="2" borderId="8" xfId="0" applyNumberFormat="1" applyFont="1" applyFill="1" applyBorder="1" applyAlignment="1">
      <alignment horizontal="right"/>
    </xf>
    <xf numFmtId="0" fontId="20" fillId="0" borderId="0" xfId="0" applyFont="1" applyAlignment="1">
      <alignment horizontal="left"/>
    </xf>
    <xf numFmtId="0" fontId="22" fillId="7" borderId="1" xfId="1" quotePrefix="1" applyNumberFormat="1" applyFont="1" applyFill="1" applyBorder="1" applyAlignment="1">
      <alignment horizontal="left"/>
    </xf>
    <xf numFmtId="0" fontId="22" fillId="6" borderId="1" xfId="1" quotePrefix="1" applyNumberFormat="1" applyFont="1" applyFill="1" applyBorder="1" applyAlignment="1">
      <alignment horizontal="left"/>
    </xf>
    <xf numFmtId="0" fontId="35" fillId="5" borderId="30" xfId="0" applyFont="1" applyFill="1" applyBorder="1" applyAlignment="1" applyProtection="1">
      <alignment horizontal="left"/>
      <protection locked="0"/>
    </xf>
    <xf numFmtId="0" fontId="26" fillId="5" borderId="0" xfId="0" applyFont="1" applyFill="1" applyAlignment="1">
      <alignment horizontal="left"/>
    </xf>
    <xf numFmtId="0" fontId="11" fillId="5" borderId="0" xfId="0" applyFont="1" applyFill="1"/>
    <xf numFmtId="0" fontId="5" fillId="5" borderId="0" xfId="0" applyFont="1" applyFill="1"/>
    <xf numFmtId="0" fontId="12" fillId="5" borderId="0" xfId="0" applyFont="1" applyFill="1"/>
    <xf numFmtId="0" fontId="0" fillId="0" borderId="0" xfId="0" applyProtection="1">
      <protection locked="0" hidden="1"/>
    </xf>
    <xf numFmtId="0" fontId="0" fillId="5" borderId="0" xfId="0" applyFill="1" applyProtection="1">
      <protection locked="0"/>
    </xf>
    <xf numFmtId="0" fontId="0" fillId="5" borderId="0" xfId="0" applyFill="1" applyAlignment="1" applyProtection="1">
      <alignment horizontal="right"/>
      <protection locked="0"/>
    </xf>
    <xf numFmtId="0" fontId="0" fillId="5" borderId="0" xfId="0" applyFill="1" applyProtection="1">
      <protection locked="0" hidden="1"/>
    </xf>
    <xf numFmtId="0" fontId="22" fillId="5" borderId="0" xfId="0" applyFont="1" applyFill="1"/>
    <xf numFmtId="49" fontId="2" fillId="5" borderId="0" xfId="0" applyNumberFormat="1" applyFont="1" applyFill="1"/>
    <xf numFmtId="0" fontId="2" fillId="5" borderId="0" xfId="0" applyFont="1" applyFill="1"/>
    <xf numFmtId="165" fontId="2" fillId="5" borderId="0" xfId="0" applyNumberFormat="1" applyFont="1" applyFill="1"/>
    <xf numFmtId="39" fontId="22" fillId="5" borderId="0" xfId="1" applyNumberFormat="1" applyFont="1" applyFill="1" applyAlignment="1">
      <alignment horizontal="center"/>
    </xf>
    <xf numFmtId="2" fontId="22" fillId="5" borderId="0" xfId="0" applyNumberFormat="1" applyFont="1" applyFill="1"/>
    <xf numFmtId="0" fontId="21" fillId="5" borderId="0" xfId="0" applyFont="1" applyFill="1"/>
    <xf numFmtId="0" fontId="21" fillId="5" borderId="0" xfId="0" applyFont="1" applyFill="1" applyAlignment="1">
      <alignment horizontal="left"/>
    </xf>
    <xf numFmtId="0" fontId="20" fillId="5" borderId="0" xfId="0" applyFont="1" applyFill="1" applyAlignment="1">
      <alignment horizontal="left"/>
    </xf>
    <xf numFmtId="0" fontId="22" fillId="5" borderId="0" xfId="0" applyFont="1" applyFill="1" applyAlignment="1">
      <alignment horizontal="left"/>
    </xf>
    <xf numFmtId="39" fontId="22" fillId="5" borderId="0" xfId="1" applyNumberFormat="1" applyFont="1" applyFill="1" applyBorder="1" applyAlignment="1">
      <alignment horizontal="center"/>
    </xf>
    <xf numFmtId="0" fontId="36" fillId="5" borderId="1" xfId="0" applyFont="1" applyFill="1" applyBorder="1" applyAlignment="1">
      <alignment horizontal="center"/>
    </xf>
    <xf numFmtId="49" fontId="19" fillId="5" borderId="1" xfId="0" applyNumberFormat="1" applyFont="1" applyFill="1" applyBorder="1"/>
    <xf numFmtId="0" fontId="19" fillId="5" borderId="1" xfId="0" applyFont="1" applyFill="1" applyBorder="1"/>
    <xf numFmtId="165" fontId="19" fillId="5" borderId="1" xfId="0" applyNumberFormat="1" applyFont="1" applyFill="1" applyBorder="1"/>
    <xf numFmtId="0" fontId="21" fillId="5" borderId="1" xfId="0" applyFont="1" applyFill="1" applyBorder="1" applyAlignment="1">
      <alignment horizontal="left"/>
    </xf>
    <xf numFmtId="0" fontId="8" fillId="5" borderId="1" xfId="3" applyNumberFormat="1" applyFont="1" applyFill="1" applyBorder="1" applyAlignment="1">
      <alignment horizontal="left"/>
    </xf>
    <xf numFmtId="0" fontId="22" fillId="5" borderId="1" xfId="1" quotePrefix="1" applyNumberFormat="1" applyFont="1" applyFill="1" applyBorder="1" applyAlignment="1">
      <alignment horizontal="center"/>
    </xf>
    <xf numFmtId="49" fontId="4" fillId="5" borderId="1" xfId="5" applyNumberFormat="1" applyFont="1" applyFill="1" applyBorder="1" applyAlignment="1"/>
    <xf numFmtId="0" fontId="4" fillId="5" borderId="1" xfId="5" applyFont="1" applyFill="1" applyBorder="1" applyAlignment="1"/>
    <xf numFmtId="165" fontId="4" fillId="5" borderId="1" xfId="5" applyNumberFormat="1" applyFont="1" applyFill="1" applyBorder="1" applyAlignment="1"/>
    <xf numFmtId="39" fontId="22" fillId="5" borderId="1" xfId="0" applyNumberFormat="1" applyFont="1" applyFill="1" applyBorder="1" applyAlignment="1">
      <alignment horizontal="center"/>
    </xf>
    <xf numFmtId="2" fontId="22" fillId="5" borderId="1" xfId="0" applyNumberFormat="1" applyFont="1" applyFill="1" applyBorder="1" applyAlignment="1">
      <alignment horizontal="center"/>
    </xf>
    <xf numFmtId="0" fontId="22" fillId="5" borderId="1" xfId="0" applyFont="1" applyFill="1" applyBorder="1" applyAlignment="1">
      <alignment horizontal="left"/>
    </xf>
    <xf numFmtId="0" fontId="22" fillId="10" borderId="1" xfId="1" quotePrefix="1" applyNumberFormat="1" applyFont="1" applyFill="1" applyBorder="1" applyAlignment="1">
      <alignment horizontal="center"/>
    </xf>
    <xf numFmtId="0" fontId="22" fillId="10" borderId="1" xfId="1" quotePrefix="1" applyNumberFormat="1" applyFont="1" applyFill="1" applyBorder="1" applyAlignment="1">
      <alignment horizontal="left"/>
    </xf>
    <xf numFmtId="49" fontId="4" fillId="10" borderId="1" xfId="5" applyNumberFormat="1" applyFont="1" applyFill="1" applyBorder="1" applyAlignment="1"/>
    <xf numFmtId="0" fontId="4" fillId="10" borderId="1" xfId="5" applyFont="1" applyFill="1" applyBorder="1" applyAlignment="1"/>
    <xf numFmtId="165" fontId="4" fillId="10" borderId="1" xfId="5" applyNumberFormat="1" applyFont="1" applyFill="1" applyBorder="1" applyAlignment="1"/>
    <xf numFmtId="39" fontId="22" fillId="10" borderId="1" xfId="0" applyNumberFormat="1" applyFont="1" applyFill="1" applyBorder="1" applyAlignment="1">
      <alignment horizontal="center"/>
    </xf>
    <xf numFmtId="2" fontId="22" fillId="10" borderId="1" xfId="0" applyNumberFormat="1" applyFont="1" applyFill="1" applyBorder="1" applyAlignment="1">
      <alignment horizontal="center"/>
    </xf>
    <xf numFmtId="0" fontId="37" fillId="11" borderId="0" xfId="0" applyFont="1" applyFill="1" applyAlignment="1">
      <alignment vertical="top"/>
    </xf>
    <xf numFmtId="0" fontId="34" fillId="11" borderId="0" xfId="0" applyFont="1" applyFill="1"/>
    <xf numFmtId="0" fontId="38" fillId="11" borderId="0" xfId="0" applyFont="1" applyFill="1"/>
    <xf numFmtId="166" fontId="34" fillId="11" borderId="0" xfId="0" applyNumberFormat="1" applyFont="1" applyFill="1" applyAlignment="1">
      <alignment horizontal="right"/>
    </xf>
    <xf numFmtId="0" fontId="25" fillId="11" borderId="0" xfId="0" applyFont="1" applyFill="1" applyAlignment="1">
      <alignment vertical="center"/>
    </xf>
    <xf numFmtId="0" fontId="25" fillId="11" borderId="0" xfId="0" applyFont="1" applyFill="1"/>
    <xf numFmtId="166" fontId="25" fillId="11" borderId="0" xfId="0" applyNumberFormat="1" applyFont="1" applyFill="1" applyAlignment="1">
      <alignment horizontal="left"/>
    </xf>
    <xf numFmtId="0" fontId="20" fillId="5" borderId="11" xfId="0" applyFont="1" applyFill="1" applyBorder="1"/>
    <xf numFmtId="0" fontId="20" fillId="5" borderId="12" xfId="0" applyFont="1" applyFill="1" applyBorder="1"/>
    <xf numFmtId="2" fontId="25" fillId="5" borderId="13" xfId="0" applyNumberFormat="1" applyFont="1" applyFill="1" applyBorder="1" applyAlignment="1" applyProtection="1">
      <alignment horizontal="center"/>
      <protection locked="0"/>
    </xf>
    <xf numFmtId="2" fontId="26" fillId="5" borderId="13" xfId="0" applyNumberFormat="1" applyFont="1" applyFill="1" applyBorder="1" applyAlignment="1">
      <alignment horizontal="center"/>
    </xf>
    <xf numFmtId="0" fontId="20" fillId="5" borderId="14" xfId="0" applyFont="1" applyFill="1" applyBorder="1"/>
    <xf numFmtId="0" fontId="20" fillId="5" borderId="15" xfId="0" applyFont="1" applyFill="1" applyBorder="1"/>
    <xf numFmtId="0" fontId="20" fillId="5" borderId="16" xfId="0" applyFont="1" applyFill="1" applyBorder="1"/>
    <xf numFmtId="0" fontId="25" fillId="5" borderId="0" xfId="0" applyFont="1" applyFill="1" applyAlignment="1">
      <alignment horizontal="center"/>
    </xf>
    <xf numFmtId="0" fontId="20" fillId="5" borderId="17" xfId="0" applyFont="1" applyFill="1" applyBorder="1"/>
    <xf numFmtId="0" fontId="28" fillId="5" borderId="11" xfId="0" applyFont="1" applyFill="1" applyBorder="1" applyAlignment="1">
      <alignment horizontal="right"/>
    </xf>
    <xf numFmtId="2" fontId="25" fillId="5" borderId="18" xfId="0" applyNumberFormat="1" applyFont="1" applyFill="1" applyBorder="1" applyAlignment="1" applyProtection="1">
      <alignment horizontal="center"/>
      <protection locked="0"/>
    </xf>
    <xf numFmtId="164" fontId="25" fillId="13" borderId="2" xfId="6" applyNumberFormat="1" applyFont="1" applyFill="1" applyBorder="1" applyAlignment="1">
      <alignment horizontal="center"/>
    </xf>
    <xf numFmtId="0" fontId="28" fillId="13" borderId="0" xfId="0" applyFont="1" applyFill="1" applyAlignment="1">
      <alignment horizontal="right"/>
    </xf>
    <xf numFmtId="2" fontId="25" fillId="13" borderId="13" xfId="0" applyNumberFormat="1" applyFont="1" applyFill="1" applyBorder="1" applyAlignment="1">
      <alignment horizontal="center"/>
    </xf>
    <xf numFmtId="0" fontId="40" fillId="5" borderId="0" xfId="0" applyFont="1" applyFill="1"/>
    <xf numFmtId="43" fontId="21" fillId="5" borderId="0" xfId="1" applyFont="1" applyFill="1"/>
    <xf numFmtId="167" fontId="8" fillId="3" borderId="1" xfId="2" applyNumberFormat="1" applyFont="1" applyFill="1" applyBorder="1" applyAlignment="1">
      <alignment horizontal="center"/>
    </xf>
    <xf numFmtId="0" fontId="36" fillId="14" borderId="1" xfId="0" applyFont="1" applyFill="1" applyBorder="1"/>
    <xf numFmtId="0" fontId="21" fillId="0" borderId="1" xfId="0" applyFont="1" applyBorder="1" applyAlignment="1">
      <alignment horizontal="left"/>
    </xf>
    <xf numFmtId="0" fontId="36" fillId="14" borderId="1" xfId="0" applyFont="1" applyFill="1" applyBorder="1" applyAlignment="1">
      <alignment horizontal="left"/>
    </xf>
    <xf numFmtId="39" fontId="21" fillId="5" borderId="1" xfId="1" applyNumberFormat="1" applyFont="1" applyFill="1" applyBorder="1" applyAlignment="1">
      <alignment horizontal="center"/>
    </xf>
    <xf numFmtId="2" fontId="21" fillId="5" borderId="0" xfId="0" applyNumberFormat="1" applyFont="1" applyFill="1"/>
    <xf numFmtId="2" fontId="21" fillId="0" borderId="0" xfId="0" applyNumberFormat="1" applyFont="1"/>
    <xf numFmtId="2" fontId="36" fillId="14" borderId="1" xfId="0" applyNumberFormat="1" applyFont="1" applyFill="1" applyBorder="1"/>
    <xf numFmtId="2" fontId="21" fillId="0" borderId="1" xfId="0" applyNumberFormat="1" applyFont="1" applyBorder="1" applyAlignment="1">
      <alignment horizontal="left"/>
    </xf>
    <xf numFmtId="2" fontId="36" fillId="14" borderId="1" xfId="0" applyNumberFormat="1" applyFont="1" applyFill="1" applyBorder="1" applyAlignment="1">
      <alignment horizontal="left"/>
    </xf>
    <xf numFmtId="2" fontId="21" fillId="5" borderId="0" xfId="1" applyNumberFormat="1" applyFont="1" applyFill="1"/>
    <xf numFmtId="0" fontId="21" fillId="0" borderId="1" xfId="0" applyFont="1" applyBorder="1" applyAlignment="1">
      <alignment horizontal="center"/>
    </xf>
    <xf numFmtId="0" fontId="22" fillId="15" borderId="0" xfId="0" applyFont="1" applyFill="1"/>
    <xf numFmtId="49" fontId="2" fillId="15" borderId="0" xfId="0" applyNumberFormat="1" applyFont="1" applyFill="1"/>
    <xf numFmtId="0" fontId="2" fillId="15" borderId="0" xfId="0" applyFont="1" applyFill="1"/>
    <xf numFmtId="165" fontId="2" fillId="15" borderId="0" xfId="0" applyNumberFormat="1" applyFont="1" applyFill="1"/>
    <xf numFmtId="39" fontId="22" fillId="15" borderId="0" xfId="1" applyNumberFormat="1" applyFont="1" applyFill="1" applyAlignment="1">
      <alignment horizontal="center"/>
    </xf>
    <xf numFmtId="2" fontId="22" fillId="15" borderId="0" xfId="0" applyNumberFormat="1" applyFont="1" applyFill="1"/>
    <xf numFmtId="0" fontId="21" fillId="15" borderId="0" xfId="0" applyFont="1" applyFill="1"/>
    <xf numFmtId="0" fontId="21" fillId="15" borderId="0" xfId="0" applyFont="1" applyFill="1" applyAlignment="1">
      <alignment horizontal="left"/>
    </xf>
    <xf numFmtId="0" fontId="20" fillId="15" borderId="0" xfId="0" applyFont="1" applyFill="1"/>
    <xf numFmtId="0" fontId="20" fillId="15" borderId="0" xfId="0" applyFont="1" applyFill="1" applyAlignment="1">
      <alignment horizontal="left"/>
    </xf>
    <xf numFmtId="2" fontId="21" fillId="15" borderId="0" xfId="0" applyNumberFormat="1" applyFont="1" applyFill="1"/>
    <xf numFmtId="0" fontId="22" fillId="7" borderId="1" xfId="0" applyFont="1" applyFill="1" applyBorder="1" applyAlignment="1">
      <alignment horizontal="center"/>
    </xf>
    <xf numFmtId="0" fontId="20" fillId="0" borderId="1" xfId="0" applyFont="1" applyBorder="1"/>
    <xf numFmtId="49" fontId="21" fillId="0" borderId="1" xfId="0" applyNumberFormat="1" applyFont="1" applyBorder="1" applyAlignment="1">
      <alignment horizontal="center"/>
    </xf>
    <xf numFmtId="4" fontId="22" fillId="5" borderId="0" xfId="1" applyNumberFormat="1" applyFont="1" applyFill="1" applyBorder="1" applyAlignment="1">
      <alignment horizontal="center"/>
    </xf>
    <xf numFmtId="4" fontId="22" fillId="10" borderId="1" xfId="0" applyNumberFormat="1" applyFont="1" applyFill="1" applyBorder="1" applyAlignment="1">
      <alignment horizontal="center"/>
    </xf>
    <xf numFmtId="4" fontId="22" fillId="7" borderId="1" xfId="0" applyNumberFormat="1" applyFont="1" applyFill="1" applyBorder="1" applyAlignment="1">
      <alignment horizontal="center"/>
    </xf>
    <xf numFmtId="4" fontId="22" fillId="6" borderId="1" xfId="0" applyNumberFormat="1" applyFont="1" applyFill="1" applyBorder="1" applyAlignment="1">
      <alignment horizontal="center"/>
    </xf>
    <xf numFmtId="4" fontId="21" fillId="15" borderId="0" xfId="0" applyNumberFormat="1" applyFont="1" applyFill="1" applyAlignment="1">
      <alignment horizontal="center"/>
    </xf>
    <xf numFmtId="4" fontId="21" fillId="5" borderId="0" xfId="0" applyNumberFormat="1" applyFont="1" applyFill="1" applyAlignment="1">
      <alignment horizontal="center"/>
    </xf>
    <xf numFmtId="4" fontId="21" fillId="0" borderId="0" xfId="0" applyNumberFormat="1" applyFont="1" applyAlignment="1">
      <alignment horizontal="center"/>
    </xf>
    <xf numFmtId="0" fontId="21" fillId="5" borderId="19" xfId="0" applyFont="1" applyFill="1" applyBorder="1" applyAlignment="1">
      <alignment horizontal="center"/>
    </xf>
    <xf numFmtId="0" fontId="21" fillId="5" borderId="20" xfId="0" applyFont="1" applyFill="1" applyBorder="1" applyAlignment="1">
      <alignment horizontal="center"/>
    </xf>
    <xf numFmtId="166" fontId="41" fillId="11" borderId="0" xfId="0" applyNumberFormat="1" applyFont="1" applyFill="1" applyAlignment="1">
      <alignment horizontal="left" vertical="center"/>
    </xf>
    <xf numFmtId="0" fontId="29" fillId="13" borderId="2" xfId="0" applyFont="1" applyFill="1" applyBorder="1" applyAlignment="1">
      <alignment horizontal="center"/>
    </xf>
    <xf numFmtId="0" fontId="25" fillId="11" borderId="21" xfId="0" applyFont="1" applyFill="1" applyBorder="1" applyAlignment="1">
      <alignment horizontal="center"/>
    </xf>
    <xf numFmtId="0" fontId="25" fillId="11" borderId="22" xfId="0" applyFont="1" applyFill="1" applyBorder="1" applyAlignment="1">
      <alignment horizontal="center"/>
    </xf>
    <xf numFmtId="0" fontId="25" fillId="11" borderId="23" xfId="0" applyFont="1" applyFill="1" applyBorder="1" applyAlignment="1">
      <alignment horizontal="center"/>
    </xf>
    <xf numFmtId="0" fontId="37" fillId="5" borderId="32" xfId="0" applyFont="1" applyFill="1" applyBorder="1" applyAlignment="1">
      <alignment horizontal="center" vertical="center"/>
    </xf>
    <xf numFmtId="0" fontId="37" fillId="5" borderId="31" xfId="0" applyFont="1" applyFill="1" applyBorder="1" applyAlignment="1">
      <alignment horizontal="center" vertical="center"/>
    </xf>
    <xf numFmtId="0" fontId="37" fillId="5" borderId="24" xfId="0" applyFont="1" applyFill="1" applyBorder="1" applyAlignment="1">
      <alignment horizontal="center" vertical="center"/>
    </xf>
    <xf numFmtId="0" fontId="37" fillId="5" borderId="0" xfId="0" applyFont="1" applyFill="1" applyAlignment="1">
      <alignment horizontal="center" vertical="center"/>
    </xf>
    <xf numFmtId="0" fontId="37" fillId="5" borderId="0" xfId="0" applyFont="1" applyFill="1" applyBorder="1" applyAlignment="1">
      <alignment horizontal="center" vertical="center"/>
    </xf>
    <xf numFmtId="0" fontId="20" fillId="5" borderId="31" xfId="0" applyFont="1" applyFill="1" applyBorder="1"/>
    <xf numFmtId="0" fontId="20" fillId="5" borderId="0" xfId="0" applyFont="1" applyFill="1" applyBorder="1"/>
    <xf numFmtId="0" fontId="24" fillId="5" borderId="0" xfId="0" applyFont="1" applyFill="1" applyBorder="1" applyAlignment="1">
      <alignment horizontal="center" vertical="center"/>
    </xf>
    <xf numFmtId="0" fontId="25" fillId="5" borderId="0" xfId="0" applyFont="1" applyFill="1" applyBorder="1"/>
    <xf numFmtId="0" fontId="26" fillId="5" borderId="0" xfId="0" applyFont="1" applyFill="1" applyBorder="1"/>
    <xf numFmtId="0" fontId="26" fillId="5" borderId="0" xfId="0" applyFont="1" applyFill="1" applyBorder="1" applyAlignment="1">
      <alignment horizontal="left"/>
    </xf>
    <xf numFmtId="0" fontId="27" fillId="5" borderId="0" xfId="0" applyFont="1" applyFill="1" applyBorder="1"/>
    <xf numFmtId="0" fontId="26" fillId="0" borderId="0" xfId="0" applyFont="1" applyBorder="1"/>
    <xf numFmtId="0" fontId="25" fillId="5" borderId="0" xfId="0" applyFont="1" applyFill="1" applyBorder="1" applyAlignment="1">
      <alignment horizontal="center"/>
    </xf>
    <xf numFmtId="4" fontId="29" fillId="12" borderId="0" xfId="0" applyNumberFormat="1" applyFont="1" applyFill="1" applyBorder="1" applyAlignment="1">
      <alignment horizontal="center"/>
    </xf>
    <xf numFmtId="0" fontId="30" fillId="5" borderId="0" xfId="0" applyFont="1" applyFill="1" applyBorder="1"/>
    <xf numFmtId="0" fontId="39" fillId="5" borderId="0" xfId="0" applyFont="1" applyFill="1" applyBorder="1"/>
  </cellXfs>
  <cellStyles count="7">
    <cellStyle name="Comma" xfId="1" builtinId="3"/>
    <cellStyle name="Comma 2" xfId="2" xr:uid="{DBD35BF4-EF79-4F6D-B428-BCF380225BA9}"/>
    <cellStyle name="Comma0" xfId="3" xr:uid="{3FF74596-B3C5-4275-BBB0-ABE0A9A50C89}"/>
    <cellStyle name="Normal" xfId="0" builtinId="0"/>
    <cellStyle name="Normal 6" xfId="4" xr:uid="{41BC223F-E22E-43A3-B855-D28EC768C6B0}"/>
    <cellStyle name="Normal_INFLATIE" xfId="5" xr:uid="{8C8F66FB-B56E-4F31-9A36-86C21E52C51A}"/>
    <cellStyle name="Percent" xfId="6"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C7CAE6"/>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6.emf"/><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emf"/><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emf"/></Relationships>
</file>

<file path=xl/drawings/drawing1.xml><?xml version="1.0" encoding="utf-8"?>
<xdr:wsDr xmlns:xdr="http://schemas.openxmlformats.org/drawingml/2006/spreadsheetDrawing" xmlns:a="http://schemas.openxmlformats.org/drawingml/2006/main">
  <xdr:twoCellAnchor editAs="oneCell">
    <xdr:from>
      <xdr:col>6</xdr:col>
      <xdr:colOff>850900</xdr:colOff>
      <xdr:row>39</xdr:row>
      <xdr:rowOff>38100</xdr:rowOff>
    </xdr:from>
    <xdr:to>
      <xdr:col>6</xdr:col>
      <xdr:colOff>952500</xdr:colOff>
      <xdr:row>39</xdr:row>
      <xdr:rowOff>139700</xdr:rowOff>
    </xdr:to>
    <xdr:pic>
      <xdr:nvPicPr>
        <xdr:cNvPr id="11243" name="Picture 3">
          <a:extLst>
            <a:ext uri="{FF2B5EF4-FFF2-40B4-BE49-F238E27FC236}">
              <a16:creationId xmlns:a16="http://schemas.microsoft.com/office/drawing/2014/main" id="{2EF57C0F-4607-0984-5DDC-A05DBDD5644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52900" y="645795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368300</xdr:colOff>
      <xdr:row>29</xdr:row>
      <xdr:rowOff>120650</xdr:rowOff>
    </xdr:from>
    <xdr:to>
      <xdr:col>11</xdr:col>
      <xdr:colOff>596900</xdr:colOff>
      <xdr:row>37</xdr:row>
      <xdr:rowOff>139700</xdr:rowOff>
    </xdr:to>
    <xdr:pic>
      <xdr:nvPicPr>
        <xdr:cNvPr id="11244" name="Picture 5">
          <a:extLst>
            <a:ext uri="{FF2B5EF4-FFF2-40B4-BE49-F238E27FC236}">
              <a16:creationId xmlns:a16="http://schemas.microsoft.com/office/drawing/2014/main" id="{278F56AC-52BD-B50F-C372-377AAEC709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30800" y="4953000"/>
          <a:ext cx="2508250" cy="128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158750</xdr:colOff>
      <xdr:row>30</xdr:row>
      <xdr:rowOff>44450</xdr:rowOff>
    </xdr:from>
    <xdr:to>
      <xdr:col>5</xdr:col>
      <xdr:colOff>260350</xdr:colOff>
      <xdr:row>30</xdr:row>
      <xdr:rowOff>146050</xdr:rowOff>
    </xdr:to>
    <xdr:pic>
      <xdr:nvPicPr>
        <xdr:cNvPr id="11245" name="Picture 6">
          <a:extLst>
            <a:ext uri="{FF2B5EF4-FFF2-40B4-BE49-F238E27FC236}">
              <a16:creationId xmlns:a16="http://schemas.microsoft.com/office/drawing/2014/main" id="{4B7C4971-4B35-790F-F05C-24BC001A8D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1150" y="503555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133350</xdr:colOff>
      <xdr:row>38</xdr:row>
      <xdr:rowOff>101600</xdr:rowOff>
    </xdr:from>
    <xdr:to>
      <xdr:col>14</xdr:col>
      <xdr:colOff>171450</xdr:colOff>
      <xdr:row>47</xdr:row>
      <xdr:rowOff>38100</xdr:rowOff>
    </xdr:to>
    <xdr:pic>
      <xdr:nvPicPr>
        <xdr:cNvPr id="11246" name="Picture 7">
          <a:extLst>
            <a:ext uri="{FF2B5EF4-FFF2-40B4-BE49-F238E27FC236}">
              <a16:creationId xmlns:a16="http://schemas.microsoft.com/office/drawing/2014/main" id="{80C28777-EEE1-08C4-ED00-2C08352E977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175500" y="6362700"/>
          <a:ext cx="2628900" cy="136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692150</xdr:colOff>
      <xdr:row>58</xdr:row>
      <xdr:rowOff>44450</xdr:rowOff>
    </xdr:from>
    <xdr:to>
      <xdr:col>6</xdr:col>
      <xdr:colOff>793750</xdr:colOff>
      <xdr:row>58</xdr:row>
      <xdr:rowOff>146050</xdr:rowOff>
    </xdr:to>
    <xdr:pic>
      <xdr:nvPicPr>
        <xdr:cNvPr id="11247" name="Picture 8">
          <a:extLst>
            <a:ext uri="{FF2B5EF4-FFF2-40B4-BE49-F238E27FC236}">
              <a16:creationId xmlns:a16="http://schemas.microsoft.com/office/drawing/2014/main" id="{243F7B5B-1290-946C-6DC8-407BA8B6AF9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94150" y="948055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781050</xdr:colOff>
      <xdr:row>48</xdr:row>
      <xdr:rowOff>50800</xdr:rowOff>
    </xdr:from>
    <xdr:to>
      <xdr:col>6</xdr:col>
      <xdr:colOff>882650</xdr:colOff>
      <xdr:row>48</xdr:row>
      <xdr:rowOff>152400</xdr:rowOff>
    </xdr:to>
    <xdr:pic>
      <xdr:nvPicPr>
        <xdr:cNvPr id="11248" name="Picture 20">
          <a:extLst>
            <a:ext uri="{FF2B5EF4-FFF2-40B4-BE49-F238E27FC236}">
              <a16:creationId xmlns:a16="http://schemas.microsoft.com/office/drawing/2014/main" id="{EB800569-72C9-9F73-89A4-F0E55D5DE0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83050" y="789940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584200</xdr:colOff>
      <xdr:row>47</xdr:row>
      <xdr:rowOff>146050</xdr:rowOff>
    </xdr:from>
    <xdr:to>
      <xdr:col>13</xdr:col>
      <xdr:colOff>552450</xdr:colOff>
      <xdr:row>56</xdr:row>
      <xdr:rowOff>63500</xdr:rowOff>
    </xdr:to>
    <xdr:pic>
      <xdr:nvPicPr>
        <xdr:cNvPr id="11249" name="Picture 21">
          <a:extLst>
            <a:ext uri="{FF2B5EF4-FFF2-40B4-BE49-F238E27FC236}">
              <a16:creationId xmlns:a16="http://schemas.microsoft.com/office/drawing/2014/main" id="{C76C6EAF-563F-37B2-0A2C-AEFA5F3D4AC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016750" y="7835900"/>
          <a:ext cx="2559050" cy="134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393700</xdr:colOff>
      <xdr:row>57</xdr:row>
      <xdr:rowOff>82550</xdr:rowOff>
    </xdr:from>
    <xdr:to>
      <xdr:col>13</xdr:col>
      <xdr:colOff>425450</xdr:colOff>
      <xdr:row>66</xdr:row>
      <xdr:rowOff>25400</xdr:rowOff>
    </xdr:to>
    <xdr:pic>
      <xdr:nvPicPr>
        <xdr:cNvPr id="11250" name="Picture 22">
          <a:extLst>
            <a:ext uri="{FF2B5EF4-FFF2-40B4-BE49-F238E27FC236}">
              <a16:creationId xmlns:a16="http://schemas.microsoft.com/office/drawing/2014/main" id="{77E5C77C-8AC1-8B62-C209-C1FCCFA709E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826250" y="9359900"/>
          <a:ext cx="2622550" cy="137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603250</xdr:colOff>
      <xdr:row>67</xdr:row>
      <xdr:rowOff>44450</xdr:rowOff>
    </xdr:from>
    <xdr:to>
      <xdr:col>6</xdr:col>
      <xdr:colOff>704850</xdr:colOff>
      <xdr:row>67</xdr:row>
      <xdr:rowOff>146050</xdr:rowOff>
    </xdr:to>
    <xdr:pic>
      <xdr:nvPicPr>
        <xdr:cNvPr id="11251" name="Picture 23">
          <a:extLst>
            <a:ext uri="{FF2B5EF4-FFF2-40B4-BE49-F238E27FC236}">
              <a16:creationId xmlns:a16="http://schemas.microsoft.com/office/drawing/2014/main" id="{0844D617-8AEC-9052-ECF6-23352F786AA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0" y="1090930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234950</xdr:colOff>
      <xdr:row>66</xdr:row>
      <xdr:rowOff>107950</xdr:rowOff>
    </xdr:from>
    <xdr:to>
      <xdr:col>13</xdr:col>
      <xdr:colOff>146050</xdr:colOff>
      <xdr:row>74</xdr:row>
      <xdr:rowOff>139700</xdr:rowOff>
    </xdr:to>
    <xdr:pic>
      <xdr:nvPicPr>
        <xdr:cNvPr id="11252" name="Picture 24">
          <a:extLst>
            <a:ext uri="{FF2B5EF4-FFF2-40B4-BE49-F238E27FC236}">
              <a16:creationId xmlns:a16="http://schemas.microsoft.com/office/drawing/2014/main" id="{D1A996D1-050E-F802-B9B5-EB86DBE4F2E6}"/>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67500" y="10814050"/>
          <a:ext cx="2501900" cy="1301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6350</xdr:colOff>
      <xdr:row>120</xdr:row>
      <xdr:rowOff>101600</xdr:rowOff>
    </xdr:from>
    <xdr:to>
      <xdr:col>6</xdr:col>
      <xdr:colOff>406400</xdr:colOff>
      <xdr:row>138</xdr:row>
      <xdr:rowOff>63500</xdr:rowOff>
    </xdr:to>
    <xdr:pic>
      <xdr:nvPicPr>
        <xdr:cNvPr id="11253" name="Picture 25">
          <a:extLst>
            <a:ext uri="{FF2B5EF4-FFF2-40B4-BE49-F238E27FC236}">
              <a16:creationId xmlns:a16="http://schemas.microsoft.com/office/drawing/2014/main" id="{F9AA9629-5281-9C5D-D4B1-0D8F166B01F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60350" y="19519900"/>
          <a:ext cx="3448050" cy="281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850900</xdr:colOff>
      <xdr:row>149</xdr:row>
      <xdr:rowOff>38100</xdr:rowOff>
    </xdr:from>
    <xdr:to>
      <xdr:col>6</xdr:col>
      <xdr:colOff>952500</xdr:colOff>
      <xdr:row>149</xdr:row>
      <xdr:rowOff>139700</xdr:rowOff>
    </xdr:to>
    <xdr:pic>
      <xdr:nvPicPr>
        <xdr:cNvPr id="11254" name="Picture 26">
          <a:extLst>
            <a:ext uri="{FF2B5EF4-FFF2-40B4-BE49-F238E27FC236}">
              <a16:creationId xmlns:a16="http://schemas.microsoft.com/office/drawing/2014/main" id="{89FFA279-49EB-6D90-94F6-C24826F4FC5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52900" y="2406015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158750</xdr:colOff>
      <xdr:row>140</xdr:row>
      <xdr:rowOff>44450</xdr:rowOff>
    </xdr:from>
    <xdr:to>
      <xdr:col>5</xdr:col>
      <xdr:colOff>260350</xdr:colOff>
      <xdr:row>140</xdr:row>
      <xdr:rowOff>146050</xdr:rowOff>
    </xdr:to>
    <xdr:pic>
      <xdr:nvPicPr>
        <xdr:cNvPr id="11255" name="Picture 28">
          <a:extLst>
            <a:ext uri="{FF2B5EF4-FFF2-40B4-BE49-F238E27FC236}">
              <a16:creationId xmlns:a16="http://schemas.microsoft.com/office/drawing/2014/main" id="{D8DF9112-ABE4-7F4A-A06B-1AFADCCA068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1150" y="2263775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692150</xdr:colOff>
      <xdr:row>168</xdr:row>
      <xdr:rowOff>44450</xdr:rowOff>
    </xdr:from>
    <xdr:to>
      <xdr:col>6</xdr:col>
      <xdr:colOff>793750</xdr:colOff>
      <xdr:row>168</xdr:row>
      <xdr:rowOff>146050</xdr:rowOff>
    </xdr:to>
    <xdr:pic>
      <xdr:nvPicPr>
        <xdr:cNvPr id="11256" name="Picture 30">
          <a:extLst>
            <a:ext uri="{FF2B5EF4-FFF2-40B4-BE49-F238E27FC236}">
              <a16:creationId xmlns:a16="http://schemas.microsoft.com/office/drawing/2014/main" id="{B7F8D548-AB26-9D6D-C7FB-AC02382F45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94150" y="2708275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781050</xdr:colOff>
      <xdr:row>158</xdr:row>
      <xdr:rowOff>50800</xdr:rowOff>
    </xdr:from>
    <xdr:to>
      <xdr:col>6</xdr:col>
      <xdr:colOff>882650</xdr:colOff>
      <xdr:row>158</xdr:row>
      <xdr:rowOff>152400</xdr:rowOff>
    </xdr:to>
    <xdr:pic>
      <xdr:nvPicPr>
        <xdr:cNvPr id="11257" name="Picture 31">
          <a:extLst>
            <a:ext uri="{FF2B5EF4-FFF2-40B4-BE49-F238E27FC236}">
              <a16:creationId xmlns:a16="http://schemas.microsoft.com/office/drawing/2014/main" id="{B16630CD-0CFC-35DC-D93D-63AFAD0CEE4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83050" y="2550160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603250</xdr:colOff>
      <xdr:row>177</xdr:row>
      <xdr:rowOff>44450</xdr:rowOff>
    </xdr:from>
    <xdr:to>
      <xdr:col>6</xdr:col>
      <xdr:colOff>704850</xdr:colOff>
      <xdr:row>177</xdr:row>
      <xdr:rowOff>146050</xdr:rowOff>
    </xdr:to>
    <xdr:pic>
      <xdr:nvPicPr>
        <xdr:cNvPr id="11258" name="Picture 34">
          <a:extLst>
            <a:ext uri="{FF2B5EF4-FFF2-40B4-BE49-F238E27FC236}">
              <a16:creationId xmlns:a16="http://schemas.microsoft.com/office/drawing/2014/main" id="{9E8F2A3E-53DE-EC17-F067-A40FB71A428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0" y="2851150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146050</xdr:colOff>
      <xdr:row>139</xdr:row>
      <xdr:rowOff>107950</xdr:rowOff>
    </xdr:from>
    <xdr:to>
      <xdr:col>11</xdr:col>
      <xdr:colOff>812800</xdr:colOff>
      <xdr:row>147</xdr:row>
      <xdr:rowOff>133350</xdr:rowOff>
    </xdr:to>
    <xdr:pic>
      <xdr:nvPicPr>
        <xdr:cNvPr id="11259" name="Picture 36">
          <a:extLst>
            <a:ext uri="{FF2B5EF4-FFF2-40B4-BE49-F238E27FC236}">
              <a16:creationId xmlns:a16="http://schemas.microsoft.com/office/drawing/2014/main" id="{1C3109BA-66E1-A36E-0B6B-639BA2852334}"/>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359400" y="22542500"/>
          <a:ext cx="24955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82550</xdr:colOff>
      <xdr:row>148</xdr:row>
      <xdr:rowOff>82550</xdr:rowOff>
    </xdr:from>
    <xdr:to>
      <xdr:col>14</xdr:col>
      <xdr:colOff>146050</xdr:colOff>
      <xdr:row>157</xdr:row>
      <xdr:rowOff>25400</xdr:rowOff>
    </xdr:to>
    <xdr:pic>
      <xdr:nvPicPr>
        <xdr:cNvPr id="11260" name="Picture 37">
          <a:extLst>
            <a:ext uri="{FF2B5EF4-FFF2-40B4-BE49-F238E27FC236}">
              <a16:creationId xmlns:a16="http://schemas.microsoft.com/office/drawing/2014/main" id="{615BF87E-C2FF-0612-9BBE-EE08595EB4A3}"/>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124700" y="23945850"/>
          <a:ext cx="2654300" cy="137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539750</xdr:colOff>
      <xdr:row>157</xdr:row>
      <xdr:rowOff>107950</xdr:rowOff>
    </xdr:from>
    <xdr:to>
      <xdr:col>14</xdr:col>
      <xdr:colOff>19050</xdr:colOff>
      <xdr:row>166</xdr:row>
      <xdr:rowOff>82550</xdr:rowOff>
    </xdr:to>
    <xdr:pic>
      <xdr:nvPicPr>
        <xdr:cNvPr id="11261" name="Picture 38">
          <a:extLst>
            <a:ext uri="{FF2B5EF4-FFF2-40B4-BE49-F238E27FC236}">
              <a16:creationId xmlns:a16="http://schemas.microsoft.com/office/drawing/2014/main" id="{57F135FF-9631-D471-398E-D91D0A322FEB}"/>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972300" y="25400000"/>
          <a:ext cx="2679700" cy="140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387350</xdr:colOff>
      <xdr:row>167</xdr:row>
      <xdr:rowOff>95250</xdr:rowOff>
    </xdr:from>
    <xdr:to>
      <xdr:col>13</xdr:col>
      <xdr:colOff>304800</xdr:colOff>
      <xdr:row>175</xdr:row>
      <xdr:rowOff>133350</xdr:rowOff>
    </xdr:to>
    <xdr:pic>
      <xdr:nvPicPr>
        <xdr:cNvPr id="11262" name="Picture 39">
          <a:extLst>
            <a:ext uri="{FF2B5EF4-FFF2-40B4-BE49-F238E27FC236}">
              <a16:creationId xmlns:a16="http://schemas.microsoft.com/office/drawing/2014/main" id="{E6842390-BAFF-2744-56E4-884B646F314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6819900" y="26974800"/>
          <a:ext cx="2508250" cy="130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260350</xdr:colOff>
      <xdr:row>176</xdr:row>
      <xdr:rowOff>114300</xdr:rowOff>
    </xdr:from>
    <xdr:to>
      <xdr:col>13</xdr:col>
      <xdr:colOff>177800</xdr:colOff>
      <xdr:row>184</xdr:row>
      <xdr:rowOff>146050</xdr:rowOff>
    </xdr:to>
    <xdr:pic>
      <xdr:nvPicPr>
        <xdr:cNvPr id="11263" name="Picture 40">
          <a:extLst>
            <a:ext uri="{FF2B5EF4-FFF2-40B4-BE49-F238E27FC236}">
              <a16:creationId xmlns:a16="http://schemas.microsoft.com/office/drawing/2014/main" id="{8310E53E-04B2-342B-6DD0-603FA0D762AD}"/>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692900" y="28422600"/>
          <a:ext cx="2508250" cy="1301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171450</xdr:colOff>
      <xdr:row>20</xdr:row>
      <xdr:rowOff>120650</xdr:rowOff>
    </xdr:from>
    <xdr:to>
      <xdr:col>9</xdr:col>
      <xdr:colOff>222250</xdr:colOff>
      <xdr:row>26</xdr:row>
      <xdr:rowOff>38100</xdr:rowOff>
    </xdr:to>
    <xdr:pic>
      <xdr:nvPicPr>
        <xdr:cNvPr id="11264" name="Picture 2">
          <a:extLst>
            <a:ext uri="{FF2B5EF4-FFF2-40B4-BE49-F238E27FC236}">
              <a16:creationId xmlns:a16="http://schemas.microsoft.com/office/drawing/2014/main" id="{22E4769A-49C4-355B-884B-EB2F884E54C2}"/>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71450" y="3467100"/>
          <a:ext cx="5873750" cy="908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31750</xdr:colOff>
      <xdr:row>78</xdr:row>
      <xdr:rowOff>152400</xdr:rowOff>
    </xdr:from>
    <xdr:to>
      <xdr:col>8</xdr:col>
      <xdr:colOff>438150</xdr:colOff>
      <xdr:row>100</xdr:row>
      <xdr:rowOff>120650</xdr:rowOff>
    </xdr:to>
    <xdr:pic>
      <xdr:nvPicPr>
        <xdr:cNvPr id="11265" name="Picture 47">
          <a:extLst>
            <a:ext uri="{FF2B5EF4-FFF2-40B4-BE49-F238E27FC236}">
              <a16:creationId xmlns:a16="http://schemas.microsoft.com/office/drawing/2014/main" id="{08D5212A-A947-81A2-552C-2FA1107591FF}"/>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285750" y="12763500"/>
          <a:ext cx="5365750" cy="3460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188</xdr:row>
      <xdr:rowOff>0</xdr:rowOff>
    </xdr:from>
    <xdr:to>
      <xdr:col>8</xdr:col>
      <xdr:colOff>406400</xdr:colOff>
      <xdr:row>209</xdr:row>
      <xdr:rowOff>127000</xdr:rowOff>
    </xdr:to>
    <xdr:pic>
      <xdr:nvPicPr>
        <xdr:cNvPr id="11266" name="Picture 49">
          <a:extLst>
            <a:ext uri="{FF2B5EF4-FFF2-40B4-BE49-F238E27FC236}">
              <a16:creationId xmlns:a16="http://schemas.microsoft.com/office/drawing/2014/main" id="{27C81961-2D7A-5635-BC71-FC5AD0A290A2}"/>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254000" y="30213300"/>
          <a:ext cx="5365750" cy="3460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6350</xdr:colOff>
      <xdr:row>257</xdr:row>
      <xdr:rowOff>76200</xdr:rowOff>
    </xdr:from>
    <xdr:to>
      <xdr:col>8</xdr:col>
      <xdr:colOff>419100</xdr:colOff>
      <xdr:row>279</xdr:row>
      <xdr:rowOff>44450</xdr:rowOff>
    </xdr:to>
    <xdr:pic>
      <xdr:nvPicPr>
        <xdr:cNvPr id="11267" name="Picture 52">
          <a:extLst>
            <a:ext uri="{FF2B5EF4-FFF2-40B4-BE49-F238E27FC236}">
              <a16:creationId xmlns:a16="http://schemas.microsoft.com/office/drawing/2014/main" id="{75665359-6347-9373-23C0-2598DB85D12D}"/>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60350" y="41452800"/>
          <a:ext cx="5372100" cy="3460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01%20FORMATS/01%20FORMATS/NEW%20FORMAT%20FOR%20REPORTS%20JEVONS%202024.xlsm" TargetMode="External"/><Relationship Id="rId1" Type="http://schemas.openxmlformats.org/officeDocument/2006/relationships/externalLinkPath" Target="/Users/LeonardoM/Documents/CPI/IMPORTANT%20FOR%20CPI/01%20FORMATS/01%20FORMATS/NEW%20FORMAT%20FOR%20REPORTS%20JEVONS%2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5 dig Indeces 2021 Adjusted"/>
      <sheetName val="NEW EFFECT 2021"/>
      <sheetName val="NEW EFFECT 2021 ytd"/>
      <sheetName val="NEW EFFECT 2021 year"/>
      <sheetName val="NEW EFFECT 2021 Avg"/>
      <sheetName val="pivots for average core inf"/>
      <sheetName val="core infl"/>
      <sheetName val="Pivot year"/>
      <sheetName val="for press"/>
      <sheetName val="PIVT NEW EFF 2021"/>
      <sheetName val="EFFECT YEAR"/>
      <sheetName val="Pivot month"/>
      <sheetName val="5 DIG 408"/>
      <sheetName val="INDICES NEW ADJUSTED 2021 (533)"/>
      <sheetName val="1 + 2 (533 items) 61"/>
      <sheetName val="INDICES NEW ADJUSTED 2021 (408)"/>
      <sheetName val="5 DIG (408)"/>
      <sheetName val="Effect 408 (M)"/>
      <sheetName val="Effect 408 (Y)"/>
      <sheetName val="1 + 2 (408 items)"/>
      <sheetName val="5 DIG FOR INPUT"/>
      <sheetName val="CPI INPUT"/>
      <sheetName val="CALC"/>
      <sheetName val="PIVOT FOR CPI INPUT"/>
      <sheetName val="RESULTS"/>
      <sheetName val="Goods &amp; Services"/>
      <sheetName val="DATES"/>
      <sheetName val="NEW FINAL CHANGES"/>
      <sheetName val="Voor P release 1 ENG 56"/>
      <sheetName val="CHOOSE MONTH"/>
      <sheetName val="CPI Press release"/>
      <sheetName val="NEW FINAL EFFECTS"/>
      <sheetName val="Voor P release 2 E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4">
          <cell r="N4">
            <v>46174</v>
          </cell>
        </row>
        <row r="5">
          <cell r="N5">
            <v>122.14975225852365</v>
          </cell>
        </row>
        <row r="6">
          <cell r="N6">
            <v>112.23467184628785</v>
          </cell>
        </row>
        <row r="7">
          <cell r="N7">
            <v>84.360988293386654</v>
          </cell>
        </row>
        <row r="8">
          <cell r="N8">
            <v>113.41260734770192</v>
          </cell>
        </row>
        <row r="9">
          <cell r="N9">
            <v>98.871880805706169</v>
          </cell>
        </row>
        <row r="10">
          <cell r="N10">
            <v>108.09407256331075</v>
          </cell>
        </row>
        <row r="11">
          <cell r="N11">
            <v>121.24406877555479</v>
          </cell>
        </row>
        <row r="12">
          <cell r="N12">
            <v>117.08773915812567</v>
          </cell>
        </row>
        <row r="13">
          <cell r="N13">
            <v>93.113276912367951</v>
          </cell>
        </row>
        <row r="14">
          <cell r="N14">
            <v>134.10600027895111</v>
          </cell>
        </row>
        <row r="15">
          <cell r="N15">
            <v>132.92327190155979</v>
          </cell>
        </row>
        <row r="16">
          <cell r="N16">
            <v>110.09323056335725</v>
          </cell>
        </row>
        <row r="18">
          <cell r="N18">
            <v>111.97926654918663</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3432E-4CFA-476B-A238-7D3B01121FE2}">
  <sheetPr codeName="Sheet1"/>
  <dimension ref="A1:CM5067"/>
  <sheetViews>
    <sheetView tabSelected="1" workbookViewId="0">
      <selection activeCell="G60" sqref="G60"/>
    </sheetView>
  </sheetViews>
  <sheetFormatPr defaultRowHeight="13" x14ac:dyDescent="0.3"/>
  <cols>
    <col min="1" max="1" width="4.36328125" style="1" customWidth="1"/>
    <col min="2" max="2" width="1.7265625" style="1" customWidth="1"/>
    <col min="3" max="3" width="9" style="1" customWidth="1"/>
    <col min="4" max="4" width="34.54296875" style="1" customWidth="1"/>
    <col min="5" max="5" width="35.7265625" style="1" hidden="1" customWidth="1"/>
    <col min="6" max="6" width="3.453125" style="1" bestFit="1" customWidth="1"/>
    <col min="7" max="7" width="8.6328125" style="1" customWidth="1"/>
    <col min="8" max="8" width="11.08984375" style="1" customWidth="1"/>
    <col min="9" max="9" width="18.81640625" style="1" customWidth="1"/>
    <col min="10" max="10" width="8.7265625" style="1"/>
    <col min="11" max="15" width="8.7265625" style="1" customWidth="1"/>
    <col min="16" max="16" width="3.81640625" style="6" hidden="1" customWidth="1"/>
    <col min="17" max="17" width="6.90625" style="14" hidden="1" customWidth="1"/>
    <col min="18" max="18" width="10.26953125" style="3" hidden="1" customWidth="1"/>
    <col min="19" max="19" width="8.81640625" style="17" hidden="1" customWidth="1"/>
    <col min="20" max="20" width="6.90625" style="11" hidden="1" customWidth="1"/>
    <col min="21" max="21" width="5.54296875" style="5" hidden="1" customWidth="1"/>
    <col min="22" max="22" width="8.7265625" style="3" hidden="1" customWidth="1"/>
    <col min="23" max="23" width="8.7265625" style="4" hidden="1" customWidth="1"/>
    <col min="24" max="24" width="4.6328125" style="15" hidden="1" customWidth="1"/>
    <col min="25" max="25" width="2.54296875" style="15" hidden="1" customWidth="1"/>
    <col min="26" max="27" width="6.90625" style="15" hidden="1" customWidth="1"/>
    <col min="28" max="28" width="21.08984375" style="1" hidden="1" customWidth="1"/>
    <col min="29" max="30" width="8.7265625" style="1" hidden="1" customWidth="1"/>
    <col min="31" max="31" width="21" style="86" hidden="1" customWidth="1"/>
    <col min="32" max="32" width="6.90625" style="1" hidden="1" customWidth="1"/>
    <col min="33" max="33" width="38.90625" style="1" hidden="1" customWidth="1"/>
    <col min="34" max="34" width="8.81640625" style="1" hidden="1" customWidth="1"/>
    <col min="35" max="35" width="8.7265625" style="184" hidden="1" customWidth="1"/>
    <col min="36" max="41" width="8.7265625" style="1" hidden="1" customWidth="1"/>
    <col min="42" max="42" width="8.7265625" style="158" hidden="1" customWidth="1"/>
    <col min="43" max="44" width="22.6328125" style="4" hidden="1" customWidth="1"/>
    <col min="45" max="46" width="8.7265625" style="1" hidden="1" customWidth="1"/>
    <col min="47" max="71" width="8.7265625" style="1" customWidth="1"/>
    <col min="72" max="16384" width="8.7265625" style="1"/>
  </cols>
  <sheetData>
    <row r="1" spans="1:90" x14ac:dyDescent="0.3">
      <c r="A1" s="2" t="s">
        <v>44</v>
      </c>
      <c r="B1" s="19"/>
      <c r="C1" s="19"/>
      <c r="D1" s="19"/>
      <c r="E1" s="19"/>
      <c r="F1" s="19"/>
      <c r="G1" s="19"/>
      <c r="H1" s="19"/>
      <c r="I1" s="19"/>
      <c r="J1" s="19"/>
      <c r="K1" s="2"/>
      <c r="L1" s="2"/>
      <c r="M1" s="2"/>
      <c r="N1" s="2"/>
      <c r="O1" s="2"/>
      <c r="P1" s="164"/>
      <c r="Q1" s="165"/>
      <c r="R1" s="166"/>
      <c r="S1" s="167"/>
      <c r="T1" s="168"/>
      <c r="U1" s="169"/>
      <c r="V1" s="166"/>
      <c r="W1" s="170"/>
      <c r="X1" s="171"/>
      <c r="Y1" s="171"/>
      <c r="Z1" s="171"/>
      <c r="AA1" s="171"/>
      <c r="AB1" s="172"/>
      <c r="AC1" s="172"/>
      <c r="AD1" s="172"/>
      <c r="AE1" s="173"/>
      <c r="AF1" s="172"/>
      <c r="AG1" s="172"/>
      <c r="AH1" s="172"/>
      <c r="AI1" s="182"/>
      <c r="AJ1" s="172"/>
      <c r="AK1" s="172"/>
      <c r="AL1" s="172"/>
      <c r="AM1" s="172"/>
      <c r="AN1" s="172"/>
      <c r="AO1" s="172"/>
      <c r="AP1" s="174"/>
      <c r="AQ1" s="170"/>
      <c r="AR1" s="170"/>
      <c r="AS1" s="172"/>
      <c r="AT1" s="17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row>
    <row r="2" spans="1:90" ht="26" x14ac:dyDescent="0.3">
      <c r="A2" s="2"/>
      <c r="B2" s="129" t="s">
        <v>18</v>
      </c>
      <c r="C2" s="130"/>
      <c r="D2" s="130"/>
      <c r="E2" s="130"/>
      <c r="F2" s="130"/>
      <c r="G2" s="130"/>
      <c r="H2" s="130"/>
      <c r="I2" s="130"/>
      <c r="J2" s="130"/>
      <c r="K2" s="2"/>
      <c r="L2" s="2"/>
      <c r="M2" s="2"/>
      <c r="N2" s="2"/>
      <c r="O2" s="2"/>
      <c r="P2" s="98"/>
      <c r="Q2" s="99"/>
      <c r="R2" s="100"/>
      <c r="S2" s="101"/>
      <c r="T2" s="102"/>
      <c r="U2" s="103"/>
      <c r="V2" s="100"/>
      <c r="W2" s="104"/>
      <c r="X2" s="105"/>
      <c r="Y2" s="105"/>
      <c r="Z2" s="105"/>
      <c r="AA2" s="105"/>
      <c r="AB2" s="2"/>
      <c r="AC2" s="2"/>
      <c r="AD2" s="2"/>
      <c r="AE2" s="106"/>
      <c r="AF2" s="2"/>
      <c r="AG2" s="2"/>
      <c r="AH2" s="2"/>
      <c r="AI2" s="183"/>
      <c r="AJ2" s="2"/>
      <c r="AK2" s="2"/>
      <c r="AL2" s="2"/>
      <c r="AM2" s="2"/>
      <c r="AN2" s="2"/>
      <c r="AO2" s="2"/>
      <c r="AP2" s="157"/>
      <c r="AQ2" s="104"/>
      <c r="AR2" s="104"/>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row>
    <row r="3" spans="1:90" ht="14.5" customHeight="1" x14ac:dyDescent="0.35">
      <c r="A3" s="2"/>
      <c r="B3" s="131" t="s">
        <v>26</v>
      </c>
      <c r="C3" s="130"/>
      <c r="D3" s="130"/>
      <c r="E3" s="130"/>
      <c r="F3" s="130"/>
      <c r="G3" s="130"/>
      <c r="H3" s="130"/>
      <c r="I3" s="130"/>
      <c r="J3" s="130"/>
      <c r="K3" s="2"/>
      <c r="L3" s="2"/>
      <c r="M3" s="2"/>
      <c r="N3" s="2"/>
      <c r="O3" s="2"/>
      <c r="P3" s="98"/>
      <c r="Q3" s="99"/>
      <c r="R3" s="100"/>
      <c r="S3" s="101"/>
      <c r="T3" s="102"/>
      <c r="U3" s="103"/>
      <c r="V3" s="100"/>
      <c r="W3" s="104"/>
      <c r="X3" s="105"/>
      <c r="Y3" s="105"/>
      <c r="Z3" s="105"/>
      <c r="AA3" s="105"/>
      <c r="AB3" s="2"/>
      <c r="AC3" s="2"/>
      <c r="AD3" s="2"/>
      <c r="AE3" s="106"/>
      <c r="AF3" s="2"/>
      <c r="AG3" s="2"/>
      <c r="AH3" s="2"/>
      <c r="AI3" s="183"/>
      <c r="AJ3" s="2"/>
      <c r="AK3" s="2"/>
      <c r="AL3" s="2"/>
      <c r="AM3" s="2"/>
      <c r="AN3" s="2"/>
      <c r="AO3" s="2"/>
      <c r="AP3" s="157"/>
      <c r="AQ3" s="104"/>
      <c r="AR3" s="104"/>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row>
    <row r="4" spans="1:90" ht="14.5" customHeight="1" x14ac:dyDescent="0.35">
      <c r="A4" s="2"/>
      <c r="B4" s="131" t="s">
        <v>127</v>
      </c>
      <c r="C4" s="130"/>
      <c r="D4" s="130"/>
      <c r="E4" s="130"/>
      <c r="F4" s="130"/>
      <c r="G4" s="130"/>
      <c r="H4" s="130"/>
      <c r="I4" s="130"/>
      <c r="J4" s="130"/>
      <c r="K4" s="2"/>
      <c r="L4" s="2"/>
      <c r="M4" s="2"/>
      <c r="N4" s="2"/>
      <c r="O4" s="2"/>
      <c r="P4" s="98"/>
      <c r="Q4" s="99"/>
      <c r="R4" s="100"/>
      <c r="S4" s="101"/>
      <c r="T4" s="102"/>
      <c r="U4" s="103"/>
      <c r="V4" s="100"/>
      <c r="W4" s="104"/>
      <c r="X4" s="105"/>
      <c r="Y4" s="105"/>
      <c r="Z4" s="105"/>
      <c r="AA4" s="105"/>
      <c r="AB4" s="2"/>
      <c r="AC4" s="2"/>
      <c r="AD4" s="2"/>
      <c r="AE4" s="106"/>
      <c r="AF4" s="2"/>
      <c r="AG4" s="2"/>
      <c r="AH4" s="2"/>
      <c r="AI4" s="183"/>
      <c r="AJ4" s="2"/>
      <c r="AK4" s="2"/>
      <c r="AL4" s="2"/>
      <c r="AM4" s="2"/>
      <c r="AN4" s="2"/>
      <c r="AO4" s="2"/>
      <c r="AP4" s="157"/>
      <c r="AQ4" s="104"/>
      <c r="AR4" s="104"/>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row>
    <row r="5" spans="1:90" ht="4.5" customHeight="1" x14ac:dyDescent="0.35">
      <c r="A5" s="2"/>
      <c r="B5" s="131"/>
      <c r="C5" s="130"/>
      <c r="D5" s="130"/>
      <c r="E5" s="130"/>
      <c r="F5" s="130"/>
      <c r="G5" s="130"/>
      <c r="H5" s="130"/>
      <c r="I5" s="130"/>
      <c r="J5" s="130"/>
      <c r="K5" s="2"/>
      <c r="L5" s="2"/>
      <c r="M5" s="2"/>
      <c r="N5" s="2"/>
      <c r="O5" s="2"/>
      <c r="P5" s="98"/>
      <c r="Q5" s="99"/>
      <c r="R5" s="100"/>
      <c r="S5" s="101"/>
      <c r="T5" s="102"/>
      <c r="U5" s="103"/>
      <c r="V5" s="100"/>
      <c r="W5" s="104"/>
      <c r="X5" s="105"/>
      <c r="Y5" s="105"/>
      <c r="Z5" s="105"/>
      <c r="AA5" s="105"/>
      <c r="AB5" s="2"/>
      <c r="AC5" s="2"/>
      <c r="AD5" s="2"/>
      <c r="AE5" s="106"/>
      <c r="AF5" s="2"/>
      <c r="AG5" s="2"/>
      <c r="AH5" s="2"/>
      <c r="AI5" s="183"/>
      <c r="AJ5" s="2"/>
      <c r="AK5" s="2"/>
      <c r="AL5" s="2"/>
      <c r="AM5" s="2"/>
      <c r="AN5" s="2"/>
      <c r="AO5" s="2"/>
      <c r="AP5" s="157"/>
      <c r="AQ5" s="104"/>
      <c r="AR5" s="104"/>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row>
    <row r="6" spans="1:90" ht="21" x14ac:dyDescent="0.35">
      <c r="A6" s="2"/>
      <c r="B6" s="131"/>
      <c r="C6" s="130"/>
      <c r="D6" s="132"/>
      <c r="E6" s="130"/>
      <c r="F6" s="133" t="s">
        <v>68</v>
      </c>
      <c r="G6" s="134"/>
      <c r="H6" s="134"/>
      <c r="I6" s="187">
        <v>46174</v>
      </c>
      <c r="J6" s="187"/>
      <c r="K6" s="2"/>
      <c r="L6" s="2"/>
      <c r="M6" s="2"/>
      <c r="N6" s="2"/>
      <c r="O6" s="2"/>
      <c r="P6" s="98"/>
      <c r="Q6" s="99"/>
      <c r="R6" s="100"/>
      <c r="S6" s="101"/>
      <c r="T6" s="102"/>
      <c r="U6" s="103"/>
      <c r="V6" s="100"/>
      <c r="W6" s="104"/>
      <c r="X6" s="105"/>
      <c r="Y6" s="105"/>
      <c r="Z6" s="105"/>
      <c r="AA6" s="105"/>
      <c r="AB6" s="2"/>
      <c r="AC6" s="2"/>
      <c r="AD6" s="2"/>
      <c r="AE6" s="106"/>
      <c r="AF6" s="2"/>
      <c r="AG6" s="2"/>
      <c r="AH6" s="2"/>
      <c r="AI6" s="183"/>
      <c r="AJ6" s="2"/>
      <c r="AK6" s="2"/>
      <c r="AL6" s="2"/>
      <c r="AM6" s="2"/>
      <c r="AN6" s="2"/>
      <c r="AO6" s="2"/>
      <c r="AP6" s="157"/>
      <c r="AQ6" s="104"/>
      <c r="AR6" s="104"/>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row>
    <row r="7" spans="1:90" ht="4.5" customHeight="1" x14ac:dyDescent="0.35">
      <c r="A7" s="2"/>
      <c r="B7" s="131"/>
      <c r="C7" s="130"/>
      <c r="D7" s="132"/>
      <c r="E7" s="130"/>
      <c r="F7" s="134"/>
      <c r="G7" s="134"/>
      <c r="H7" s="134"/>
      <c r="I7" s="135"/>
      <c r="J7" s="130"/>
      <c r="K7" s="2"/>
      <c r="L7" s="2"/>
      <c r="M7" s="2"/>
      <c r="N7" s="2"/>
      <c r="O7" s="2"/>
      <c r="P7" s="98"/>
      <c r="Q7" s="99"/>
      <c r="R7" s="100"/>
      <c r="S7" s="101"/>
      <c r="T7" s="102"/>
      <c r="U7" s="103"/>
      <c r="V7" s="100"/>
      <c r="W7" s="104"/>
      <c r="X7" s="105"/>
      <c r="Y7" s="105"/>
      <c r="Z7" s="105"/>
      <c r="AA7" s="105"/>
      <c r="AB7" s="2"/>
      <c r="AC7" s="2"/>
      <c r="AD7" s="2"/>
      <c r="AE7" s="106"/>
      <c r="AF7" s="2"/>
      <c r="AG7" s="2"/>
      <c r="AH7" s="2"/>
      <c r="AI7" s="183"/>
      <c r="AJ7" s="2"/>
      <c r="AK7" s="2"/>
      <c r="AL7" s="2"/>
      <c r="AM7" s="2"/>
      <c r="AN7" s="2"/>
      <c r="AO7" s="2"/>
      <c r="AP7" s="157"/>
      <c r="AQ7" s="104"/>
      <c r="AR7" s="104"/>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row>
    <row r="8" spans="1:90" ht="7" customHeight="1" thickBot="1" x14ac:dyDescent="0.35">
      <c r="A8" s="2"/>
      <c r="B8" s="2"/>
      <c r="C8" s="2"/>
      <c r="D8" s="2"/>
      <c r="E8" s="2"/>
      <c r="F8" s="2"/>
      <c r="G8" s="2"/>
      <c r="H8" s="2"/>
      <c r="I8" s="2"/>
      <c r="J8" s="2"/>
      <c r="K8" s="2"/>
      <c r="L8" s="2"/>
      <c r="M8" s="2"/>
      <c r="N8" s="2"/>
      <c r="O8" s="2"/>
      <c r="P8" s="98"/>
      <c r="Q8" s="99"/>
      <c r="R8" s="100"/>
      <c r="S8" s="101"/>
      <c r="T8" s="102"/>
      <c r="U8" s="103"/>
      <c r="V8" s="100"/>
      <c r="W8" s="104"/>
      <c r="X8" s="105"/>
      <c r="Y8" s="105"/>
      <c r="Z8" s="105"/>
      <c r="AA8" s="105"/>
      <c r="AB8" s="2"/>
      <c r="AC8" s="2"/>
      <c r="AD8" s="2"/>
      <c r="AE8" s="106"/>
      <c r="AF8" s="2"/>
      <c r="AG8" s="2"/>
      <c r="AH8" s="2"/>
      <c r="AI8" s="183"/>
      <c r="AJ8" s="2"/>
      <c r="AK8" s="2"/>
      <c r="AL8" s="2"/>
      <c r="AM8" s="2"/>
      <c r="AN8" s="2"/>
      <c r="AO8" s="2"/>
      <c r="AP8" s="157"/>
      <c r="AQ8" s="104"/>
      <c r="AR8" s="104"/>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row>
    <row r="9" spans="1:90" ht="13.5" customHeight="1" thickTop="1" x14ac:dyDescent="0.3">
      <c r="A9" s="2"/>
      <c r="B9" s="192">
        <v>1</v>
      </c>
      <c r="C9" s="193"/>
      <c r="D9" s="197"/>
      <c r="E9" s="197"/>
      <c r="F9" s="197"/>
      <c r="G9" s="197"/>
      <c r="H9" s="197"/>
      <c r="I9" s="197"/>
      <c r="J9" s="37"/>
      <c r="K9" s="2"/>
      <c r="L9" s="2"/>
      <c r="M9" s="2"/>
      <c r="N9" s="2"/>
      <c r="O9" s="2"/>
      <c r="P9" s="98"/>
      <c r="Q9" s="99"/>
      <c r="R9" s="100"/>
      <c r="S9" s="101"/>
      <c r="T9" s="102"/>
      <c r="U9" s="103"/>
      <c r="V9" s="100"/>
      <c r="W9" s="104"/>
      <c r="X9" s="105"/>
      <c r="Y9" s="105"/>
      <c r="Z9" s="105"/>
      <c r="AA9" s="105"/>
      <c r="AB9" s="2"/>
      <c r="AC9" s="2"/>
      <c r="AD9" s="2"/>
      <c r="AE9" s="106"/>
      <c r="AF9" s="2"/>
      <c r="AG9" s="2"/>
      <c r="AH9" s="2"/>
      <c r="AI9" s="183"/>
      <c r="AJ9" s="2"/>
      <c r="AK9" s="2"/>
      <c r="AL9" s="2"/>
      <c r="AM9" s="2"/>
      <c r="AN9" s="2"/>
      <c r="AO9" s="2"/>
      <c r="AP9" s="157"/>
      <c r="AQ9" s="104"/>
      <c r="AR9" s="104"/>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row>
    <row r="10" spans="1:90" ht="13" customHeight="1" x14ac:dyDescent="0.3">
      <c r="A10" s="2"/>
      <c r="B10" s="194"/>
      <c r="C10" s="196"/>
      <c r="D10" s="198"/>
      <c r="E10" s="198"/>
      <c r="F10" s="198"/>
      <c r="G10" s="198"/>
      <c r="H10" s="198"/>
      <c r="I10" s="198"/>
      <c r="J10" s="38"/>
      <c r="K10" s="2"/>
      <c r="L10" s="2"/>
      <c r="M10" s="2"/>
      <c r="N10" s="2"/>
      <c r="O10" s="2"/>
      <c r="P10" s="98"/>
      <c r="Q10" s="99"/>
      <c r="R10" s="100"/>
      <c r="S10" s="101"/>
      <c r="T10" s="102"/>
      <c r="U10" s="103"/>
      <c r="V10" s="100"/>
      <c r="W10" s="104"/>
      <c r="X10" s="105"/>
      <c r="Y10" s="105"/>
      <c r="Z10" s="105"/>
      <c r="AA10" s="105"/>
      <c r="AB10" s="2"/>
      <c r="AC10" s="2"/>
      <c r="AD10" s="2"/>
      <c r="AE10" s="106"/>
      <c r="AF10" s="2"/>
      <c r="AG10" s="2"/>
      <c r="AH10" s="2"/>
      <c r="AI10" s="183"/>
      <c r="AJ10" s="2"/>
      <c r="AK10" s="2"/>
      <c r="AL10" s="2"/>
      <c r="AM10" s="2"/>
      <c r="AN10" s="2"/>
      <c r="AO10" s="2"/>
      <c r="AP10" s="157"/>
      <c r="AQ10" s="104"/>
      <c r="AR10" s="104"/>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row>
    <row r="11" spans="1:90" ht="13" customHeight="1" x14ac:dyDescent="0.3">
      <c r="A11" s="2"/>
      <c r="B11" s="194"/>
      <c r="C11" s="196"/>
      <c r="D11" s="198"/>
      <c r="E11" s="198"/>
      <c r="F11" s="198"/>
      <c r="G11" s="198"/>
      <c r="H11" s="198"/>
      <c r="I11" s="198"/>
      <c r="J11" s="38"/>
      <c r="K11" s="2"/>
      <c r="L11" s="2"/>
      <c r="M11" s="2"/>
      <c r="N11" s="2"/>
      <c r="O11" s="2"/>
      <c r="P11" s="98"/>
      <c r="Q11" s="99"/>
      <c r="R11" s="100"/>
      <c r="S11" s="101"/>
      <c r="T11" s="102"/>
      <c r="U11" s="103"/>
      <c r="V11" s="100"/>
      <c r="W11" s="104"/>
      <c r="X11" s="105"/>
      <c r="Y11" s="105"/>
      <c r="Z11" s="105"/>
      <c r="AA11" s="105"/>
      <c r="AB11" s="2"/>
      <c r="AC11" s="2"/>
      <c r="AD11" s="2"/>
      <c r="AE11" s="106"/>
      <c r="AF11" s="2"/>
      <c r="AG11" s="2"/>
      <c r="AH11" s="2"/>
      <c r="AI11" s="183"/>
      <c r="AJ11" s="2"/>
      <c r="AK11" s="2"/>
      <c r="AL11" s="2"/>
      <c r="AM11" s="2"/>
      <c r="AN11" s="2"/>
      <c r="AO11" s="2"/>
      <c r="AP11" s="157"/>
      <c r="AQ11" s="104"/>
      <c r="AR11" s="104"/>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row>
    <row r="12" spans="1:90" ht="13.5" customHeight="1" x14ac:dyDescent="0.3">
      <c r="A12" s="2"/>
      <c r="B12" s="20"/>
      <c r="C12" s="199"/>
      <c r="D12" s="199"/>
      <c r="E12" s="199"/>
      <c r="F12" s="199"/>
      <c r="G12" s="199"/>
      <c r="H12" s="199"/>
      <c r="I12" s="199"/>
      <c r="J12" s="22"/>
      <c r="K12" s="2"/>
      <c r="L12" s="2"/>
      <c r="M12" s="2"/>
      <c r="N12" s="2"/>
      <c r="O12" s="2"/>
      <c r="P12" s="98"/>
      <c r="Q12" s="99"/>
      <c r="R12" s="100"/>
      <c r="S12" s="101"/>
      <c r="T12" s="102"/>
      <c r="U12" s="103"/>
      <c r="V12" s="100"/>
      <c r="W12" s="104"/>
      <c r="X12" s="105"/>
      <c r="Y12" s="105"/>
      <c r="Z12" s="105"/>
      <c r="AA12" s="105"/>
      <c r="AB12" s="2"/>
      <c r="AC12" s="2"/>
      <c r="AD12" s="2"/>
      <c r="AE12" s="106"/>
      <c r="AF12" s="2"/>
      <c r="AG12" s="2"/>
      <c r="AH12" s="2"/>
      <c r="AI12" s="183"/>
      <c r="AJ12" s="2"/>
      <c r="AK12" s="2"/>
      <c r="AL12" s="2"/>
      <c r="AM12" s="2"/>
      <c r="AN12" s="2"/>
      <c r="AO12" s="2"/>
      <c r="AP12" s="157"/>
      <c r="AQ12" s="104"/>
      <c r="AR12" s="104"/>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row>
    <row r="13" spans="1:90" ht="15.5" x14ac:dyDescent="0.35">
      <c r="A13" s="2"/>
      <c r="B13" s="23"/>
      <c r="C13" s="200" t="s">
        <v>109</v>
      </c>
      <c r="D13" s="201"/>
      <c r="E13" s="201"/>
      <c r="F13" s="201"/>
      <c r="G13" s="201"/>
      <c r="H13" s="201"/>
      <c r="I13" s="198"/>
      <c r="J13" s="26"/>
      <c r="K13" s="2"/>
      <c r="L13" s="2"/>
      <c r="M13" s="2"/>
      <c r="N13" s="2"/>
      <c r="O13" s="2"/>
      <c r="P13" s="98"/>
      <c r="Q13" s="99"/>
      <c r="R13" s="100"/>
      <c r="S13" s="101"/>
      <c r="T13" s="102"/>
      <c r="U13" s="103"/>
      <c r="V13" s="100"/>
      <c r="W13" s="104"/>
      <c r="X13" s="105"/>
      <c r="Y13" s="105"/>
      <c r="Z13" s="105"/>
      <c r="AA13" s="105"/>
      <c r="AB13" s="2"/>
      <c r="AC13" s="2"/>
      <c r="AD13" s="2"/>
      <c r="AE13" s="106"/>
      <c r="AF13" s="2"/>
      <c r="AG13" s="2"/>
      <c r="AH13" s="2"/>
      <c r="AI13" s="183"/>
      <c r="AJ13" s="2"/>
      <c r="AK13" s="2"/>
      <c r="AL13" s="2"/>
      <c r="AM13" s="2"/>
      <c r="AN13" s="2"/>
      <c r="AO13" s="2"/>
      <c r="AP13" s="157"/>
      <c r="AQ13" s="104"/>
      <c r="AR13" s="104"/>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row>
    <row r="14" spans="1:90" ht="4" customHeight="1" x14ac:dyDescent="0.35">
      <c r="A14" s="2"/>
      <c r="B14" s="23"/>
      <c r="C14" s="200"/>
      <c r="D14" s="201"/>
      <c r="E14" s="201"/>
      <c r="F14" s="201"/>
      <c r="G14" s="201"/>
      <c r="H14" s="201"/>
      <c r="I14" s="198"/>
      <c r="J14" s="26"/>
      <c r="K14" s="2"/>
      <c r="L14" s="2"/>
      <c r="M14" s="2"/>
      <c r="N14" s="2"/>
      <c r="O14" s="2"/>
      <c r="P14" s="98"/>
      <c r="Q14" s="99"/>
      <c r="R14" s="100"/>
      <c r="S14" s="101"/>
      <c r="T14" s="102"/>
      <c r="U14" s="103"/>
      <c r="V14" s="100"/>
      <c r="W14" s="104"/>
      <c r="X14" s="105"/>
      <c r="Y14" s="105"/>
      <c r="Z14" s="105"/>
      <c r="AA14" s="105"/>
      <c r="AB14" s="2"/>
      <c r="AC14" s="2"/>
      <c r="AD14" s="2"/>
      <c r="AE14" s="106"/>
      <c r="AF14" s="2"/>
      <c r="AG14" s="2"/>
      <c r="AH14" s="2"/>
      <c r="AI14" s="183"/>
      <c r="AJ14" s="2"/>
      <c r="AK14" s="2"/>
      <c r="AL14" s="2"/>
      <c r="AM14" s="2"/>
      <c r="AN14" s="2"/>
      <c r="AO14" s="2"/>
      <c r="AP14" s="157"/>
      <c r="AQ14" s="104"/>
      <c r="AR14" s="104"/>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row>
    <row r="15" spans="1:90" ht="16.5" customHeight="1" x14ac:dyDescent="0.35">
      <c r="A15" s="2"/>
      <c r="B15" s="23"/>
      <c r="C15" s="201" t="s">
        <v>60</v>
      </c>
      <c r="D15" s="89" t="s">
        <v>62</v>
      </c>
      <c r="E15" s="201"/>
      <c r="F15" s="201"/>
      <c r="G15" s="201"/>
      <c r="H15" s="201"/>
      <c r="I15" s="198"/>
      <c r="J15" s="26"/>
      <c r="K15" s="2"/>
      <c r="L15" s="2"/>
      <c r="M15" s="2"/>
      <c r="N15" s="2"/>
      <c r="O15" s="2"/>
      <c r="P15" s="98"/>
      <c r="Q15" s="99"/>
      <c r="R15" s="100"/>
      <c r="S15" s="101"/>
      <c r="T15" s="102"/>
      <c r="U15" s="103"/>
      <c r="V15" s="100"/>
      <c r="W15" s="104"/>
      <c r="X15" s="105"/>
      <c r="Y15" s="105"/>
      <c r="Z15" s="105"/>
      <c r="AA15" s="105"/>
      <c r="AB15" s="2"/>
      <c r="AC15" s="2"/>
      <c r="AD15" s="2"/>
      <c r="AE15" s="106"/>
      <c r="AF15" s="2"/>
      <c r="AG15" s="2"/>
      <c r="AH15" s="2"/>
      <c r="AI15" s="183"/>
      <c r="AJ15" s="2"/>
      <c r="AK15" s="2"/>
      <c r="AL15" s="2"/>
      <c r="AM15" s="2"/>
      <c r="AN15" s="2"/>
      <c r="AO15" s="2"/>
      <c r="AP15" s="157"/>
      <c r="AQ15" s="104"/>
      <c r="AR15" s="104"/>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row>
    <row r="16" spans="1:90" ht="4" customHeight="1" x14ac:dyDescent="0.35">
      <c r="A16" s="2"/>
      <c r="B16" s="23"/>
      <c r="C16" s="200"/>
      <c r="D16" s="202"/>
      <c r="E16" s="201"/>
      <c r="F16" s="201"/>
      <c r="G16" s="201"/>
      <c r="H16" s="201"/>
      <c r="I16" s="198"/>
      <c r="J16" s="26"/>
      <c r="K16" s="2"/>
      <c r="L16" s="2"/>
      <c r="M16" s="2"/>
      <c r="N16" s="2"/>
      <c r="O16" s="2"/>
      <c r="P16" s="98"/>
      <c r="Q16" s="99"/>
      <c r="R16" s="100"/>
      <c r="S16" s="101"/>
      <c r="T16" s="102"/>
      <c r="U16" s="103"/>
      <c r="V16" s="100"/>
      <c r="W16" s="104"/>
      <c r="X16" s="105"/>
      <c r="Y16" s="105"/>
      <c r="Z16" s="105"/>
      <c r="AA16" s="105"/>
      <c r="AB16" s="2"/>
      <c r="AC16" s="2"/>
      <c r="AD16" s="2"/>
      <c r="AE16" s="106"/>
      <c r="AF16" s="2"/>
      <c r="AG16" s="2"/>
      <c r="AH16" s="2"/>
      <c r="AI16" s="183"/>
      <c r="AJ16" s="2"/>
      <c r="AK16" s="2"/>
      <c r="AL16" s="2"/>
      <c r="AM16" s="2"/>
      <c r="AN16" s="2"/>
      <c r="AO16" s="2"/>
      <c r="AP16" s="157"/>
      <c r="AQ16" s="104"/>
      <c r="AR16" s="104"/>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row>
    <row r="17" spans="1:90" ht="16.5" customHeight="1" x14ac:dyDescent="0.35">
      <c r="A17" s="2"/>
      <c r="B17" s="23"/>
      <c r="C17" s="201" t="s">
        <v>19</v>
      </c>
      <c r="D17" s="89" t="s">
        <v>5</v>
      </c>
      <c r="E17" s="203" t="s">
        <v>17</v>
      </c>
      <c r="F17" s="203"/>
      <c r="G17" s="201"/>
      <c r="H17" s="201"/>
      <c r="I17" s="198"/>
      <c r="J17" s="26"/>
      <c r="K17" s="2"/>
      <c r="L17" s="2"/>
      <c r="M17" s="2"/>
      <c r="N17" s="2"/>
      <c r="O17" s="2"/>
      <c r="P17" s="98"/>
      <c r="Q17" s="99"/>
      <c r="R17" s="100"/>
      <c r="S17" s="101"/>
      <c r="T17" s="102"/>
      <c r="U17" s="103"/>
      <c r="V17" s="100"/>
      <c r="W17" s="104"/>
      <c r="X17" s="105"/>
      <c r="Y17" s="105"/>
      <c r="Z17" s="105"/>
      <c r="AA17" s="105"/>
      <c r="AB17" s="2"/>
      <c r="AC17" s="2"/>
      <c r="AD17" s="2"/>
      <c r="AE17" s="106"/>
      <c r="AF17" s="2"/>
      <c r="AG17" s="2"/>
      <c r="AH17" s="2"/>
      <c r="AI17" s="183"/>
      <c r="AJ17" s="2"/>
      <c r="AK17" s="2"/>
      <c r="AL17" s="2"/>
      <c r="AM17" s="2"/>
      <c r="AN17" s="2"/>
      <c r="AO17" s="2"/>
      <c r="AP17" s="157"/>
      <c r="AQ17" s="104"/>
      <c r="AR17" s="104"/>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row>
    <row r="18" spans="1:90" ht="4" customHeight="1" x14ac:dyDescent="0.35">
      <c r="A18" s="2"/>
      <c r="B18" s="23"/>
      <c r="C18" s="201"/>
      <c r="D18" s="202"/>
      <c r="E18" s="201"/>
      <c r="F18" s="201"/>
      <c r="G18" s="201"/>
      <c r="H18" s="201"/>
      <c r="I18" s="198"/>
      <c r="J18" s="26"/>
      <c r="K18" s="2"/>
      <c r="L18" s="2"/>
      <c r="M18" s="2"/>
      <c r="N18" s="2"/>
      <c r="O18" s="2"/>
      <c r="P18" s="98"/>
      <c r="Q18" s="99"/>
      <c r="R18" s="100"/>
      <c r="S18" s="101"/>
      <c r="T18" s="102"/>
      <c r="U18" s="103"/>
      <c r="V18" s="100"/>
      <c r="W18" s="104"/>
      <c r="X18" s="105"/>
      <c r="Y18" s="105"/>
      <c r="Z18" s="105"/>
      <c r="AA18" s="105"/>
      <c r="AB18" s="2"/>
      <c r="AC18" s="2"/>
      <c r="AD18" s="2"/>
      <c r="AE18" s="106"/>
      <c r="AF18" s="2"/>
      <c r="AG18" s="2"/>
      <c r="AH18" s="2"/>
      <c r="AI18" s="183"/>
      <c r="AJ18" s="2"/>
      <c r="AK18" s="2"/>
      <c r="AL18" s="2"/>
      <c r="AM18" s="2"/>
      <c r="AN18" s="2"/>
      <c r="AO18" s="2"/>
      <c r="AP18" s="157"/>
      <c r="AQ18" s="104"/>
      <c r="AR18" s="104"/>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row>
    <row r="19" spans="1:90" ht="16.5" customHeight="1" x14ac:dyDescent="0.35">
      <c r="A19" s="2"/>
      <c r="B19" s="23"/>
      <c r="C19" s="201" t="s">
        <v>20</v>
      </c>
      <c r="D19" s="89">
        <v>2026</v>
      </c>
      <c r="E19" s="201" t="str">
        <f>CONCATENATE(D15,E17,D19,E17,D17)</f>
        <v>All Items-2026-May</v>
      </c>
      <c r="F19" s="201"/>
      <c r="G19" s="204"/>
      <c r="H19" s="198"/>
      <c r="I19" s="205" t="s">
        <v>101</v>
      </c>
      <c r="J19" s="26"/>
      <c r="K19" s="2"/>
      <c r="L19" s="2"/>
      <c r="M19" s="2"/>
      <c r="N19" s="2"/>
      <c r="O19" s="2"/>
      <c r="P19" s="98"/>
      <c r="Q19" s="99"/>
      <c r="R19" s="100"/>
      <c r="S19" s="101"/>
      <c r="T19" s="102"/>
      <c r="U19" s="103"/>
      <c r="V19" s="100"/>
      <c r="W19" s="104"/>
      <c r="X19" s="105"/>
      <c r="Y19" s="105"/>
      <c r="Z19" s="105"/>
      <c r="AA19" s="105"/>
      <c r="AB19" s="2"/>
      <c r="AC19" s="2"/>
      <c r="AD19" s="2"/>
      <c r="AE19" s="106"/>
      <c r="AF19" s="2"/>
      <c r="AG19" s="2"/>
      <c r="AH19" s="2"/>
      <c r="AI19" s="183"/>
      <c r="AJ19" s="2"/>
      <c r="AK19" s="2"/>
      <c r="AL19" s="2"/>
      <c r="AM19" s="2"/>
      <c r="AN19" s="2"/>
      <c r="AO19" s="2"/>
      <c r="AP19" s="157"/>
      <c r="AQ19" s="104"/>
      <c r="AR19" s="104"/>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row>
    <row r="20" spans="1:90" ht="15.5" x14ac:dyDescent="0.35">
      <c r="A20" s="2"/>
      <c r="B20" s="23"/>
      <c r="C20" s="201"/>
      <c r="D20" s="202"/>
      <c r="E20" s="201"/>
      <c r="F20" s="201"/>
      <c r="G20" s="201"/>
      <c r="H20" s="198"/>
      <c r="I20" s="206">
        <f>VLOOKUP(E19,$AG:$AI,3,FALSE)</f>
        <v>111.89786955406194</v>
      </c>
      <c r="J20" s="26"/>
      <c r="K20" s="2"/>
      <c r="L20" s="2"/>
      <c r="M20" s="2"/>
      <c r="N20" s="2"/>
      <c r="O20" s="2"/>
      <c r="P20" s="98"/>
      <c r="Q20" s="99"/>
      <c r="R20" s="100"/>
      <c r="S20" s="101"/>
      <c r="T20" s="102"/>
      <c r="U20" s="103"/>
      <c r="V20" s="100"/>
      <c r="W20" s="104"/>
      <c r="X20" s="105"/>
      <c r="Y20" s="105"/>
      <c r="Z20" s="105"/>
      <c r="AA20" s="105"/>
      <c r="AB20" s="2"/>
      <c r="AC20" s="2"/>
      <c r="AD20" s="2"/>
      <c r="AE20" s="106"/>
      <c r="AF20" s="2"/>
      <c r="AG20" s="2"/>
      <c r="AH20" s="2"/>
      <c r="AI20" s="183"/>
      <c r="AJ20" s="2"/>
      <c r="AK20" s="2"/>
      <c r="AL20" s="2"/>
      <c r="AM20" s="2"/>
      <c r="AN20" s="2"/>
      <c r="AO20" s="2"/>
      <c r="AP20" s="157"/>
      <c r="AQ20" s="104"/>
      <c r="AR20" s="104"/>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row>
    <row r="21" spans="1:90" ht="15.5" x14ac:dyDescent="0.35">
      <c r="A21" s="2"/>
      <c r="B21" s="23"/>
      <c r="C21" s="200" t="s">
        <v>108</v>
      </c>
      <c r="D21" s="202"/>
      <c r="E21" s="201"/>
      <c r="F21" s="201"/>
      <c r="G21" s="201"/>
      <c r="H21" s="198"/>
      <c r="I21" s="207" t="s">
        <v>105</v>
      </c>
      <c r="J21" s="26"/>
      <c r="K21" s="2"/>
      <c r="L21" s="2"/>
      <c r="M21" s="2"/>
      <c r="N21" s="2"/>
      <c r="O21" s="2"/>
      <c r="P21" s="98"/>
      <c r="Q21" s="99"/>
      <c r="R21" s="100"/>
      <c r="S21" s="101"/>
      <c r="T21" s="102"/>
      <c r="U21" s="103"/>
      <c r="V21" s="100"/>
      <c r="W21" s="104"/>
      <c r="X21" s="105"/>
      <c r="Y21" s="105"/>
      <c r="Z21" s="105"/>
      <c r="AA21" s="105"/>
      <c r="AB21" s="2"/>
      <c r="AC21" s="2"/>
      <c r="AD21" s="2"/>
      <c r="AE21" s="106"/>
      <c r="AF21" s="2"/>
      <c r="AG21" s="2"/>
      <c r="AH21" s="2"/>
      <c r="AI21" s="183"/>
      <c r="AJ21" s="2"/>
      <c r="AK21" s="2"/>
      <c r="AL21" s="2"/>
      <c r="AM21" s="2"/>
      <c r="AN21" s="2"/>
      <c r="AO21" s="2"/>
      <c r="AP21" s="157"/>
      <c r="AQ21" s="104"/>
      <c r="AR21" s="104"/>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row>
    <row r="22" spans="1:90" ht="4" customHeight="1" x14ac:dyDescent="0.35">
      <c r="A22" s="2"/>
      <c r="B22" s="23"/>
      <c r="C22" s="200"/>
      <c r="D22" s="202"/>
      <c r="E22" s="201"/>
      <c r="F22" s="201"/>
      <c r="G22" s="201"/>
      <c r="H22" s="198"/>
      <c r="I22" s="201"/>
      <c r="J22" s="26"/>
      <c r="K22" s="2"/>
      <c r="L22" s="2"/>
      <c r="M22" s="2"/>
      <c r="N22" s="2"/>
      <c r="O22" s="2"/>
      <c r="P22" s="98"/>
      <c r="Q22" s="99"/>
      <c r="R22" s="100"/>
      <c r="S22" s="101"/>
      <c r="T22" s="102"/>
      <c r="U22" s="103"/>
      <c r="V22" s="100"/>
      <c r="W22" s="104"/>
      <c r="X22" s="105"/>
      <c r="Y22" s="105"/>
      <c r="Z22" s="105"/>
      <c r="AA22" s="105"/>
      <c r="AB22" s="2"/>
      <c r="AC22" s="2"/>
      <c r="AD22" s="2"/>
      <c r="AE22" s="106"/>
      <c r="AF22" s="2"/>
      <c r="AG22" s="2"/>
      <c r="AH22" s="2"/>
      <c r="AI22" s="183"/>
      <c r="AJ22" s="2"/>
      <c r="AK22" s="2"/>
      <c r="AL22" s="2"/>
      <c r="AM22" s="2"/>
      <c r="AN22" s="2"/>
      <c r="AO22" s="2"/>
      <c r="AP22" s="157"/>
      <c r="AQ22" s="104"/>
      <c r="AR22" s="104"/>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row>
    <row r="23" spans="1:90" ht="16.5" customHeight="1" x14ac:dyDescent="0.35">
      <c r="A23" s="2"/>
      <c r="B23" s="23"/>
      <c r="C23" s="201" t="s">
        <v>19</v>
      </c>
      <c r="D23" s="89" t="s">
        <v>6</v>
      </c>
      <c r="E23" s="203" t="s">
        <v>17</v>
      </c>
      <c r="F23" s="203"/>
      <c r="G23" s="201"/>
      <c r="H23" s="198"/>
      <c r="I23" s="201"/>
      <c r="J23" s="26"/>
      <c r="K23" s="2"/>
      <c r="L23" s="2"/>
      <c r="M23" s="2"/>
      <c r="N23" s="2"/>
      <c r="O23" s="2"/>
      <c r="P23" s="98"/>
      <c r="Q23" s="99"/>
      <c r="R23" s="100"/>
      <c r="S23" s="101"/>
      <c r="T23" s="102"/>
      <c r="U23" s="103"/>
      <c r="V23" s="100"/>
      <c r="W23" s="104"/>
      <c r="X23" s="105"/>
      <c r="Y23" s="105"/>
      <c r="Z23" s="105"/>
      <c r="AA23" s="105"/>
      <c r="AB23" s="2"/>
      <c r="AC23" s="2"/>
      <c r="AD23" s="2"/>
      <c r="AE23" s="106"/>
      <c r="AF23" s="2"/>
      <c r="AG23" s="2"/>
      <c r="AH23" s="2"/>
      <c r="AI23" s="183"/>
      <c r="AJ23" s="2"/>
      <c r="AK23" s="2"/>
      <c r="AL23" s="2"/>
      <c r="AM23" s="2"/>
      <c r="AN23" s="2"/>
      <c r="AO23" s="2"/>
      <c r="AP23" s="157"/>
      <c r="AQ23" s="104"/>
      <c r="AR23" s="104"/>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row>
    <row r="24" spans="1:90" ht="4" customHeight="1" x14ac:dyDescent="0.35">
      <c r="A24" s="2"/>
      <c r="B24" s="23"/>
      <c r="C24" s="201"/>
      <c r="D24" s="202"/>
      <c r="E24" s="201"/>
      <c r="F24" s="201"/>
      <c r="G24" s="201"/>
      <c r="H24" s="198"/>
      <c r="I24" s="201"/>
      <c r="J24" s="26"/>
      <c r="K24" s="2"/>
      <c r="L24" s="2"/>
      <c r="M24" s="2"/>
      <c r="N24" s="2"/>
      <c r="O24" s="2"/>
      <c r="P24" s="98"/>
      <c r="Q24" s="99"/>
      <c r="R24" s="100"/>
      <c r="S24" s="101"/>
      <c r="T24" s="102"/>
      <c r="U24" s="103"/>
      <c r="V24" s="100"/>
      <c r="W24" s="104"/>
      <c r="X24" s="105"/>
      <c r="Y24" s="105"/>
      <c r="Z24" s="105"/>
      <c r="AA24" s="105"/>
      <c r="AB24" s="2"/>
      <c r="AC24" s="2"/>
      <c r="AD24" s="2"/>
      <c r="AE24" s="106"/>
      <c r="AF24" s="2"/>
      <c r="AG24" s="2"/>
      <c r="AH24" s="2"/>
      <c r="AI24" s="183"/>
      <c r="AJ24" s="2"/>
      <c r="AK24" s="2"/>
      <c r="AL24" s="2"/>
      <c r="AM24" s="2"/>
      <c r="AN24" s="2"/>
      <c r="AO24" s="2"/>
      <c r="AP24" s="157"/>
      <c r="AQ24" s="104"/>
      <c r="AR24" s="104"/>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row>
    <row r="25" spans="1:90" ht="15.5" x14ac:dyDescent="0.35">
      <c r="A25" s="2"/>
      <c r="B25" s="23"/>
      <c r="C25" s="201" t="s">
        <v>20</v>
      </c>
      <c r="D25" s="89">
        <v>2026</v>
      </c>
      <c r="E25" s="201" t="str">
        <f>CONCATENATE(D15,E23,D25,E23,D23)</f>
        <v>All Items-2026-June</v>
      </c>
      <c r="F25" s="201"/>
      <c r="G25" s="204"/>
      <c r="H25" s="198"/>
      <c r="I25" s="205" t="s">
        <v>102</v>
      </c>
      <c r="J25" s="26"/>
      <c r="K25" s="2"/>
      <c r="L25" s="2"/>
      <c r="M25" s="2"/>
      <c r="N25" s="2"/>
      <c r="O25" s="2"/>
      <c r="P25" s="98"/>
      <c r="Q25" s="99"/>
      <c r="R25" s="100"/>
      <c r="S25" s="101"/>
      <c r="T25" s="102"/>
      <c r="U25" s="103"/>
      <c r="V25" s="100"/>
      <c r="W25" s="104"/>
      <c r="X25" s="105"/>
      <c r="Y25" s="105"/>
      <c r="Z25" s="105"/>
      <c r="AA25" s="105"/>
      <c r="AB25" s="2"/>
      <c r="AC25" s="2"/>
      <c r="AD25" s="2"/>
      <c r="AE25" s="106"/>
      <c r="AF25" s="2"/>
      <c r="AG25" s="2"/>
      <c r="AH25" s="2"/>
      <c r="AI25" s="183"/>
      <c r="AJ25" s="2"/>
      <c r="AK25" s="2"/>
      <c r="AL25" s="2"/>
      <c r="AM25" s="2"/>
      <c r="AN25" s="2"/>
      <c r="AO25" s="2"/>
      <c r="AP25" s="157"/>
      <c r="AQ25" s="104"/>
      <c r="AR25" s="104"/>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row>
    <row r="26" spans="1:90" ht="15.5" x14ac:dyDescent="0.35">
      <c r="A26" s="2"/>
      <c r="B26" s="23"/>
      <c r="C26" s="201"/>
      <c r="D26" s="201"/>
      <c r="E26" s="201"/>
      <c r="F26" s="201"/>
      <c r="G26" s="201"/>
      <c r="H26" s="198"/>
      <c r="I26" s="206">
        <f>VLOOKUP(E25,$AG:$AI,3,FALSE)</f>
        <v>111.97926654918663</v>
      </c>
      <c r="J26" s="26"/>
      <c r="K26" s="2"/>
      <c r="L26" s="2"/>
      <c r="M26" s="2"/>
      <c r="N26" s="2"/>
      <c r="O26" s="2"/>
      <c r="P26" s="98"/>
      <c r="Q26" s="99"/>
      <c r="R26" s="100"/>
      <c r="S26" s="101"/>
      <c r="T26" s="102"/>
      <c r="U26" s="103"/>
      <c r="V26" s="100"/>
      <c r="W26" s="104"/>
      <c r="X26" s="105"/>
      <c r="Y26" s="105"/>
      <c r="Z26" s="105"/>
      <c r="AA26" s="105"/>
      <c r="AB26" s="2"/>
      <c r="AC26" s="2"/>
      <c r="AD26" s="2"/>
      <c r="AE26" s="106"/>
      <c r="AF26" s="2"/>
      <c r="AG26" s="2"/>
      <c r="AH26" s="2"/>
      <c r="AI26" s="183"/>
      <c r="AJ26" s="2"/>
      <c r="AK26" s="2"/>
      <c r="AL26" s="2"/>
      <c r="AM26" s="2"/>
      <c r="AN26" s="2"/>
      <c r="AO26" s="2"/>
      <c r="AP26" s="157"/>
      <c r="AQ26" s="104"/>
      <c r="AR26" s="104"/>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row>
    <row r="27" spans="1:90" ht="15.5" x14ac:dyDescent="0.35">
      <c r="A27" s="2"/>
      <c r="B27" s="23"/>
      <c r="C27" s="201"/>
      <c r="D27" s="201"/>
      <c r="E27" s="201"/>
      <c r="F27" s="201"/>
      <c r="G27" s="201"/>
      <c r="H27" s="198"/>
      <c r="I27" s="207" t="s">
        <v>105</v>
      </c>
      <c r="J27" s="26"/>
      <c r="K27" s="2"/>
      <c r="L27" s="2"/>
      <c r="M27" s="2"/>
      <c r="N27" s="2"/>
      <c r="O27" s="2"/>
      <c r="P27" s="98"/>
      <c r="Q27" s="99"/>
      <c r="R27" s="100"/>
      <c r="S27" s="101"/>
      <c r="T27" s="102"/>
      <c r="U27" s="103"/>
      <c r="V27" s="100"/>
      <c r="W27" s="104"/>
      <c r="X27" s="105"/>
      <c r="Y27" s="105"/>
      <c r="Z27" s="105"/>
      <c r="AA27" s="105"/>
      <c r="AB27" s="2"/>
      <c r="AC27" s="2"/>
      <c r="AD27" s="2"/>
      <c r="AE27" s="106"/>
      <c r="AF27" s="2"/>
      <c r="AG27" s="2"/>
      <c r="AH27" s="2"/>
      <c r="AI27" s="183"/>
      <c r="AJ27" s="2"/>
      <c r="AK27" s="2"/>
      <c r="AL27" s="2"/>
      <c r="AM27" s="2"/>
      <c r="AN27" s="2"/>
      <c r="AO27" s="2"/>
      <c r="AP27" s="157"/>
      <c r="AQ27" s="104"/>
      <c r="AR27" s="104"/>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row>
    <row r="28" spans="1:90" ht="15.5" x14ac:dyDescent="0.35">
      <c r="A28" s="2"/>
      <c r="B28" s="23"/>
      <c r="C28" s="204"/>
      <c r="D28" s="201"/>
      <c r="E28" s="201"/>
      <c r="F28" s="201"/>
      <c r="G28" s="201"/>
      <c r="H28" s="198"/>
      <c r="I28" s="201"/>
      <c r="J28" s="26"/>
      <c r="K28" s="2"/>
      <c r="L28" s="2"/>
      <c r="M28" s="2"/>
      <c r="N28" s="2"/>
      <c r="O28" s="2"/>
      <c r="P28" s="98"/>
      <c r="Q28" s="99"/>
      <c r="R28" s="100"/>
      <c r="S28" s="101"/>
      <c r="T28" s="102"/>
      <c r="U28" s="103"/>
      <c r="V28" s="100"/>
      <c r="W28" s="104"/>
      <c r="X28" s="105"/>
      <c r="Y28" s="105"/>
      <c r="Z28" s="105"/>
      <c r="AA28" s="105"/>
      <c r="AB28" s="2"/>
      <c r="AC28" s="2"/>
      <c r="AD28" s="2"/>
      <c r="AE28" s="106"/>
      <c r="AF28" s="2"/>
      <c r="AG28" s="2"/>
      <c r="AH28" s="2"/>
      <c r="AI28" s="183"/>
      <c r="AJ28" s="2"/>
      <c r="AK28" s="2"/>
      <c r="AL28" s="2"/>
      <c r="AM28" s="2"/>
      <c r="AN28" s="2"/>
      <c r="AO28" s="2"/>
      <c r="AP28" s="157"/>
      <c r="AQ28" s="104"/>
      <c r="AR28" s="104"/>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row>
    <row r="29" spans="1:90" ht="15.5" x14ac:dyDescent="0.35">
      <c r="A29" s="2"/>
      <c r="B29" s="23"/>
      <c r="C29" s="25"/>
      <c r="D29" s="188" t="s">
        <v>103</v>
      </c>
      <c r="E29" s="188"/>
      <c r="F29" s="188"/>
      <c r="G29" s="188"/>
      <c r="H29" s="30"/>
      <c r="I29" s="147">
        <f>+I26/I20-1</f>
        <v>7.2742220606225594E-4</v>
      </c>
      <c r="J29" s="26"/>
      <c r="K29" s="2"/>
      <c r="L29" s="2"/>
      <c r="M29" s="2"/>
      <c r="N29" s="2"/>
      <c r="O29" s="2"/>
      <c r="P29" s="98"/>
      <c r="Q29" s="99"/>
      <c r="R29" s="100"/>
      <c r="S29" s="101"/>
      <c r="T29" s="102"/>
      <c r="U29" s="103"/>
      <c r="V29" s="100"/>
      <c r="W29" s="104"/>
      <c r="X29" s="105"/>
      <c r="Y29" s="105"/>
      <c r="Z29" s="105"/>
      <c r="AA29" s="105"/>
      <c r="AB29" s="2"/>
      <c r="AC29" s="2"/>
      <c r="AD29" s="2"/>
      <c r="AE29" s="106"/>
      <c r="AF29" s="2"/>
      <c r="AG29" s="2"/>
      <c r="AH29" s="2"/>
      <c r="AI29" s="183"/>
      <c r="AJ29" s="2"/>
      <c r="AK29" s="2"/>
      <c r="AL29" s="2"/>
      <c r="AM29" s="2"/>
      <c r="AN29" s="2"/>
      <c r="AO29" s="2"/>
      <c r="AP29" s="157"/>
      <c r="AQ29" s="104"/>
      <c r="AR29" s="104"/>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row>
    <row r="30" spans="1:90" ht="13.5" thickBot="1" x14ac:dyDescent="0.35">
      <c r="A30" s="2"/>
      <c r="B30" s="23"/>
      <c r="C30" s="2"/>
      <c r="D30" s="2"/>
      <c r="E30" s="2"/>
      <c r="F30" s="2"/>
      <c r="G30" s="2"/>
      <c r="H30" s="198"/>
      <c r="I30" s="198"/>
      <c r="J30" s="26"/>
      <c r="K30" s="2"/>
      <c r="L30" s="2"/>
      <c r="M30" s="2"/>
      <c r="N30" s="2"/>
      <c r="O30" s="2"/>
      <c r="P30" s="98"/>
      <c r="Q30" s="99"/>
      <c r="R30" s="100"/>
      <c r="S30" s="101"/>
      <c r="T30" s="102"/>
      <c r="U30" s="103"/>
      <c r="V30" s="100"/>
      <c r="W30" s="104"/>
      <c r="X30" s="105"/>
      <c r="Y30" s="105"/>
      <c r="Z30" s="105"/>
      <c r="AA30" s="105"/>
      <c r="AB30" s="2"/>
      <c r="AC30" s="2"/>
      <c r="AD30" s="2"/>
      <c r="AE30" s="106"/>
      <c r="AF30" s="2"/>
      <c r="AG30" s="2"/>
      <c r="AH30" s="2"/>
      <c r="AI30" s="183"/>
      <c r="AJ30" s="2"/>
      <c r="AK30" s="2"/>
      <c r="AL30" s="2"/>
      <c r="AM30" s="2"/>
      <c r="AN30" s="2"/>
      <c r="AO30" s="2"/>
      <c r="AP30" s="157"/>
      <c r="AQ30" s="104"/>
      <c r="AR30" s="104"/>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row>
    <row r="31" spans="1:90" ht="16" thickBot="1" x14ac:dyDescent="0.4">
      <c r="A31" s="2"/>
      <c r="B31" s="23"/>
      <c r="C31" s="189" t="s">
        <v>99</v>
      </c>
      <c r="D31" s="190"/>
      <c r="E31" s="190"/>
      <c r="F31" s="190"/>
      <c r="G31" s="191"/>
      <c r="H31" s="198"/>
      <c r="I31" s="198"/>
      <c r="J31" s="26"/>
      <c r="K31" s="2"/>
      <c r="L31" s="2"/>
      <c r="M31" s="2"/>
      <c r="N31" s="2"/>
      <c r="O31" s="2"/>
      <c r="P31" s="98"/>
      <c r="Q31" s="99"/>
      <c r="R31" s="100"/>
      <c r="S31" s="101"/>
      <c r="T31" s="102"/>
      <c r="U31" s="103"/>
      <c r="V31" s="100"/>
      <c r="W31" s="104"/>
      <c r="X31" s="105"/>
      <c r="Y31" s="105"/>
      <c r="Z31" s="105"/>
      <c r="AA31" s="105"/>
      <c r="AB31" s="2"/>
      <c r="AC31" s="2"/>
      <c r="AD31" s="2"/>
      <c r="AE31" s="106"/>
      <c r="AF31" s="2"/>
      <c r="AG31" s="2"/>
      <c r="AH31" s="2"/>
      <c r="AI31" s="183"/>
      <c r="AJ31" s="2"/>
      <c r="AK31" s="2"/>
      <c r="AL31" s="2"/>
      <c r="AM31" s="2"/>
      <c r="AN31" s="2"/>
      <c r="AO31" s="2"/>
      <c r="AP31" s="157"/>
      <c r="AQ31" s="104"/>
      <c r="AR31" s="104"/>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row>
    <row r="32" spans="1:90" ht="15.5" x14ac:dyDescent="0.35">
      <c r="A32" s="2"/>
      <c r="B32" s="23"/>
      <c r="C32" s="144" t="s">
        <v>107</v>
      </c>
      <c r="D32" s="54"/>
      <c r="E32" s="2"/>
      <c r="F32" s="31" t="s">
        <v>25</v>
      </c>
      <c r="G32" s="138">
        <v>100</v>
      </c>
      <c r="H32" s="208"/>
      <c r="I32" s="198"/>
      <c r="J32" s="26"/>
      <c r="K32" s="2"/>
      <c r="L32" s="2"/>
      <c r="M32" s="2"/>
      <c r="N32" s="2"/>
      <c r="O32" s="2"/>
      <c r="P32" s="98"/>
      <c r="Q32" s="99"/>
      <c r="R32" s="100"/>
      <c r="S32" s="101"/>
      <c r="T32" s="102"/>
      <c r="U32" s="103"/>
      <c r="V32" s="100"/>
      <c r="W32" s="104"/>
      <c r="X32" s="105"/>
      <c r="Y32" s="105"/>
      <c r="Z32" s="105"/>
      <c r="AA32" s="105"/>
      <c r="AB32" s="2"/>
      <c r="AC32" s="2"/>
      <c r="AD32" s="2"/>
      <c r="AE32" s="106"/>
      <c r="AF32" s="2"/>
      <c r="AG32" s="2"/>
      <c r="AH32" s="2"/>
      <c r="AI32" s="183"/>
      <c r="AJ32" s="2"/>
      <c r="AK32" s="2"/>
      <c r="AL32" s="2"/>
      <c r="AM32" s="2"/>
      <c r="AN32" s="2"/>
      <c r="AO32" s="2"/>
      <c r="AP32" s="157"/>
      <c r="AQ32" s="104"/>
      <c r="AR32" s="104"/>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row>
    <row r="33" spans="1:90" ht="4.5" customHeight="1" x14ac:dyDescent="0.35">
      <c r="A33" s="2"/>
      <c r="B33" s="23"/>
      <c r="C33" s="137"/>
      <c r="D33" s="2"/>
      <c r="E33" s="2"/>
      <c r="F33" s="31"/>
      <c r="G33" s="139"/>
      <c r="H33" s="198"/>
      <c r="I33" s="198"/>
      <c r="J33" s="26"/>
      <c r="K33" s="2"/>
      <c r="L33" s="2"/>
      <c r="M33" s="2"/>
      <c r="N33" s="2"/>
      <c r="O33" s="2"/>
      <c r="P33" s="98"/>
      <c r="Q33" s="99"/>
      <c r="R33" s="100"/>
      <c r="S33" s="101"/>
      <c r="T33" s="102"/>
      <c r="U33" s="103"/>
      <c r="V33" s="100"/>
      <c r="W33" s="104"/>
      <c r="X33" s="105"/>
      <c r="Y33" s="105"/>
      <c r="Z33" s="105"/>
      <c r="AA33" s="105"/>
      <c r="AB33" s="2"/>
      <c r="AC33" s="2"/>
      <c r="AD33" s="2"/>
      <c r="AE33" s="106"/>
      <c r="AF33" s="2"/>
      <c r="AG33" s="2"/>
      <c r="AH33" s="2"/>
      <c r="AI33" s="183"/>
      <c r="AJ33" s="2"/>
      <c r="AK33" s="2"/>
      <c r="AL33" s="2"/>
      <c r="AM33" s="2"/>
      <c r="AN33" s="2"/>
      <c r="AO33" s="2"/>
      <c r="AP33" s="157"/>
      <c r="AQ33" s="104"/>
      <c r="AR33" s="104"/>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row>
    <row r="34" spans="1:90" ht="15.5" x14ac:dyDescent="0.35">
      <c r="A34" s="2"/>
      <c r="B34" s="23"/>
      <c r="C34" s="137" t="s">
        <v>100</v>
      </c>
      <c r="D34" s="2"/>
      <c r="E34" s="2"/>
      <c r="F34" s="148" t="s">
        <v>25</v>
      </c>
      <c r="G34" s="149">
        <f>+I26/I20*G32</f>
        <v>100.07274222060623</v>
      </c>
      <c r="H34" s="198"/>
      <c r="I34" s="198"/>
      <c r="J34" s="26"/>
      <c r="K34" s="2"/>
      <c r="L34" s="2"/>
      <c r="M34" s="2"/>
      <c r="N34" s="2"/>
      <c r="O34" s="2"/>
      <c r="P34" s="98"/>
      <c r="Q34" s="99"/>
      <c r="R34" s="100"/>
      <c r="S34" s="101"/>
      <c r="T34" s="102"/>
      <c r="U34" s="103"/>
      <c r="V34" s="100"/>
      <c r="W34" s="104"/>
      <c r="X34" s="105"/>
      <c r="Y34" s="105"/>
      <c r="Z34" s="105"/>
      <c r="AA34" s="105"/>
      <c r="AB34" s="2"/>
      <c r="AC34" s="2"/>
      <c r="AD34" s="2"/>
      <c r="AE34" s="106"/>
      <c r="AF34" s="2"/>
      <c r="AG34" s="2"/>
      <c r="AH34" s="2"/>
      <c r="AI34" s="183"/>
      <c r="AJ34" s="2"/>
      <c r="AK34" s="2"/>
      <c r="AL34" s="2"/>
      <c r="AM34" s="2"/>
      <c r="AN34" s="2"/>
      <c r="AO34" s="2"/>
      <c r="AP34" s="157"/>
      <c r="AQ34" s="104"/>
      <c r="AR34" s="104"/>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row>
    <row r="35" spans="1:90" ht="13.5" thickBot="1" x14ac:dyDescent="0.35">
      <c r="A35" s="2"/>
      <c r="B35" s="23"/>
      <c r="C35" s="140"/>
      <c r="D35" s="141"/>
      <c r="E35" s="141"/>
      <c r="F35" s="141"/>
      <c r="G35" s="142"/>
      <c r="H35" s="198"/>
      <c r="I35" s="198"/>
      <c r="J35" s="26"/>
      <c r="K35" s="2"/>
      <c r="L35" s="2"/>
      <c r="M35" s="2"/>
      <c r="N35" s="2"/>
      <c r="O35" s="2"/>
      <c r="P35" s="98"/>
      <c r="Q35" s="99"/>
      <c r="R35" s="100"/>
      <c r="S35" s="101"/>
      <c r="T35" s="102"/>
      <c r="U35" s="103"/>
      <c r="V35" s="100"/>
      <c r="W35" s="104"/>
      <c r="X35" s="105"/>
      <c r="Y35" s="105"/>
      <c r="Z35" s="105"/>
      <c r="AA35" s="105"/>
      <c r="AB35" s="2"/>
      <c r="AC35" s="2"/>
      <c r="AD35" s="2"/>
      <c r="AE35" s="106"/>
      <c r="AF35" s="2"/>
      <c r="AG35" s="2"/>
      <c r="AH35" s="2"/>
      <c r="AI35" s="183"/>
      <c r="AJ35" s="2"/>
      <c r="AK35" s="2"/>
      <c r="AL35" s="2"/>
      <c r="AM35" s="2"/>
      <c r="AN35" s="2"/>
      <c r="AO35" s="2"/>
      <c r="AP35" s="157"/>
      <c r="AQ35" s="104"/>
      <c r="AR35" s="104"/>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row>
    <row r="36" spans="1:90" ht="13.5" thickBot="1" x14ac:dyDescent="0.35">
      <c r="A36" s="2"/>
      <c r="B36" s="33"/>
      <c r="C36" s="34"/>
      <c r="D36" s="34"/>
      <c r="E36" s="34"/>
      <c r="F36" s="34"/>
      <c r="G36" s="34"/>
      <c r="H36" s="34"/>
      <c r="I36" s="34"/>
      <c r="J36" s="35"/>
      <c r="K36" s="2"/>
      <c r="L36" s="2"/>
      <c r="M36" s="2"/>
      <c r="N36" s="2"/>
      <c r="O36" s="2"/>
      <c r="P36" s="98"/>
      <c r="Q36" s="99"/>
      <c r="R36" s="100"/>
      <c r="S36" s="101"/>
      <c r="T36" s="102"/>
      <c r="U36" s="103"/>
      <c r="V36" s="100"/>
      <c r="W36" s="104"/>
      <c r="X36" s="105"/>
      <c r="Y36" s="105"/>
      <c r="Z36" s="105"/>
      <c r="AA36" s="105"/>
      <c r="AB36" s="2"/>
      <c r="AC36" s="2"/>
      <c r="AD36" s="2"/>
      <c r="AE36" s="106"/>
      <c r="AF36" s="2"/>
      <c r="AG36" s="2"/>
      <c r="AH36" s="2"/>
      <c r="AI36" s="183"/>
      <c r="AJ36" s="2"/>
      <c r="AK36" s="2"/>
      <c r="AL36" s="2"/>
      <c r="AM36" s="2"/>
      <c r="AN36" s="2"/>
      <c r="AO36" s="2"/>
      <c r="AP36" s="157"/>
      <c r="AQ36" s="104"/>
      <c r="AR36" s="104"/>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row>
    <row r="37" spans="1:90" ht="13.5" customHeight="1" thickTop="1" x14ac:dyDescent="0.3">
      <c r="A37" s="2"/>
      <c r="B37" s="194">
        <v>2</v>
      </c>
      <c r="C37" s="196"/>
      <c r="D37" s="2"/>
      <c r="E37" s="2"/>
      <c r="F37" s="2"/>
      <c r="G37" s="2"/>
      <c r="H37" s="2"/>
      <c r="I37" s="2"/>
      <c r="J37" s="38"/>
      <c r="K37" s="2"/>
      <c r="L37" s="2"/>
      <c r="M37" s="2"/>
      <c r="N37" s="2"/>
      <c r="O37" s="2"/>
      <c r="P37" s="98"/>
      <c r="Q37" s="99"/>
      <c r="R37" s="100"/>
      <c r="S37" s="101"/>
      <c r="T37" s="102"/>
      <c r="U37" s="103"/>
      <c r="V37" s="100"/>
      <c r="W37" s="104"/>
      <c r="X37" s="105"/>
      <c r="Y37" s="105"/>
      <c r="Z37" s="105"/>
      <c r="AA37" s="105"/>
      <c r="AB37" s="2"/>
      <c r="AC37" s="2"/>
      <c r="AD37" s="2"/>
      <c r="AE37" s="106"/>
      <c r="AF37" s="2"/>
      <c r="AG37" s="2"/>
      <c r="AH37" s="2"/>
      <c r="AI37" s="183"/>
      <c r="AJ37" s="2"/>
      <c r="AK37" s="2"/>
      <c r="AL37" s="2"/>
      <c r="AM37" s="2"/>
      <c r="AN37" s="2"/>
      <c r="AO37" s="2"/>
      <c r="AP37" s="157"/>
      <c r="AQ37" s="104"/>
      <c r="AR37" s="104"/>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row>
    <row r="38" spans="1:90" ht="13" customHeight="1" x14ac:dyDescent="0.3">
      <c r="A38" s="2"/>
      <c r="B38" s="194"/>
      <c r="C38" s="195"/>
      <c r="D38" s="2"/>
      <c r="E38" s="2"/>
      <c r="F38" s="2"/>
      <c r="G38" s="2"/>
      <c r="H38" s="2"/>
      <c r="I38" s="2"/>
      <c r="J38" s="38"/>
      <c r="K38" s="2"/>
      <c r="L38" s="2"/>
      <c r="M38" s="2"/>
      <c r="N38" s="2"/>
      <c r="O38" s="2"/>
      <c r="P38" s="98"/>
      <c r="Q38" s="99"/>
      <c r="R38" s="100"/>
      <c r="S38" s="101"/>
      <c r="T38" s="102"/>
      <c r="U38" s="103"/>
      <c r="V38" s="100"/>
      <c r="W38" s="104"/>
      <c r="X38" s="105"/>
      <c r="Y38" s="105"/>
      <c r="Z38" s="105"/>
      <c r="AA38" s="105"/>
      <c r="AB38" s="2"/>
      <c r="AC38" s="2"/>
      <c r="AD38" s="2"/>
      <c r="AE38" s="106"/>
      <c r="AF38" s="2"/>
      <c r="AG38" s="2"/>
      <c r="AH38" s="2"/>
      <c r="AI38" s="183"/>
      <c r="AJ38" s="2"/>
      <c r="AK38" s="2"/>
      <c r="AL38" s="2"/>
      <c r="AM38" s="2"/>
      <c r="AN38" s="2"/>
      <c r="AO38" s="2"/>
      <c r="AP38" s="157"/>
      <c r="AQ38" s="104"/>
      <c r="AR38" s="104"/>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row>
    <row r="39" spans="1:90" ht="13" customHeight="1" x14ac:dyDescent="0.3">
      <c r="A39" s="2"/>
      <c r="B39" s="194"/>
      <c r="C39" s="195"/>
      <c r="D39" s="2"/>
      <c r="E39" s="2"/>
      <c r="F39" s="2"/>
      <c r="G39" s="2"/>
      <c r="H39" s="2"/>
      <c r="I39" s="2"/>
      <c r="J39" s="38"/>
      <c r="K39" s="2"/>
      <c r="L39" s="2"/>
      <c r="M39" s="2"/>
      <c r="N39" s="2"/>
      <c r="O39" s="2"/>
      <c r="P39" s="98"/>
      <c r="Q39" s="99"/>
      <c r="R39" s="100"/>
      <c r="S39" s="101"/>
      <c r="T39" s="102"/>
      <c r="U39" s="103"/>
      <c r="V39" s="100"/>
      <c r="W39" s="104"/>
      <c r="X39" s="105"/>
      <c r="Y39" s="105"/>
      <c r="Z39" s="105"/>
      <c r="AA39" s="105"/>
      <c r="AB39" s="2"/>
      <c r="AC39" s="2"/>
      <c r="AD39" s="2"/>
      <c r="AE39" s="106"/>
      <c r="AF39" s="2"/>
      <c r="AG39" s="2"/>
      <c r="AH39" s="2"/>
      <c r="AI39" s="183"/>
      <c r="AJ39" s="2"/>
      <c r="AK39" s="2"/>
      <c r="AL39" s="2"/>
      <c r="AM39" s="2"/>
      <c r="AN39" s="2"/>
      <c r="AO39" s="2"/>
      <c r="AP39" s="157"/>
      <c r="AQ39" s="104"/>
      <c r="AR39" s="104"/>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row>
    <row r="40" spans="1:90" ht="13.5" customHeight="1" x14ac:dyDescent="0.3">
      <c r="A40" s="2"/>
      <c r="B40" s="20"/>
      <c r="C40" s="21"/>
      <c r="D40" s="21"/>
      <c r="E40" s="21"/>
      <c r="F40" s="21"/>
      <c r="G40" s="21"/>
      <c r="H40" s="21"/>
      <c r="I40" s="21"/>
      <c r="J40" s="22"/>
      <c r="K40" s="2"/>
      <c r="L40" s="2"/>
      <c r="M40" s="2"/>
      <c r="N40" s="2"/>
      <c r="O40" s="2"/>
      <c r="P40" s="98"/>
      <c r="Q40" s="99"/>
      <c r="R40" s="100"/>
      <c r="S40" s="101"/>
      <c r="T40" s="102"/>
      <c r="U40" s="103"/>
      <c r="V40" s="100"/>
      <c r="W40" s="104"/>
      <c r="X40" s="105"/>
      <c r="Y40" s="105"/>
      <c r="Z40" s="105"/>
      <c r="AA40" s="105"/>
      <c r="AB40" s="2"/>
      <c r="AC40" s="2"/>
      <c r="AD40" s="2"/>
      <c r="AE40" s="106"/>
      <c r="AF40" s="2"/>
      <c r="AG40" s="2"/>
      <c r="AH40" s="2"/>
      <c r="AI40" s="183"/>
      <c r="AJ40" s="2"/>
      <c r="AK40" s="2"/>
      <c r="AL40" s="2"/>
      <c r="AM40" s="2"/>
      <c r="AN40" s="2"/>
      <c r="AO40" s="2"/>
      <c r="AP40" s="157"/>
      <c r="AQ40" s="104"/>
      <c r="AR40" s="104"/>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row>
    <row r="41" spans="1:90" ht="15.5" x14ac:dyDescent="0.35">
      <c r="A41" s="2"/>
      <c r="B41" s="23"/>
      <c r="C41" s="24" t="s">
        <v>110</v>
      </c>
      <c r="D41" s="25"/>
      <c r="E41" s="25"/>
      <c r="F41" s="25"/>
      <c r="G41" s="25"/>
      <c r="H41" s="25"/>
      <c r="I41" s="2"/>
      <c r="J41" s="26"/>
      <c r="K41" s="2"/>
      <c r="L41" s="2"/>
      <c r="M41" s="2"/>
      <c r="N41" s="2"/>
      <c r="O41" s="2"/>
      <c r="P41" s="98"/>
      <c r="Q41" s="99"/>
      <c r="R41" s="100"/>
      <c r="S41" s="101"/>
      <c r="T41" s="102"/>
      <c r="U41" s="103"/>
      <c r="V41" s="100"/>
      <c r="W41" s="104"/>
      <c r="X41" s="105"/>
      <c r="Y41" s="105"/>
      <c r="Z41" s="105"/>
      <c r="AA41" s="105"/>
      <c r="AB41" s="2"/>
      <c r="AC41" s="2"/>
      <c r="AD41" s="2"/>
      <c r="AE41" s="106"/>
      <c r="AF41" s="2"/>
      <c r="AG41" s="2"/>
      <c r="AH41" s="2"/>
      <c r="AI41" s="183"/>
      <c r="AJ41" s="2"/>
      <c r="AK41" s="2"/>
      <c r="AL41" s="2"/>
      <c r="AM41" s="2"/>
      <c r="AN41" s="2"/>
      <c r="AO41" s="2"/>
      <c r="AP41" s="157"/>
      <c r="AQ41" s="104"/>
      <c r="AR41" s="104"/>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row>
    <row r="42" spans="1:90" ht="4" customHeight="1" x14ac:dyDescent="0.35">
      <c r="A42" s="2"/>
      <c r="B42" s="23"/>
      <c r="C42" s="24"/>
      <c r="D42" s="25"/>
      <c r="E42" s="25"/>
      <c r="F42" s="25"/>
      <c r="G42" s="25"/>
      <c r="H42" s="25"/>
      <c r="I42" s="2"/>
      <c r="J42" s="26"/>
      <c r="K42" s="2"/>
      <c r="L42" s="2"/>
      <c r="M42" s="2"/>
      <c r="N42" s="2"/>
      <c r="O42" s="2"/>
      <c r="P42" s="98"/>
      <c r="Q42" s="99"/>
      <c r="R42" s="100"/>
      <c r="S42" s="101"/>
      <c r="T42" s="102"/>
      <c r="U42" s="103"/>
      <c r="V42" s="100"/>
      <c r="W42" s="104"/>
      <c r="X42" s="105"/>
      <c r="Y42" s="105"/>
      <c r="Z42" s="105"/>
      <c r="AA42" s="105"/>
      <c r="AB42" s="2"/>
      <c r="AC42" s="2"/>
      <c r="AD42" s="2"/>
      <c r="AE42" s="106"/>
      <c r="AF42" s="2"/>
      <c r="AG42" s="2"/>
      <c r="AH42" s="2"/>
      <c r="AI42" s="183"/>
      <c r="AJ42" s="2"/>
      <c r="AK42" s="2"/>
      <c r="AL42" s="2"/>
      <c r="AM42" s="2"/>
      <c r="AN42" s="2"/>
      <c r="AO42" s="2"/>
      <c r="AP42" s="157"/>
      <c r="AQ42" s="104"/>
      <c r="AR42" s="104"/>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row>
    <row r="43" spans="1:90" ht="16.5" customHeight="1" x14ac:dyDescent="0.35">
      <c r="A43" s="2"/>
      <c r="B43" s="23"/>
      <c r="C43" s="25" t="s">
        <v>60</v>
      </c>
      <c r="D43" s="89" t="s">
        <v>62</v>
      </c>
      <c r="E43" s="25"/>
      <c r="F43" s="25"/>
      <c r="G43" s="25"/>
      <c r="H43" s="25"/>
      <c r="I43" s="2"/>
      <c r="J43" s="26"/>
      <c r="K43" s="2"/>
      <c r="L43" s="2"/>
      <c r="M43" s="2"/>
      <c r="N43" s="2"/>
      <c r="O43" s="2"/>
      <c r="P43" s="98"/>
      <c r="Q43" s="99"/>
      <c r="R43" s="100"/>
      <c r="S43" s="101"/>
      <c r="T43" s="102"/>
      <c r="U43" s="103"/>
      <c r="V43" s="100"/>
      <c r="W43" s="104"/>
      <c r="X43" s="105"/>
      <c r="Y43" s="105"/>
      <c r="Z43" s="105"/>
      <c r="AA43" s="105"/>
      <c r="AB43" s="2"/>
      <c r="AC43" s="2"/>
      <c r="AD43" s="2"/>
      <c r="AE43" s="106"/>
      <c r="AF43" s="2"/>
      <c r="AG43" s="2"/>
      <c r="AH43" s="2"/>
      <c r="AI43" s="183"/>
      <c r="AJ43" s="2"/>
      <c r="AK43" s="2"/>
      <c r="AL43" s="2"/>
      <c r="AM43" s="2"/>
      <c r="AN43" s="2"/>
      <c r="AO43" s="2"/>
      <c r="AP43" s="157"/>
      <c r="AQ43" s="104"/>
      <c r="AR43" s="104"/>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row>
    <row r="44" spans="1:90" ht="4" customHeight="1" x14ac:dyDescent="0.35">
      <c r="A44" s="2"/>
      <c r="B44" s="23"/>
      <c r="C44" s="24"/>
      <c r="D44" s="90"/>
      <c r="E44" s="25"/>
      <c r="F44" s="25"/>
      <c r="G44" s="25"/>
      <c r="H44" s="25"/>
      <c r="I44" s="2"/>
      <c r="J44" s="26"/>
      <c r="K44" s="2"/>
      <c r="L44" s="2"/>
      <c r="M44" s="2"/>
      <c r="N44" s="2"/>
      <c r="O44" s="2"/>
      <c r="P44" s="98"/>
      <c r="Q44" s="99"/>
      <c r="R44" s="100"/>
      <c r="S44" s="101"/>
      <c r="T44" s="102"/>
      <c r="U44" s="103"/>
      <c r="V44" s="100"/>
      <c r="W44" s="104"/>
      <c r="X44" s="105"/>
      <c r="Y44" s="105"/>
      <c r="Z44" s="105"/>
      <c r="AA44" s="105"/>
      <c r="AB44" s="2"/>
      <c r="AC44" s="2"/>
      <c r="AD44" s="2"/>
      <c r="AE44" s="106"/>
      <c r="AF44" s="2"/>
      <c r="AG44" s="2"/>
      <c r="AH44" s="2"/>
      <c r="AI44" s="183"/>
      <c r="AJ44" s="2"/>
      <c r="AK44" s="2"/>
      <c r="AL44" s="2"/>
      <c r="AM44" s="2"/>
      <c r="AN44" s="2"/>
      <c r="AO44" s="2"/>
      <c r="AP44" s="157"/>
      <c r="AQ44" s="104"/>
      <c r="AR44" s="104"/>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row>
    <row r="45" spans="1:90" ht="16.5" customHeight="1" x14ac:dyDescent="0.35">
      <c r="A45" s="2"/>
      <c r="B45" s="23"/>
      <c r="C45" s="25" t="s">
        <v>19</v>
      </c>
      <c r="D45" s="89" t="s">
        <v>3</v>
      </c>
      <c r="E45" s="27" t="s">
        <v>17</v>
      </c>
      <c r="F45" s="27"/>
      <c r="G45" s="25"/>
      <c r="H45" s="25"/>
      <c r="I45" s="2"/>
      <c r="J45" s="26"/>
      <c r="K45" s="2"/>
      <c r="L45" s="2"/>
      <c r="M45" s="2"/>
      <c r="N45" s="2"/>
      <c r="O45" s="2"/>
      <c r="P45" s="98"/>
      <c r="Q45" s="99"/>
      <c r="R45" s="100"/>
      <c r="S45" s="101"/>
      <c r="T45" s="102"/>
      <c r="U45" s="103"/>
      <c r="V45" s="100"/>
      <c r="W45" s="104"/>
      <c r="X45" s="105"/>
      <c r="Y45" s="105"/>
      <c r="Z45" s="105"/>
      <c r="AA45" s="105"/>
      <c r="AB45" s="2"/>
      <c r="AC45" s="2"/>
      <c r="AD45" s="2"/>
      <c r="AE45" s="106"/>
      <c r="AF45" s="2"/>
      <c r="AG45" s="2"/>
      <c r="AH45" s="2"/>
      <c r="AI45" s="183"/>
      <c r="AJ45" s="2"/>
      <c r="AK45" s="2"/>
      <c r="AL45" s="2"/>
      <c r="AM45" s="2"/>
      <c r="AN45" s="2"/>
      <c r="AO45" s="2"/>
      <c r="AP45" s="157"/>
      <c r="AQ45" s="104"/>
      <c r="AR45" s="104"/>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row>
    <row r="46" spans="1:90" ht="4" customHeight="1" x14ac:dyDescent="0.35">
      <c r="A46" s="2"/>
      <c r="B46" s="23"/>
      <c r="C46" s="25"/>
      <c r="D46" s="90"/>
      <c r="E46" s="25"/>
      <c r="F46" s="25"/>
      <c r="G46" s="25"/>
      <c r="H46" s="25"/>
      <c r="I46" s="2"/>
      <c r="J46" s="26"/>
      <c r="K46" s="2"/>
      <c r="L46" s="2"/>
      <c r="M46" s="2"/>
      <c r="N46" s="2"/>
      <c r="O46" s="2"/>
      <c r="P46" s="98"/>
      <c r="Q46" s="99"/>
      <c r="R46" s="100"/>
      <c r="S46" s="101"/>
      <c r="T46" s="102"/>
      <c r="U46" s="103"/>
      <c r="V46" s="100"/>
      <c r="W46" s="104"/>
      <c r="X46" s="105"/>
      <c r="Y46" s="105"/>
      <c r="Z46" s="105"/>
      <c r="AA46" s="105"/>
      <c r="AB46" s="2"/>
      <c r="AC46" s="2"/>
      <c r="AD46" s="2"/>
      <c r="AE46" s="106"/>
      <c r="AF46" s="2"/>
      <c r="AG46" s="2"/>
      <c r="AH46" s="2"/>
      <c r="AI46" s="183"/>
      <c r="AJ46" s="2"/>
      <c r="AK46" s="2"/>
      <c r="AL46" s="2"/>
      <c r="AM46" s="2"/>
      <c r="AN46" s="2"/>
      <c r="AO46" s="2"/>
      <c r="AP46" s="157"/>
      <c r="AQ46" s="104"/>
      <c r="AR46" s="104"/>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row>
    <row r="47" spans="1:90" ht="16.5" customHeight="1" x14ac:dyDescent="0.35">
      <c r="A47" s="2"/>
      <c r="B47" s="23"/>
      <c r="C47" s="25" t="s">
        <v>20</v>
      </c>
      <c r="D47" s="89">
        <v>2010</v>
      </c>
      <c r="E47" s="25" t="str">
        <f>CONCATENATE(D43,E45,D47,E45,D45)</f>
        <v>All Items-2010-December</v>
      </c>
      <c r="F47" s="25"/>
      <c r="G47" s="28"/>
      <c r="H47" s="2"/>
      <c r="I47" s="143" t="s">
        <v>21</v>
      </c>
      <c r="J47" s="26"/>
      <c r="K47" s="2"/>
      <c r="L47" s="2"/>
      <c r="M47" s="2"/>
      <c r="N47" s="2"/>
      <c r="O47" s="2"/>
      <c r="P47" s="98"/>
      <c r="Q47" s="99"/>
      <c r="R47" s="100"/>
      <c r="S47" s="101"/>
      <c r="T47" s="102"/>
      <c r="U47" s="103"/>
      <c r="V47" s="100"/>
      <c r="W47" s="104"/>
      <c r="X47" s="105"/>
      <c r="Y47" s="105"/>
      <c r="Z47" s="105"/>
      <c r="AA47" s="105"/>
      <c r="AB47" s="2"/>
      <c r="AC47" s="2"/>
      <c r="AD47" s="2"/>
      <c r="AE47" s="106"/>
      <c r="AF47" s="2"/>
      <c r="AG47" s="2"/>
      <c r="AH47" s="2"/>
      <c r="AI47" s="183"/>
      <c r="AJ47" s="2"/>
      <c r="AK47" s="2"/>
      <c r="AL47" s="2"/>
      <c r="AM47" s="2"/>
      <c r="AN47" s="2"/>
      <c r="AO47" s="2"/>
      <c r="AP47" s="157"/>
      <c r="AQ47" s="104"/>
      <c r="AR47" s="104"/>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row>
    <row r="48" spans="1:90" ht="15.5" x14ac:dyDescent="0.35">
      <c r="A48" s="2"/>
      <c r="B48" s="23"/>
      <c r="C48" s="25"/>
      <c r="D48" s="25"/>
      <c r="E48" s="25"/>
      <c r="F48" s="25"/>
      <c r="G48" s="25"/>
      <c r="H48" s="2"/>
      <c r="I48" s="206">
        <f>VLOOKUP(E47,$AG:$AJ,4,FALSE)</f>
        <v>90.646386833131331</v>
      </c>
      <c r="J48" s="26"/>
      <c r="K48" s="2"/>
      <c r="L48" s="2"/>
      <c r="M48" s="2"/>
      <c r="N48" s="2"/>
      <c r="O48" s="2"/>
      <c r="P48" s="98"/>
      <c r="Q48" s="99"/>
      <c r="R48" s="100"/>
      <c r="S48" s="101"/>
      <c r="T48" s="102"/>
      <c r="U48" s="103"/>
      <c r="V48" s="100"/>
      <c r="W48" s="104"/>
      <c r="X48" s="105"/>
      <c r="Y48" s="105"/>
      <c r="Z48" s="105"/>
      <c r="AA48" s="105"/>
      <c r="AB48" s="2"/>
      <c r="AC48" s="2"/>
      <c r="AD48" s="2"/>
      <c r="AE48" s="106"/>
      <c r="AF48" s="2"/>
      <c r="AG48" s="2"/>
      <c r="AH48" s="2"/>
      <c r="AI48" s="183"/>
      <c r="AJ48" s="2"/>
      <c r="AK48" s="2"/>
      <c r="AL48" s="2"/>
      <c r="AM48" s="2"/>
      <c r="AN48" s="2"/>
      <c r="AO48" s="2"/>
      <c r="AP48" s="157"/>
      <c r="AQ48" s="104"/>
      <c r="AR48" s="104"/>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row>
    <row r="49" spans="1:90" ht="15.5" x14ac:dyDescent="0.35">
      <c r="A49" s="2"/>
      <c r="B49" s="23"/>
      <c r="C49" s="24" t="s">
        <v>108</v>
      </c>
      <c r="D49" s="25"/>
      <c r="E49" s="25"/>
      <c r="F49" s="25"/>
      <c r="G49" s="25"/>
      <c r="H49" s="2"/>
      <c r="I49" s="36" t="s">
        <v>106</v>
      </c>
      <c r="J49" s="26"/>
      <c r="K49" s="2"/>
      <c r="L49" s="2"/>
      <c r="M49" s="2"/>
      <c r="N49" s="2"/>
      <c r="O49" s="2"/>
      <c r="P49" s="98"/>
      <c r="Q49" s="99"/>
      <c r="R49" s="100"/>
      <c r="S49" s="101"/>
      <c r="T49" s="102"/>
      <c r="U49" s="103"/>
      <c r="V49" s="100"/>
      <c r="W49" s="104"/>
      <c r="X49" s="105"/>
      <c r="Y49" s="105"/>
      <c r="Z49" s="105"/>
      <c r="AA49" s="105"/>
      <c r="AB49" s="2"/>
      <c r="AC49" s="2"/>
      <c r="AD49" s="2"/>
      <c r="AE49" s="106"/>
      <c r="AF49" s="2"/>
      <c r="AG49" s="2"/>
      <c r="AH49" s="2"/>
      <c r="AI49" s="183"/>
      <c r="AJ49" s="2"/>
      <c r="AK49" s="2"/>
      <c r="AL49" s="2"/>
      <c r="AM49" s="2"/>
      <c r="AN49" s="2"/>
      <c r="AO49" s="2"/>
      <c r="AP49" s="157"/>
      <c r="AQ49" s="104"/>
      <c r="AR49" s="104"/>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row>
    <row r="50" spans="1:90" ht="4" customHeight="1" x14ac:dyDescent="0.35">
      <c r="A50" s="2"/>
      <c r="B50" s="23"/>
      <c r="C50" s="24"/>
      <c r="D50" s="25"/>
      <c r="E50" s="25"/>
      <c r="F50" s="25"/>
      <c r="G50" s="25"/>
      <c r="H50" s="2"/>
      <c r="I50" s="25"/>
      <c r="J50" s="26"/>
      <c r="K50" s="2"/>
      <c r="L50" s="2"/>
      <c r="M50" s="2"/>
      <c r="N50" s="2"/>
      <c r="O50" s="2"/>
      <c r="P50" s="98"/>
      <c r="Q50" s="99"/>
      <c r="R50" s="100"/>
      <c r="S50" s="101"/>
      <c r="T50" s="102"/>
      <c r="U50" s="103"/>
      <c r="V50" s="100"/>
      <c r="W50" s="104"/>
      <c r="X50" s="105"/>
      <c r="Y50" s="105"/>
      <c r="Z50" s="105"/>
      <c r="AA50" s="105"/>
      <c r="AB50" s="2"/>
      <c r="AC50" s="2"/>
      <c r="AD50" s="2"/>
      <c r="AE50" s="106"/>
      <c r="AF50" s="2"/>
      <c r="AG50" s="2"/>
      <c r="AH50" s="2"/>
      <c r="AI50" s="183"/>
      <c r="AJ50" s="2"/>
      <c r="AK50" s="2"/>
      <c r="AL50" s="2"/>
      <c r="AM50" s="2"/>
      <c r="AN50" s="2"/>
      <c r="AO50" s="2"/>
      <c r="AP50" s="157"/>
      <c r="AQ50" s="104"/>
      <c r="AR50" s="104"/>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row>
    <row r="51" spans="1:90" ht="16.5" customHeight="1" x14ac:dyDescent="0.35">
      <c r="A51" s="2"/>
      <c r="B51" s="23"/>
      <c r="C51" s="25" t="s">
        <v>19</v>
      </c>
      <c r="D51" s="89" t="s">
        <v>3</v>
      </c>
      <c r="E51" s="27" t="s">
        <v>17</v>
      </c>
      <c r="F51" s="27"/>
      <c r="G51" s="25"/>
      <c r="H51" s="2"/>
      <c r="I51" s="25"/>
      <c r="J51" s="26"/>
      <c r="K51" s="2"/>
      <c r="L51" s="2"/>
      <c r="M51" s="2"/>
      <c r="N51" s="2"/>
      <c r="O51" s="2"/>
      <c r="P51" s="98"/>
      <c r="Q51" s="99"/>
      <c r="R51" s="100"/>
      <c r="S51" s="101"/>
      <c r="T51" s="102"/>
      <c r="U51" s="103"/>
      <c r="V51" s="100"/>
      <c r="W51" s="104"/>
      <c r="X51" s="105"/>
      <c r="Y51" s="105"/>
      <c r="Z51" s="105"/>
      <c r="AA51" s="105"/>
      <c r="AB51" s="2"/>
      <c r="AC51" s="2"/>
      <c r="AD51" s="2"/>
      <c r="AE51" s="106"/>
      <c r="AF51" s="2"/>
      <c r="AG51" s="2"/>
      <c r="AH51" s="2"/>
      <c r="AI51" s="183"/>
      <c r="AJ51" s="2"/>
      <c r="AK51" s="2"/>
      <c r="AL51" s="2"/>
      <c r="AM51" s="2"/>
      <c r="AN51" s="2"/>
      <c r="AO51" s="2"/>
      <c r="AP51" s="157"/>
      <c r="AQ51" s="104"/>
      <c r="AR51" s="104"/>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row>
    <row r="52" spans="1:90" ht="4" customHeight="1" x14ac:dyDescent="0.35">
      <c r="A52" s="2"/>
      <c r="B52" s="23"/>
      <c r="C52" s="25"/>
      <c r="D52" s="90"/>
      <c r="E52" s="25"/>
      <c r="F52" s="25"/>
      <c r="G52" s="25"/>
      <c r="H52" s="2"/>
      <c r="I52" s="25"/>
      <c r="J52" s="26"/>
      <c r="K52" s="2"/>
      <c r="L52" s="2"/>
      <c r="M52" s="2"/>
      <c r="N52" s="2"/>
      <c r="O52" s="2"/>
      <c r="P52" s="98"/>
      <c r="Q52" s="99"/>
      <c r="R52" s="100"/>
      <c r="S52" s="101"/>
      <c r="T52" s="102"/>
      <c r="U52" s="103"/>
      <c r="V52" s="100"/>
      <c r="W52" s="104"/>
      <c r="X52" s="105"/>
      <c r="Y52" s="105"/>
      <c r="Z52" s="105"/>
      <c r="AA52" s="105"/>
      <c r="AB52" s="2"/>
      <c r="AC52" s="2"/>
      <c r="AD52" s="2"/>
      <c r="AE52" s="106"/>
      <c r="AF52" s="2"/>
      <c r="AG52" s="2"/>
      <c r="AH52" s="2"/>
      <c r="AI52" s="183"/>
      <c r="AJ52" s="2"/>
      <c r="AK52" s="2"/>
      <c r="AL52" s="2"/>
      <c r="AM52" s="2"/>
      <c r="AN52" s="2"/>
      <c r="AO52" s="2"/>
      <c r="AP52" s="157"/>
      <c r="AQ52" s="104"/>
      <c r="AR52" s="104"/>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row>
    <row r="53" spans="1:90" ht="15.5" x14ac:dyDescent="0.35">
      <c r="A53" s="2"/>
      <c r="B53" s="23"/>
      <c r="C53" s="25" t="s">
        <v>20</v>
      </c>
      <c r="D53" s="89">
        <v>2024</v>
      </c>
      <c r="E53" s="25" t="str">
        <f>CONCATENATE(D43,E51,D53,E51,D51)</f>
        <v>All Items-2024-December</v>
      </c>
      <c r="F53" s="25"/>
      <c r="G53" s="28"/>
      <c r="H53" s="2"/>
      <c r="I53" s="143" t="s">
        <v>21</v>
      </c>
      <c r="J53" s="26"/>
      <c r="K53" s="2"/>
      <c r="L53" s="2"/>
      <c r="M53" s="2"/>
      <c r="N53" s="2"/>
      <c r="O53" s="2"/>
      <c r="P53" s="98"/>
      <c r="Q53" s="99"/>
      <c r="R53" s="100"/>
      <c r="S53" s="101"/>
      <c r="T53" s="102"/>
      <c r="U53" s="103"/>
      <c r="V53" s="100"/>
      <c r="W53" s="104"/>
      <c r="X53" s="105"/>
      <c r="Y53" s="105"/>
      <c r="Z53" s="105"/>
      <c r="AA53" s="105"/>
      <c r="AB53" s="2"/>
      <c r="AC53" s="2"/>
      <c r="AD53" s="2"/>
      <c r="AE53" s="106"/>
      <c r="AF53" s="2"/>
      <c r="AG53" s="2"/>
      <c r="AH53" s="2"/>
      <c r="AI53" s="183"/>
      <c r="AJ53" s="2"/>
      <c r="AK53" s="2"/>
      <c r="AL53" s="2"/>
      <c r="AM53" s="2"/>
      <c r="AN53" s="2"/>
      <c r="AO53" s="2"/>
      <c r="AP53" s="157"/>
      <c r="AQ53" s="104"/>
      <c r="AR53" s="104"/>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row>
    <row r="54" spans="1:90" ht="15.5" x14ac:dyDescent="0.35">
      <c r="A54" s="2"/>
      <c r="B54" s="23"/>
      <c r="C54" s="25"/>
      <c r="D54" s="25"/>
      <c r="E54" s="25"/>
      <c r="F54" s="25"/>
      <c r="G54" s="25"/>
      <c r="H54" s="2"/>
      <c r="I54" s="206">
        <f>VLOOKUP(E53,$AG:$AJ,4,FALSE)</f>
        <v>109.17833472351647</v>
      </c>
      <c r="J54" s="26"/>
      <c r="K54" s="2"/>
      <c r="L54" s="2"/>
      <c r="M54" s="2"/>
      <c r="N54" s="2"/>
      <c r="O54" s="2"/>
      <c r="P54" s="98"/>
      <c r="Q54" s="99"/>
      <c r="R54" s="100"/>
      <c r="S54" s="101"/>
      <c r="T54" s="102"/>
      <c r="U54" s="103"/>
      <c r="V54" s="100"/>
      <c r="W54" s="104"/>
      <c r="X54" s="105"/>
      <c r="Y54" s="105"/>
      <c r="Z54" s="105"/>
      <c r="AA54" s="105"/>
      <c r="AB54" s="2"/>
      <c r="AC54" s="2"/>
      <c r="AD54" s="2"/>
      <c r="AE54" s="106"/>
      <c r="AF54" s="2"/>
      <c r="AG54" s="2"/>
      <c r="AH54" s="2"/>
      <c r="AI54" s="183"/>
      <c r="AJ54" s="2"/>
      <c r="AK54" s="2"/>
      <c r="AL54" s="2"/>
      <c r="AM54" s="2"/>
      <c r="AN54" s="2"/>
      <c r="AO54" s="2"/>
      <c r="AP54" s="157"/>
      <c r="AQ54" s="104"/>
      <c r="AR54" s="104"/>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row>
    <row r="55" spans="1:90" ht="15.5" x14ac:dyDescent="0.35">
      <c r="A55" s="2"/>
      <c r="B55" s="23"/>
      <c r="C55" s="25"/>
      <c r="D55" s="25"/>
      <c r="E55" s="25"/>
      <c r="F55" s="25"/>
      <c r="G55" s="25"/>
      <c r="H55" s="32"/>
      <c r="I55" s="36" t="s">
        <v>106</v>
      </c>
      <c r="J55" s="26"/>
      <c r="K55" s="2"/>
      <c r="L55" s="2"/>
      <c r="M55" s="2"/>
      <c r="N55" s="2"/>
      <c r="O55" s="2"/>
      <c r="P55" s="98"/>
      <c r="Q55" s="99"/>
      <c r="R55" s="100"/>
      <c r="S55" s="101"/>
      <c r="T55" s="102"/>
      <c r="U55" s="103"/>
      <c r="V55" s="100"/>
      <c r="W55" s="104"/>
      <c r="X55" s="105"/>
      <c r="Y55" s="105"/>
      <c r="Z55" s="105"/>
      <c r="AA55" s="105"/>
      <c r="AB55" s="2"/>
      <c r="AC55" s="2"/>
      <c r="AD55" s="2"/>
      <c r="AE55" s="106"/>
      <c r="AF55" s="2"/>
      <c r="AG55" s="2"/>
      <c r="AH55" s="2"/>
      <c r="AI55" s="183"/>
      <c r="AJ55" s="2"/>
      <c r="AK55" s="2"/>
      <c r="AL55" s="2"/>
      <c r="AM55" s="2"/>
      <c r="AN55" s="2"/>
      <c r="AO55" s="2"/>
      <c r="AP55" s="157"/>
      <c r="AQ55" s="104"/>
      <c r="AR55" s="104"/>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row>
    <row r="56" spans="1:90" ht="15.5" x14ac:dyDescent="0.35">
      <c r="A56" s="2"/>
      <c r="B56" s="23"/>
      <c r="C56" s="28"/>
      <c r="D56" s="25"/>
      <c r="E56" s="25"/>
      <c r="F56" s="25"/>
      <c r="G56" s="25"/>
      <c r="H56" s="25"/>
      <c r="I56" s="2"/>
      <c r="J56" s="26"/>
      <c r="K56" s="2"/>
      <c r="L56" s="2"/>
      <c r="M56" s="2"/>
      <c r="N56" s="2"/>
      <c r="O56" s="2"/>
      <c r="P56" s="98"/>
      <c r="Q56" s="99"/>
      <c r="R56" s="100"/>
      <c r="S56" s="101"/>
      <c r="T56" s="102"/>
      <c r="U56" s="103"/>
      <c r="V56" s="100"/>
      <c r="W56" s="104"/>
      <c r="X56" s="105"/>
      <c r="Y56" s="105"/>
      <c r="Z56" s="105"/>
      <c r="AA56" s="105"/>
      <c r="AB56" s="2"/>
      <c r="AC56" s="2"/>
      <c r="AD56" s="2"/>
      <c r="AE56" s="106"/>
      <c r="AF56" s="2"/>
      <c r="AG56" s="2"/>
      <c r="AH56" s="2"/>
      <c r="AI56" s="183"/>
      <c r="AJ56" s="2"/>
      <c r="AK56" s="2"/>
      <c r="AL56" s="2"/>
      <c r="AM56" s="2"/>
      <c r="AN56" s="2"/>
      <c r="AO56" s="2"/>
      <c r="AP56" s="157"/>
      <c r="AQ56" s="104"/>
      <c r="AR56" s="104"/>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row>
    <row r="57" spans="1:90" ht="15.5" x14ac:dyDescent="0.35">
      <c r="A57" s="2"/>
      <c r="B57" s="23"/>
      <c r="C57" s="25"/>
      <c r="D57" s="188" t="s">
        <v>104</v>
      </c>
      <c r="E57" s="188"/>
      <c r="F57" s="188"/>
      <c r="G57" s="188"/>
      <c r="H57" s="29"/>
      <c r="I57" s="147">
        <f>+I54/I48-1</f>
        <v>0.20444221262233153</v>
      </c>
      <c r="J57" s="26"/>
      <c r="K57" s="2"/>
      <c r="L57" s="2"/>
      <c r="M57" s="2"/>
      <c r="N57" s="2"/>
      <c r="O57" s="2"/>
      <c r="P57" s="98"/>
      <c r="Q57" s="99"/>
      <c r="R57" s="100"/>
      <c r="S57" s="101"/>
      <c r="T57" s="102"/>
      <c r="U57" s="103"/>
      <c r="V57" s="100"/>
      <c r="W57" s="104"/>
      <c r="X57" s="105"/>
      <c r="Y57" s="105"/>
      <c r="Z57" s="105"/>
      <c r="AA57" s="105"/>
      <c r="AB57" s="2"/>
      <c r="AC57" s="2"/>
      <c r="AD57" s="2"/>
      <c r="AE57" s="106"/>
      <c r="AF57" s="2"/>
      <c r="AG57" s="2"/>
      <c r="AH57" s="2"/>
      <c r="AI57" s="183"/>
      <c r="AJ57" s="2"/>
      <c r="AK57" s="2"/>
      <c r="AL57" s="2"/>
      <c r="AM57" s="2"/>
      <c r="AN57" s="2"/>
      <c r="AO57" s="2"/>
      <c r="AP57" s="157"/>
      <c r="AQ57" s="104"/>
      <c r="AR57" s="104"/>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row>
    <row r="58" spans="1:90" ht="13.5" thickBot="1" x14ac:dyDescent="0.35">
      <c r="A58" s="2"/>
      <c r="B58" s="23"/>
      <c r="C58" s="2"/>
      <c r="D58" s="2"/>
      <c r="E58" s="2"/>
      <c r="F58" s="2"/>
      <c r="G58" s="2"/>
      <c r="H58" s="2"/>
      <c r="I58" s="2"/>
      <c r="J58" s="26"/>
      <c r="K58" s="2"/>
      <c r="L58" s="2"/>
      <c r="M58" s="2"/>
      <c r="N58" s="2"/>
      <c r="O58" s="2"/>
      <c r="P58" s="98"/>
      <c r="Q58" s="99"/>
      <c r="R58" s="100"/>
      <c r="S58" s="101"/>
      <c r="T58" s="102"/>
      <c r="U58" s="103"/>
      <c r="V58" s="100"/>
      <c r="W58" s="104"/>
      <c r="X58" s="105"/>
      <c r="Y58" s="105"/>
      <c r="Z58" s="105"/>
      <c r="AA58" s="105"/>
      <c r="AB58" s="2"/>
      <c r="AC58" s="2"/>
      <c r="AD58" s="2"/>
      <c r="AE58" s="106"/>
      <c r="AF58" s="2"/>
      <c r="AG58" s="2"/>
      <c r="AH58" s="2"/>
      <c r="AI58" s="183"/>
      <c r="AJ58" s="2"/>
      <c r="AK58" s="2"/>
      <c r="AL58" s="2"/>
      <c r="AM58" s="2"/>
      <c r="AN58" s="2"/>
      <c r="AO58" s="2"/>
      <c r="AP58" s="157"/>
      <c r="AQ58" s="104"/>
      <c r="AR58" s="104"/>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row>
    <row r="59" spans="1:90" ht="16" thickBot="1" x14ac:dyDescent="0.4">
      <c r="A59" s="2"/>
      <c r="B59" s="23"/>
      <c r="C59" s="189" t="str">
        <f>C31</f>
        <v>Calculate price per item</v>
      </c>
      <c r="D59" s="190"/>
      <c r="E59" s="190"/>
      <c r="F59" s="190"/>
      <c r="G59" s="191"/>
      <c r="H59" s="2"/>
      <c r="I59" s="2"/>
      <c r="J59" s="26"/>
      <c r="K59" s="2"/>
      <c r="L59" s="2"/>
      <c r="M59" s="2"/>
      <c r="N59" s="2"/>
      <c r="O59" s="2"/>
      <c r="P59" s="98"/>
      <c r="Q59" s="99"/>
      <c r="R59" s="100"/>
      <c r="S59" s="101"/>
      <c r="T59" s="102"/>
      <c r="U59" s="103"/>
      <c r="V59" s="100"/>
      <c r="W59" s="104"/>
      <c r="X59" s="105"/>
      <c r="Y59" s="105"/>
      <c r="Z59" s="105"/>
      <c r="AA59" s="105"/>
      <c r="AB59" s="2"/>
      <c r="AC59" s="2"/>
      <c r="AD59" s="2"/>
      <c r="AE59" s="106"/>
      <c r="AF59" s="2"/>
      <c r="AG59" s="2"/>
      <c r="AH59" s="2"/>
      <c r="AI59" s="183"/>
      <c r="AJ59" s="2"/>
      <c r="AK59" s="2"/>
      <c r="AL59" s="2"/>
      <c r="AM59" s="2"/>
      <c r="AN59" s="2"/>
      <c r="AO59" s="2"/>
      <c r="AP59" s="157"/>
      <c r="AQ59" s="104"/>
      <c r="AR59" s="104"/>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row>
    <row r="60" spans="1:90" ht="15.5" x14ac:dyDescent="0.35">
      <c r="A60" s="2"/>
      <c r="B60" s="23"/>
      <c r="C60" s="144" t="s">
        <v>107</v>
      </c>
      <c r="D60" s="136"/>
      <c r="E60" s="136"/>
      <c r="F60" s="145" t="s">
        <v>25</v>
      </c>
      <c r="G60" s="146">
        <v>100</v>
      </c>
      <c r="H60" s="150"/>
      <c r="I60" s="2"/>
      <c r="J60" s="26"/>
      <c r="K60" s="2"/>
      <c r="L60" s="2"/>
      <c r="M60" s="2"/>
      <c r="N60" s="2"/>
      <c r="O60" s="2"/>
      <c r="P60" s="98"/>
      <c r="Q60" s="99"/>
      <c r="R60" s="100"/>
      <c r="S60" s="101"/>
      <c r="T60" s="102"/>
      <c r="U60" s="103"/>
      <c r="V60" s="100"/>
      <c r="W60" s="104"/>
      <c r="X60" s="105"/>
      <c r="Y60" s="105"/>
      <c r="Z60" s="105"/>
      <c r="AA60" s="105"/>
      <c r="AB60" s="2"/>
      <c r="AC60" s="2"/>
      <c r="AD60" s="2"/>
      <c r="AE60" s="106"/>
      <c r="AF60" s="2"/>
      <c r="AG60" s="2"/>
      <c r="AH60" s="2"/>
      <c r="AI60" s="183"/>
      <c r="AJ60" s="2"/>
      <c r="AK60" s="2"/>
      <c r="AL60" s="2"/>
      <c r="AM60" s="2"/>
      <c r="AN60" s="2"/>
      <c r="AO60" s="2"/>
      <c r="AP60" s="157"/>
      <c r="AQ60" s="104"/>
      <c r="AR60" s="104"/>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row>
    <row r="61" spans="1:90" ht="4.5" customHeight="1" x14ac:dyDescent="0.35">
      <c r="A61" s="2"/>
      <c r="B61" s="23"/>
      <c r="C61" s="137"/>
      <c r="D61" s="2"/>
      <c r="E61" s="2"/>
      <c r="F61" s="31"/>
      <c r="G61" s="139"/>
      <c r="H61" s="2"/>
      <c r="I61" s="2"/>
      <c r="J61" s="26"/>
      <c r="K61" s="2"/>
      <c r="L61" s="2"/>
      <c r="M61" s="2"/>
      <c r="N61" s="2"/>
      <c r="O61" s="2"/>
      <c r="P61" s="98"/>
      <c r="Q61" s="99"/>
      <c r="R61" s="100"/>
      <c r="S61" s="101"/>
      <c r="T61" s="102"/>
      <c r="U61" s="103"/>
      <c r="V61" s="100"/>
      <c r="W61" s="104"/>
      <c r="X61" s="105"/>
      <c r="Y61" s="105"/>
      <c r="Z61" s="105"/>
      <c r="AA61" s="105"/>
      <c r="AB61" s="2"/>
      <c r="AC61" s="2"/>
      <c r="AD61" s="2"/>
      <c r="AE61" s="106"/>
      <c r="AF61" s="2"/>
      <c r="AG61" s="2"/>
      <c r="AH61" s="2"/>
      <c r="AI61" s="183"/>
      <c r="AJ61" s="2"/>
      <c r="AK61" s="2"/>
      <c r="AL61" s="2"/>
      <c r="AM61" s="2"/>
      <c r="AN61" s="2"/>
      <c r="AO61" s="2"/>
      <c r="AP61" s="157"/>
      <c r="AQ61" s="104"/>
      <c r="AR61" s="104"/>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row>
    <row r="62" spans="1:90" ht="15.5" x14ac:dyDescent="0.35">
      <c r="A62" s="2"/>
      <c r="B62" s="23"/>
      <c r="C62" s="137" t="s">
        <v>100</v>
      </c>
      <c r="D62" s="2"/>
      <c r="E62" s="2"/>
      <c r="F62" s="148" t="s">
        <v>25</v>
      </c>
      <c r="G62" s="149">
        <f>+I54/I48*G60</f>
        <v>120.44422126223316</v>
      </c>
      <c r="H62" s="2"/>
      <c r="I62" s="2"/>
      <c r="J62" s="26"/>
      <c r="K62" s="2"/>
      <c r="L62" s="2"/>
      <c r="M62" s="2"/>
      <c r="N62" s="2"/>
      <c r="O62" s="2"/>
      <c r="P62" s="98"/>
      <c r="Q62" s="99"/>
      <c r="R62" s="100"/>
      <c r="S62" s="101"/>
      <c r="T62" s="102"/>
      <c r="U62" s="103"/>
      <c r="V62" s="100"/>
      <c r="W62" s="104"/>
      <c r="X62" s="105"/>
      <c r="Y62" s="105"/>
      <c r="Z62" s="105"/>
      <c r="AA62" s="105"/>
      <c r="AB62" s="2"/>
      <c r="AC62" s="2"/>
      <c r="AD62" s="2"/>
      <c r="AE62" s="106"/>
      <c r="AF62" s="2"/>
      <c r="AG62" s="2"/>
      <c r="AH62" s="2"/>
      <c r="AI62" s="183"/>
      <c r="AJ62" s="2"/>
      <c r="AK62" s="2"/>
      <c r="AL62" s="2"/>
      <c r="AM62" s="2"/>
      <c r="AN62" s="2"/>
      <c r="AO62" s="2"/>
      <c r="AP62" s="157"/>
      <c r="AQ62" s="104"/>
      <c r="AR62" s="104"/>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row>
    <row r="63" spans="1:90" ht="13.5" thickBot="1" x14ac:dyDescent="0.35">
      <c r="A63" s="2"/>
      <c r="B63" s="23"/>
      <c r="C63" s="140"/>
      <c r="D63" s="141"/>
      <c r="E63" s="141"/>
      <c r="F63" s="141"/>
      <c r="G63" s="142"/>
      <c r="H63" s="2"/>
      <c r="I63" s="2"/>
      <c r="J63" s="26"/>
      <c r="K63" s="2"/>
      <c r="L63" s="2"/>
      <c r="M63" s="2"/>
      <c r="N63" s="2"/>
      <c r="O63" s="2"/>
      <c r="P63" s="98"/>
      <c r="Q63" s="99"/>
      <c r="R63" s="100"/>
      <c r="S63" s="101"/>
      <c r="T63" s="102"/>
      <c r="U63" s="103"/>
      <c r="V63" s="100"/>
      <c r="W63" s="104"/>
      <c r="X63" s="105"/>
      <c r="Y63" s="105"/>
      <c r="Z63" s="105"/>
      <c r="AA63" s="105"/>
      <c r="AB63" s="2"/>
      <c r="AC63" s="2"/>
      <c r="AD63" s="2"/>
      <c r="AE63" s="106"/>
      <c r="AF63" s="2"/>
      <c r="AG63" s="2"/>
      <c r="AH63" s="2"/>
      <c r="AI63" s="183"/>
      <c r="AJ63" s="2"/>
      <c r="AK63" s="2"/>
      <c r="AL63" s="2"/>
      <c r="AM63" s="2"/>
      <c r="AN63" s="2"/>
      <c r="AO63" s="2"/>
      <c r="AP63" s="157"/>
      <c r="AQ63" s="104"/>
      <c r="AR63" s="104"/>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row>
    <row r="64" spans="1:90" ht="13.5" thickBot="1" x14ac:dyDescent="0.35">
      <c r="A64" s="2"/>
      <c r="B64" s="33"/>
      <c r="C64" s="34"/>
      <c r="D64" s="34"/>
      <c r="E64" s="34"/>
      <c r="F64" s="34"/>
      <c r="G64" s="34"/>
      <c r="H64" s="34"/>
      <c r="I64" s="34"/>
      <c r="J64" s="35"/>
      <c r="K64" s="2"/>
      <c r="L64" s="2"/>
      <c r="M64" s="2"/>
      <c r="N64" s="2"/>
      <c r="O64" s="2"/>
      <c r="P64" s="98"/>
      <c r="Q64" s="99"/>
      <c r="R64" s="100"/>
      <c r="S64" s="101"/>
      <c r="T64" s="102"/>
      <c r="U64" s="103"/>
      <c r="V64" s="100"/>
      <c r="W64" s="104"/>
      <c r="X64" s="105"/>
      <c r="Y64" s="105"/>
      <c r="Z64" s="105"/>
      <c r="AA64" s="105"/>
      <c r="AB64" s="2"/>
      <c r="AC64" s="2"/>
      <c r="AD64" s="2"/>
      <c r="AE64" s="106"/>
      <c r="AF64" s="2"/>
      <c r="AG64" s="2"/>
      <c r="AH64" s="2"/>
      <c r="AI64" s="183"/>
      <c r="AJ64" s="2"/>
      <c r="AK64" s="2"/>
      <c r="AL64" s="2"/>
      <c r="AM64" s="2"/>
      <c r="AN64" s="2"/>
      <c r="AO64" s="2"/>
      <c r="AP64" s="157"/>
      <c r="AQ64" s="104"/>
      <c r="AR64" s="104"/>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row>
    <row r="65" spans="1:91" ht="4.5" customHeight="1" thickTop="1" x14ac:dyDescent="0.3">
      <c r="A65" s="2"/>
      <c r="B65" s="2"/>
      <c r="C65" s="2"/>
      <c r="D65" s="2"/>
      <c r="E65" s="2"/>
      <c r="F65" s="2"/>
      <c r="G65" s="2"/>
      <c r="H65" s="2"/>
      <c r="I65" s="2"/>
      <c r="J65" s="2"/>
      <c r="K65" s="2"/>
      <c r="L65" s="2"/>
      <c r="M65" s="2"/>
      <c r="N65" s="2"/>
      <c r="O65" s="2"/>
      <c r="P65" s="98"/>
      <c r="Q65" s="99"/>
      <c r="R65" s="100"/>
      <c r="S65" s="101"/>
      <c r="T65" s="102"/>
      <c r="U65" s="103"/>
      <c r="V65" s="100"/>
      <c r="W65" s="104"/>
      <c r="X65" s="105"/>
      <c r="Y65" s="105"/>
      <c r="Z65" s="105"/>
      <c r="AA65" s="105"/>
      <c r="AB65" s="2"/>
      <c r="AC65" s="2"/>
      <c r="AD65" s="2"/>
      <c r="AE65" s="106"/>
      <c r="AF65" s="2"/>
      <c r="AG65" s="2"/>
      <c r="AH65" s="2"/>
      <c r="AI65" s="183"/>
      <c r="AJ65" s="2"/>
      <c r="AK65" s="2"/>
      <c r="AL65" s="2"/>
      <c r="AM65" s="2"/>
      <c r="AN65" s="2"/>
      <c r="AO65" s="2"/>
      <c r="AP65" s="157"/>
      <c r="AQ65" s="104"/>
      <c r="AR65" s="104"/>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row>
    <row r="66" spans="1:91" x14ac:dyDescent="0.3">
      <c r="A66" s="2"/>
      <c r="B66" s="36" t="s">
        <v>43</v>
      </c>
      <c r="C66" s="2"/>
      <c r="D66" s="2"/>
      <c r="E66" s="2"/>
      <c r="F66" s="2"/>
      <c r="G66" s="2"/>
      <c r="H66" s="2"/>
      <c r="I66" s="2"/>
      <c r="J66" s="2"/>
      <c r="K66" s="2"/>
      <c r="L66" s="2"/>
      <c r="M66" s="2"/>
      <c r="N66" s="2"/>
      <c r="O66" s="2"/>
      <c r="P66" s="98"/>
      <c r="Q66" s="99"/>
      <c r="R66" s="100"/>
      <c r="S66" s="101"/>
      <c r="T66" s="102"/>
      <c r="U66" s="103"/>
      <c r="V66" s="100"/>
      <c r="W66" s="104"/>
      <c r="X66" s="105"/>
      <c r="Y66" s="105"/>
      <c r="Z66" s="105"/>
      <c r="AA66" s="105"/>
      <c r="AB66" s="2"/>
      <c r="AC66" s="2"/>
      <c r="AD66" s="2"/>
      <c r="AE66" s="106"/>
      <c r="AF66" s="2"/>
      <c r="AG66" s="2"/>
      <c r="AH66" s="2"/>
      <c r="AI66" s="183"/>
      <c r="AJ66" s="2"/>
      <c r="AK66" s="2"/>
      <c r="AL66" s="2"/>
      <c r="AM66" s="2"/>
      <c r="AN66" s="2"/>
      <c r="AO66" s="2"/>
      <c r="AP66" s="157"/>
      <c r="AQ66" s="104"/>
      <c r="AR66" s="104"/>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row>
    <row r="67" spans="1:91" x14ac:dyDescent="0.3">
      <c r="A67" s="2"/>
      <c r="B67" s="2"/>
      <c r="C67" s="2"/>
      <c r="D67" s="2"/>
      <c r="E67" s="2"/>
      <c r="F67" s="2"/>
      <c r="G67" s="2"/>
      <c r="H67" s="2"/>
      <c r="I67" s="2"/>
      <c r="J67" s="2"/>
      <c r="K67" s="2"/>
      <c r="L67" s="2"/>
      <c r="M67" s="2"/>
      <c r="N67" s="2"/>
      <c r="O67" s="2"/>
      <c r="P67" s="98"/>
      <c r="Q67" s="99"/>
      <c r="R67" s="100"/>
      <c r="S67" s="101"/>
      <c r="T67" s="102"/>
      <c r="U67" s="103"/>
      <c r="V67" s="100"/>
      <c r="W67" s="104"/>
      <c r="X67" s="105"/>
      <c r="Y67" s="105"/>
      <c r="Z67" s="105"/>
      <c r="AA67" s="105"/>
      <c r="AB67" s="2"/>
      <c r="AC67" s="2"/>
      <c r="AD67" s="2"/>
      <c r="AE67" s="106"/>
      <c r="AF67" s="2"/>
      <c r="AG67" s="2"/>
      <c r="AH67" s="2"/>
      <c r="AI67" s="183"/>
      <c r="AJ67" s="2"/>
      <c r="AK67" s="2"/>
      <c r="AL67" s="2"/>
      <c r="AM67" s="2"/>
      <c r="AN67" s="2"/>
      <c r="AO67" s="2"/>
      <c r="AP67" s="157"/>
      <c r="AQ67" s="104"/>
      <c r="AR67" s="104"/>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row>
    <row r="68" spans="1:91" x14ac:dyDescent="0.3">
      <c r="A68" s="2"/>
      <c r="B68" s="2"/>
      <c r="C68" s="2"/>
      <c r="D68" s="2"/>
      <c r="E68" s="2"/>
      <c r="F68" s="2"/>
      <c r="G68" s="2"/>
      <c r="H68" s="2"/>
      <c r="I68" s="2"/>
      <c r="J68" s="2"/>
      <c r="K68" s="2"/>
      <c r="L68" s="2"/>
      <c r="M68" s="2"/>
      <c r="N68" s="2"/>
      <c r="O68" s="2"/>
      <c r="P68" s="98"/>
      <c r="Q68" s="99"/>
      <c r="R68" s="100"/>
      <c r="S68" s="101"/>
      <c r="T68" s="102"/>
      <c r="U68" s="103"/>
      <c r="V68" s="100"/>
      <c r="W68" s="104"/>
      <c r="X68" s="105"/>
      <c r="Y68" s="105"/>
      <c r="Z68" s="105"/>
      <c r="AA68" s="105"/>
      <c r="AB68" s="2"/>
      <c r="AC68" s="2"/>
      <c r="AD68" s="2"/>
      <c r="AE68" s="106"/>
      <c r="AF68" s="2"/>
      <c r="AG68" s="2"/>
      <c r="AH68" s="2"/>
      <c r="AI68" s="183"/>
      <c r="AJ68" s="2"/>
      <c r="AK68" s="2"/>
      <c r="AL68" s="2"/>
      <c r="AM68" s="2"/>
      <c r="AN68" s="2"/>
      <c r="AO68" s="2"/>
      <c r="AP68" s="157"/>
      <c r="AQ68" s="104"/>
      <c r="AR68" s="104"/>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row>
    <row r="69" spans="1:91" x14ac:dyDescent="0.3">
      <c r="A69" s="2"/>
      <c r="B69" s="2"/>
      <c r="C69" s="2"/>
      <c r="D69" s="2"/>
      <c r="E69" s="2"/>
      <c r="F69" s="2"/>
      <c r="G69" s="2"/>
      <c r="H69" s="2"/>
      <c r="I69" s="2"/>
      <c r="J69" s="2"/>
      <c r="K69" s="2"/>
      <c r="L69" s="2"/>
      <c r="M69" s="2"/>
      <c r="N69" s="2"/>
      <c r="O69" s="2"/>
      <c r="P69" s="98"/>
      <c r="Q69" s="99"/>
      <c r="R69" s="100"/>
      <c r="S69" s="101"/>
      <c r="T69" s="102"/>
      <c r="U69" s="103"/>
      <c r="V69" s="100"/>
      <c r="W69" s="104"/>
      <c r="X69" s="105"/>
      <c r="Y69" s="105"/>
      <c r="Z69" s="105"/>
      <c r="AA69" s="105"/>
      <c r="AB69" s="2"/>
      <c r="AC69" s="2"/>
      <c r="AD69" s="2"/>
      <c r="AE69" s="106"/>
      <c r="AF69" s="2"/>
      <c r="AG69" s="2"/>
      <c r="AH69" s="2"/>
      <c r="AI69" s="183"/>
      <c r="AJ69" s="2"/>
      <c r="AK69" s="2"/>
      <c r="AL69" s="2"/>
      <c r="AM69" s="2"/>
      <c r="AN69" s="2"/>
      <c r="AO69" s="2"/>
      <c r="AP69" s="157"/>
      <c r="AQ69" s="104"/>
      <c r="AR69" s="104"/>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row>
    <row r="70" spans="1:91" x14ac:dyDescent="0.3">
      <c r="A70" s="2"/>
      <c r="B70" s="2"/>
      <c r="C70" s="2"/>
      <c r="D70" s="2"/>
      <c r="E70" s="2"/>
      <c r="F70" s="2"/>
      <c r="G70" s="2"/>
      <c r="H70" s="2"/>
      <c r="I70" s="2"/>
      <c r="J70" s="2"/>
      <c r="K70" s="2"/>
      <c r="L70" s="2"/>
      <c r="M70" s="2"/>
      <c r="N70" s="2"/>
      <c r="O70" s="2"/>
      <c r="P70" s="98"/>
      <c r="Q70" s="99"/>
      <c r="R70" s="100"/>
      <c r="S70" s="101"/>
      <c r="T70" s="102"/>
      <c r="U70" s="103"/>
      <c r="V70" s="100"/>
      <c r="W70" s="104"/>
      <c r="X70" s="105"/>
      <c r="Y70" s="105"/>
      <c r="Z70" s="105"/>
      <c r="AA70" s="105"/>
      <c r="AB70" s="2"/>
      <c r="AC70" s="2"/>
      <c r="AD70" s="2"/>
      <c r="AE70" s="106"/>
      <c r="AF70" s="2"/>
      <c r="AG70" s="2"/>
      <c r="AH70" s="2"/>
      <c r="AI70" s="183"/>
      <c r="AJ70" s="2"/>
      <c r="AK70" s="2"/>
      <c r="AL70" s="2"/>
      <c r="AM70" s="2"/>
      <c r="AN70" s="2"/>
      <c r="AO70" s="2"/>
      <c r="AP70" s="157"/>
      <c r="AQ70" s="104"/>
      <c r="AR70" s="104"/>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row>
    <row r="71" spans="1:91" x14ac:dyDescent="0.3">
      <c r="A71" s="2"/>
      <c r="B71" s="2"/>
      <c r="C71" s="2"/>
      <c r="D71" s="2"/>
      <c r="E71" s="2"/>
      <c r="F71" s="2"/>
      <c r="G71" s="2"/>
      <c r="H71" s="2"/>
      <c r="I71" s="2"/>
      <c r="J71" s="2"/>
      <c r="K71" s="2"/>
      <c r="L71" s="2"/>
      <c r="M71" s="2"/>
      <c r="N71" s="2"/>
      <c r="O71" s="2"/>
      <c r="P71" s="98"/>
      <c r="Q71" s="99"/>
      <c r="R71" s="100"/>
      <c r="S71" s="101"/>
      <c r="T71" s="102"/>
      <c r="U71" s="103"/>
      <c r="V71" s="100"/>
      <c r="W71" s="104"/>
      <c r="X71" s="105"/>
      <c r="Y71" s="105"/>
      <c r="Z71" s="105"/>
      <c r="AA71" s="105"/>
      <c r="AB71" s="2"/>
      <c r="AC71" s="2"/>
      <c r="AD71" s="2"/>
      <c r="AE71" s="106"/>
      <c r="AF71" s="2"/>
      <c r="AG71" s="2"/>
      <c r="AH71" s="2"/>
      <c r="AI71" s="183"/>
      <c r="AJ71" s="2"/>
      <c r="AK71" s="2"/>
      <c r="AL71" s="2"/>
      <c r="AM71" s="2"/>
      <c r="AN71" s="2"/>
      <c r="AO71" s="2"/>
      <c r="AP71" s="157"/>
      <c r="AQ71" s="104"/>
      <c r="AR71" s="104"/>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row>
    <row r="72" spans="1:91" x14ac:dyDescent="0.3">
      <c r="A72" s="2"/>
      <c r="B72" s="2"/>
      <c r="C72" s="2"/>
      <c r="D72" s="2"/>
      <c r="E72" s="2"/>
      <c r="F72" s="2"/>
      <c r="G72" s="2"/>
      <c r="H72" s="2"/>
      <c r="I72" s="2"/>
      <c r="J72" s="2"/>
      <c r="K72" s="2"/>
      <c r="L72" s="2"/>
      <c r="M72" s="2"/>
      <c r="N72" s="2"/>
      <c r="O72" s="2"/>
      <c r="P72" s="98"/>
      <c r="Q72" s="99"/>
      <c r="R72" s="100"/>
      <c r="S72" s="101"/>
      <c r="T72" s="102"/>
      <c r="U72" s="103"/>
      <c r="V72" s="100"/>
      <c r="W72" s="104"/>
      <c r="X72" s="105"/>
      <c r="Y72" s="105"/>
      <c r="Z72" s="105"/>
      <c r="AA72" s="105"/>
      <c r="AB72" s="2"/>
      <c r="AC72" s="2"/>
      <c r="AD72" s="2"/>
      <c r="AE72" s="106"/>
      <c r="AF72" s="2"/>
      <c r="AG72" s="2"/>
      <c r="AH72" s="2"/>
      <c r="AI72" s="183"/>
      <c r="AJ72" s="2"/>
      <c r="AK72" s="2"/>
      <c r="AL72" s="2"/>
      <c r="AM72" s="2"/>
      <c r="AN72" s="2"/>
      <c r="AO72" s="2"/>
      <c r="AP72" s="157"/>
      <c r="AQ72" s="104"/>
      <c r="AR72" s="104"/>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row>
    <row r="73" spans="1:91" x14ac:dyDescent="0.3">
      <c r="A73" s="2"/>
      <c r="B73" s="2"/>
      <c r="C73" s="2"/>
      <c r="D73" s="2"/>
      <c r="E73" s="2"/>
      <c r="F73" s="2"/>
      <c r="G73" s="2"/>
      <c r="H73" s="2"/>
      <c r="I73" s="2"/>
      <c r="J73" s="2"/>
      <c r="K73" s="2"/>
      <c r="L73" s="2"/>
      <c r="M73" s="2"/>
      <c r="N73" s="2"/>
      <c r="O73" s="2"/>
      <c r="P73" s="98"/>
      <c r="Q73" s="99"/>
      <c r="R73" s="100"/>
      <c r="S73" s="101"/>
      <c r="T73" s="102"/>
      <c r="U73" s="103"/>
      <c r="V73" s="100"/>
      <c r="W73" s="104"/>
      <c r="X73" s="105"/>
      <c r="Y73" s="105"/>
      <c r="Z73" s="105"/>
      <c r="AA73" s="105"/>
      <c r="AB73" s="2"/>
      <c r="AC73" s="2"/>
      <c r="AD73" s="2"/>
      <c r="AE73" s="106"/>
      <c r="AF73" s="2"/>
      <c r="AG73" s="2"/>
      <c r="AH73" s="2"/>
      <c r="AI73" s="183"/>
      <c r="AJ73" s="2"/>
      <c r="AK73" s="2"/>
      <c r="AL73" s="2"/>
      <c r="AM73" s="2"/>
      <c r="AN73" s="2"/>
      <c r="AO73" s="2"/>
      <c r="AP73" s="185" t="s">
        <v>111</v>
      </c>
      <c r="AQ73" s="186"/>
      <c r="AR73" s="64"/>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row>
    <row r="74" spans="1:91" x14ac:dyDescent="0.3">
      <c r="A74" s="2"/>
      <c r="B74" s="2"/>
      <c r="C74" s="2"/>
      <c r="D74" s="2"/>
      <c r="E74" s="2"/>
      <c r="F74" s="2"/>
      <c r="G74" s="2"/>
      <c r="H74" s="2"/>
      <c r="I74" s="2"/>
      <c r="J74" s="2"/>
      <c r="K74" s="2"/>
      <c r="L74" s="2"/>
      <c r="M74" s="2"/>
      <c r="N74" s="2"/>
      <c r="O74" s="2"/>
      <c r="P74" s="98"/>
      <c r="Q74" s="99" t="s">
        <v>17</v>
      </c>
      <c r="R74" s="100"/>
      <c r="S74" s="101"/>
      <c r="T74" s="102"/>
      <c r="U74" s="103"/>
      <c r="V74" s="100"/>
      <c r="W74" s="104"/>
      <c r="X74" s="105"/>
      <c r="Y74" s="105"/>
      <c r="Z74" s="105"/>
      <c r="AA74" s="105"/>
      <c r="AB74" s="2"/>
      <c r="AC74" s="2"/>
      <c r="AD74" s="98"/>
      <c r="AE74" s="107"/>
      <c r="AF74" s="99" t="s">
        <v>17</v>
      </c>
      <c r="AG74" s="100"/>
      <c r="AH74" s="101"/>
      <c r="AI74" s="178"/>
      <c r="AJ74" s="103"/>
      <c r="AK74" s="108"/>
      <c r="AL74" s="2"/>
      <c r="AM74" s="2"/>
      <c r="AN74" s="2"/>
      <c r="AO74" s="2"/>
      <c r="AQ74" s="104"/>
      <c r="AR74" s="104"/>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row>
    <row r="75" spans="1:91" x14ac:dyDescent="0.3">
      <c r="A75" s="2"/>
      <c r="B75" s="2"/>
      <c r="C75" s="2"/>
      <c r="D75" s="2"/>
      <c r="E75" s="2"/>
      <c r="F75" s="2"/>
      <c r="G75" s="2"/>
      <c r="H75" s="2"/>
      <c r="I75" s="2"/>
      <c r="J75" s="2"/>
      <c r="K75" s="2"/>
      <c r="L75" s="2"/>
      <c r="M75" s="2"/>
      <c r="N75" s="2"/>
      <c r="O75" s="2"/>
      <c r="P75" s="109" t="s">
        <v>12</v>
      </c>
      <c r="Q75" s="110" t="s">
        <v>15</v>
      </c>
      <c r="R75" s="111" t="s">
        <v>16</v>
      </c>
      <c r="S75" s="112" t="s">
        <v>16</v>
      </c>
      <c r="T75" s="109" t="s">
        <v>13</v>
      </c>
      <c r="U75" s="109" t="s">
        <v>14</v>
      </c>
      <c r="V75" s="104"/>
      <c r="W75" s="104"/>
      <c r="X75" s="113" t="s">
        <v>12</v>
      </c>
      <c r="Y75" s="105"/>
      <c r="Z75" s="113" t="s">
        <v>15</v>
      </c>
      <c r="AA75" s="105"/>
      <c r="AB75" s="114" t="s">
        <v>58</v>
      </c>
      <c r="AC75" s="2"/>
      <c r="AD75" s="122" t="s">
        <v>12</v>
      </c>
      <c r="AE75" s="123" t="s">
        <v>59</v>
      </c>
      <c r="AF75" s="124" t="s">
        <v>15</v>
      </c>
      <c r="AG75" s="125" t="s">
        <v>16</v>
      </c>
      <c r="AH75" s="126" t="s">
        <v>16</v>
      </c>
      <c r="AI75" s="179" t="s">
        <v>126</v>
      </c>
      <c r="AJ75" s="128" t="s">
        <v>14</v>
      </c>
      <c r="AK75" s="127" t="s">
        <v>81</v>
      </c>
      <c r="AL75" s="153" t="s">
        <v>112</v>
      </c>
      <c r="AM75" s="153" t="s">
        <v>112</v>
      </c>
      <c r="AN75" s="153" t="s">
        <v>15</v>
      </c>
      <c r="AO75" s="2"/>
      <c r="AP75" s="159" t="s">
        <v>112</v>
      </c>
      <c r="AQ75" s="153" t="s">
        <v>58</v>
      </c>
      <c r="AR75" s="153"/>
      <c r="AS75" s="152">
        <f>+'[1]INDICES NEW ADJUSTED 2021 (533)'!N4</f>
        <v>46174</v>
      </c>
      <c r="AT75" s="153" t="s">
        <v>112</v>
      </c>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row>
    <row r="76" spans="1:91" x14ac:dyDescent="0.3">
      <c r="A76" s="2"/>
      <c r="B76" s="2"/>
      <c r="C76" s="2"/>
      <c r="D76" s="2"/>
      <c r="E76" s="2"/>
      <c r="F76" s="2"/>
      <c r="G76" s="2"/>
      <c r="H76" s="2"/>
      <c r="I76" s="2"/>
      <c r="J76" s="2"/>
      <c r="K76" s="2"/>
      <c r="L76" s="2"/>
      <c r="M76" s="2"/>
      <c r="N76" s="2"/>
      <c r="O76" s="2"/>
      <c r="P76" s="115">
        <v>1980</v>
      </c>
      <c r="Q76" s="116" t="s">
        <v>10</v>
      </c>
      <c r="R76" s="117" t="str">
        <f>+CONCATENATE(Q76,$Q$74,P76)</f>
        <v>January-1980</v>
      </c>
      <c r="S76" s="118">
        <v>29221</v>
      </c>
      <c r="T76" s="119">
        <v>27.164715951313788</v>
      </c>
      <c r="U76" s="120">
        <v>25.569817855687404</v>
      </c>
      <c r="V76" s="104"/>
      <c r="W76" s="104"/>
      <c r="X76" s="113">
        <v>1980</v>
      </c>
      <c r="Y76" s="105"/>
      <c r="Z76" s="113" t="s">
        <v>10</v>
      </c>
      <c r="AA76" s="105"/>
      <c r="AB76" s="121" t="s">
        <v>46</v>
      </c>
      <c r="AC76" s="2"/>
      <c r="AD76" s="9">
        <v>1995</v>
      </c>
      <c r="AE76" s="87" t="s">
        <v>46</v>
      </c>
      <c r="AF76" s="13" t="s">
        <v>10</v>
      </c>
      <c r="AG76" s="18" t="str">
        <f t="shared" ref="AG76:AG139" si="0">CONCATENATE(AE76,$AF$74,AD76,$AF$74,AF76)</f>
        <v>Food and non-alcoholic beverages-1995-January</v>
      </c>
      <c r="AH76" s="16">
        <v>34700</v>
      </c>
      <c r="AI76" s="180">
        <v>39.048783848167517</v>
      </c>
      <c r="AJ76" s="10"/>
      <c r="AK76" s="175">
        <v>1</v>
      </c>
      <c r="AL76" s="10">
        <f t="shared" ref="AL76:AL139" si="1">VLOOKUP(AE76,AR:AS,2,FALSE)</f>
        <v>122.14975225852365</v>
      </c>
      <c r="AM76" s="163" t="str">
        <f t="shared" ref="AM76:AM139" si="2">VLOOKUP(AE76,AR:AT,3,FALSE)</f>
        <v>01</v>
      </c>
      <c r="AN76" s="177" t="s">
        <v>113</v>
      </c>
      <c r="AO76" s="2"/>
      <c r="AP76" s="160" t="s">
        <v>113</v>
      </c>
      <c r="AQ76" s="154" t="s">
        <v>46</v>
      </c>
      <c r="AR76" s="87" t="s">
        <v>46</v>
      </c>
      <c r="AS76" s="156">
        <f>+'[1]INDICES NEW ADJUSTED 2021 (533)'!N5</f>
        <v>122.14975225852365</v>
      </c>
      <c r="AT76" s="154" t="s">
        <v>113</v>
      </c>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row>
    <row r="77" spans="1:91" x14ac:dyDescent="0.3">
      <c r="A77" s="2"/>
      <c r="B77" s="2"/>
      <c r="C77" s="2"/>
      <c r="D77" s="2"/>
      <c r="E77" s="2"/>
      <c r="F77" s="2"/>
      <c r="G77" s="2"/>
      <c r="H77" s="2"/>
      <c r="I77" s="2"/>
      <c r="J77" s="2"/>
      <c r="K77" s="2"/>
      <c r="L77" s="2"/>
      <c r="M77" s="2"/>
      <c r="N77" s="2"/>
      <c r="O77" s="2"/>
      <c r="P77" s="115">
        <v>1980</v>
      </c>
      <c r="Q77" s="116" t="s">
        <v>11</v>
      </c>
      <c r="R77" s="117" t="str">
        <f t="shared" ref="R77:R140" si="3">+CONCATENATE(Q77,$Q$74,P77)</f>
        <v>February-1980</v>
      </c>
      <c r="S77" s="118">
        <v>29252</v>
      </c>
      <c r="T77" s="119">
        <v>27.538885592516454</v>
      </c>
      <c r="U77" s="120">
        <v>25.853563166932769</v>
      </c>
      <c r="V77" s="104"/>
      <c r="W77" s="104"/>
      <c r="X77" s="113">
        <v>1981</v>
      </c>
      <c r="Y77" s="105"/>
      <c r="Z77" s="113" t="s">
        <v>11</v>
      </c>
      <c r="AA77" s="105"/>
      <c r="AB77" s="121" t="s">
        <v>47</v>
      </c>
      <c r="AC77" s="2"/>
      <c r="AD77" s="9">
        <v>1995</v>
      </c>
      <c r="AE77" s="87" t="s">
        <v>46</v>
      </c>
      <c r="AF77" s="13" t="s">
        <v>11</v>
      </c>
      <c r="AG77" s="18" t="str">
        <f t="shared" si="0"/>
        <v>Food and non-alcoholic beverages-1995-February</v>
      </c>
      <c r="AH77" s="16">
        <v>34731</v>
      </c>
      <c r="AI77" s="180">
        <v>39.101907460368828</v>
      </c>
      <c r="AJ77" s="10"/>
      <c r="AK77" s="175">
        <v>2</v>
      </c>
      <c r="AL77" s="10">
        <f t="shared" si="1"/>
        <v>122.14975225852365</v>
      </c>
      <c r="AM77" s="163" t="str">
        <f t="shared" si="2"/>
        <v>01</v>
      </c>
      <c r="AN77" s="177" t="s">
        <v>114</v>
      </c>
      <c r="AO77" s="2"/>
      <c r="AP77" s="160" t="s">
        <v>114</v>
      </c>
      <c r="AQ77" s="154" t="s">
        <v>47</v>
      </c>
      <c r="AR77" s="87" t="s">
        <v>47</v>
      </c>
      <c r="AS77" s="156">
        <f>+'[1]INDICES NEW ADJUSTED 2021 (533)'!N6</f>
        <v>112.23467184628785</v>
      </c>
      <c r="AT77" s="154" t="s">
        <v>114</v>
      </c>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row>
    <row r="78" spans="1:91" x14ac:dyDescent="0.3">
      <c r="A78" s="2"/>
      <c r="B78" s="2"/>
      <c r="C78" s="2"/>
      <c r="D78" s="2"/>
      <c r="E78" s="2"/>
      <c r="F78" s="2"/>
      <c r="G78" s="2"/>
      <c r="H78" s="2"/>
      <c r="I78" s="2"/>
      <c r="J78" s="2"/>
      <c r="K78" s="2"/>
      <c r="L78" s="2"/>
      <c r="M78" s="2"/>
      <c r="N78" s="2"/>
      <c r="O78" s="2"/>
      <c r="P78" s="115">
        <v>1980</v>
      </c>
      <c r="Q78" s="116" t="s">
        <v>4</v>
      </c>
      <c r="R78" s="117" t="str">
        <f t="shared" si="3"/>
        <v>March-1980</v>
      </c>
      <c r="S78" s="118">
        <v>29281</v>
      </c>
      <c r="T78" s="119">
        <v>27.856929787538725</v>
      </c>
      <c r="U78" s="120">
        <v>26.141985598693154</v>
      </c>
      <c r="V78" s="104"/>
      <c r="W78" s="104"/>
      <c r="X78" s="113">
        <v>1982</v>
      </c>
      <c r="Y78" s="105"/>
      <c r="Z78" s="113" t="s">
        <v>4</v>
      </c>
      <c r="AA78" s="105"/>
      <c r="AB78" s="121" t="s">
        <v>48</v>
      </c>
      <c r="AC78" s="2"/>
      <c r="AD78" s="9">
        <v>1995</v>
      </c>
      <c r="AE78" s="87" t="s">
        <v>46</v>
      </c>
      <c r="AF78" s="13" t="s">
        <v>4</v>
      </c>
      <c r="AG78" s="18" t="str">
        <f t="shared" si="0"/>
        <v>Food and non-alcoholic beverages-1995-March</v>
      </c>
      <c r="AH78" s="16">
        <v>34759</v>
      </c>
      <c r="AI78" s="180">
        <v>39.371053241753209</v>
      </c>
      <c r="AJ78" s="10"/>
      <c r="AK78" s="175">
        <v>3</v>
      </c>
      <c r="AL78" s="10">
        <f t="shared" si="1"/>
        <v>122.14975225852365</v>
      </c>
      <c r="AM78" s="163" t="str">
        <f t="shared" si="2"/>
        <v>01</v>
      </c>
      <c r="AN78" s="177" t="s">
        <v>115</v>
      </c>
      <c r="AO78" s="2"/>
      <c r="AP78" s="160" t="s">
        <v>115</v>
      </c>
      <c r="AQ78" s="154" t="s">
        <v>48</v>
      </c>
      <c r="AR78" s="87" t="s">
        <v>48</v>
      </c>
      <c r="AS78" s="156">
        <f>+'[1]INDICES NEW ADJUSTED 2021 (533)'!N7</f>
        <v>84.360988293386654</v>
      </c>
      <c r="AT78" s="154" t="s">
        <v>115</v>
      </c>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row>
    <row r="79" spans="1:91" x14ac:dyDescent="0.3">
      <c r="A79" s="2"/>
      <c r="B79" s="2"/>
      <c r="C79" s="2"/>
      <c r="D79" s="2"/>
      <c r="E79" s="2"/>
      <c r="F79" s="2"/>
      <c r="G79" s="2"/>
      <c r="H79" s="2"/>
      <c r="I79" s="2"/>
      <c r="J79" s="2"/>
      <c r="K79" s="2"/>
      <c r="L79" s="2"/>
      <c r="M79" s="2"/>
      <c r="N79" s="2"/>
      <c r="O79" s="2"/>
      <c r="P79" s="115">
        <v>1980</v>
      </c>
      <c r="Q79" s="116" t="s">
        <v>0</v>
      </c>
      <c r="R79" s="117" t="str">
        <f t="shared" si="3"/>
        <v>April-1980</v>
      </c>
      <c r="S79" s="118">
        <v>29312</v>
      </c>
      <c r="T79" s="119">
        <v>28.100140054320455</v>
      </c>
      <c r="U79" s="120">
        <v>26.43196707062522</v>
      </c>
      <c r="V79" s="104"/>
      <c r="W79" s="104"/>
      <c r="X79" s="113">
        <v>1983</v>
      </c>
      <c r="Y79" s="105"/>
      <c r="Z79" s="113" t="s">
        <v>0</v>
      </c>
      <c r="AA79" s="105"/>
      <c r="AB79" s="121" t="s">
        <v>49</v>
      </c>
      <c r="AC79" s="2"/>
      <c r="AD79" s="9">
        <v>1995</v>
      </c>
      <c r="AE79" s="87" t="s">
        <v>46</v>
      </c>
      <c r="AF79" s="13" t="s">
        <v>0</v>
      </c>
      <c r="AG79" s="18" t="str">
        <f t="shared" si="0"/>
        <v>Food and non-alcoholic beverages-1995-April</v>
      </c>
      <c r="AH79" s="16">
        <v>34790</v>
      </c>
      <c r="AI79" s="180">
        <v>39.371053241753209</v>
      </c>
      <c r="AJ79" s="10"/>
      <c r="AK79" s="175">
        <v>4</v>
      </c>
      <c r="AL79" s="10">
        <f t="shared" si="1"/>
        <v>122.14975225852365</v>
      </c>
      <c r="AM79" s="163" t="str">
        <f t="shared" si="2"/>
        <v>01</v>
      </c>
      <c r="AN79" s="177" t="s">
        <v>116</v>
      </c>
      <c r="AO79" s="2"/>
      <c r="AP79" s="160" t="s">
        <v>116</v>
      </c>
      <c r="AQ79" s="154" t="s">
        <v>49</v>
      </c>
      <c r="AR79" s="87" t="s">
        <v>49</v>
      </c>
      <c r="AS79" s="156">
        <f>+'[1]INDICES NEW ADJUSTED 2021 (533)'!N8</f>
        <v>113.41260734770192</v>
      </c>
      <c r="AT79" s="154" t="s">
        <v>116</v>
      </c>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row>
    <row r="80" spans="1:91" x14ac:dyDescent="0.3">
      <c r="A80" s="2"/>
      <c r="B80" s="2"/>
      <c r="C80" s="2"/>
      <c r="D80" s="2"/>
      <c r="E80" s="2"/>
      <c r="F80" s="2"/>
      <c r="G80" s="2"/>
      <c r="H80" s="2"/>
      <c r="I80" s="2"/>
      <c r="J80" s="2"/>
      <c r="K80" s="2"/>
      <c r="L80" s="2"/>
      <c r="M80" s="2"/>
      <c r="N80" s="2"/>
      <c r="O80" s="2"/>
      <c r="P80" s="115">
        <v>1980</v>
      </c>
      <c r="Q80" s="116" t="s">
        <v>5</v>
      </c>
      <c r="R80" s="117" t="str">
        <f t="shared" si="3"/>
        <v>May-1980</v>
      </c>
      <c r="S80" s="118">
        <v>29342</v>
      </c>
      <c r="T80" s="119">
        <v>28.493018177583256</v>
      </c>
      <c r="U80" s="120">
        <v>26.731302783587356</v>
      </c>
      <c r="V80" s="104"/>
      <c r="W80" s="104"/>
      <c r="X80" s="113">
        <v>1984</v>
      </c>
      <c r="Y80" s="105"/>
      <c r="Z80" s="113" t="s">
        <v>5</v>
      </c>
      <c r="AA80" s="105"/>
      <c r="AB80" s="121" t="s">
        <v>50</v>
      </c>
      <c r="AC80" s="2"/>
      <c r="AD80" s="9">
        <v>1995</v>
      </c>
      <c r="AE80" s="87" t="s">
        <v>46</v>
      </c>
      <c r="AF80" s="13" t="s">
        <v>5</v>
      </c>
      <c r="AG80" s="18" t="str">
        <f t="shared" si="0"/>
        <v>Food and non-alcoholic beverages-1995-May</v>
      </c>
      <c r="AH80" s="16">
        <v>34820</v>
      </c>
      <c r="AI80" s="180">
        <v>39.546507335930002</v>
      </c>
      <c r="AJ80" s="10"/>
      <c r="AK80" s="175">
        <v>5</v>
      </c>
      <c r="AL80" s="10">
        <f t="shared" si="1"/>
        <v>122.14975225852365</v>
      </c>
      <c r="AM80" s="163" t="str">
        <f t="shared" si="2"/>
        <v>01</v>
      </c>
      <c r="AN80" s="177" t="s">
        <v>117</v>
      </c>
      <c r="AO80" s="2"/>
      <c r="AP80" s="160" t="s">
        <v>117</v>
      </c>
      <c r="AQ80" s="154" t="s">
        <v>50</v>
      </c>
      <c r="AR80" s="87" t="s">
        <v>50</v>
      </c>
      <c r="AS80" s="156">
        <f>+'[1]INDICES NEW ADJUSTED 2021 (533)'!N9</f>
        <v>98.871880805706169</v>
      </c>
      <c r="AT80" s="154" t="s">
        <v>117</v>
      </c>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row>
    <row r="81" spans="1:91" x14ac:dyDescent="0.3">
      <c r="A81" s="2"/>
      <c r="B81" s="2"/>
      <c r="C81" s="2"/>
      <c r="D81" s="2"/>
      <c r="E81" s="2"/>
      <c r="F81" s="2"/>
      <c r="G81" s="2"/>
      <c r="H81" s="2"/>
      <c r="I81" s="2"/>
      <c r="J81" s="2"/>
      <c r="K81" s="2"/>
      <c r="L81" s="2"/>
      <c r="M81" s="2"/>
      <c r="N81" s="2"/>
      <c r="O81" s="2"/>
      <c r="P81" s="115">
        <v>1980</v>
      </c>
      <c r="Q81" s="116" t="s">
        <v>6</v>
      </c>
      <c r="R81" s="117" t="str">
        <f t="shared" si="3"/>
        <v>June-1980</v>
      </c>
      <c r="S81" s="118">
        <v>29373</v>
      </c>
      <c r="T81" s="119">
        <v>28.829770854665661</v>
      </c>
      <c r="U81" s="120">
        <v>27.032197536721171</v>
      </c>
      <c r="V81" s="104"/>
      <c r="W81" s="104"/>
      <c r="X81" s="113">
        <v>1985</v>
      </c>
      <c r="Y81" s="105"/>
      <c r="Z81" s="113" t="s">
        <v>6</v>
      </c>
      <c r="AA81" s="105"/>
      <c r="AB81" s="121" t="s">
        <v>51</v>
      </c>
      <c r="AC81" s="2"/>
      <c r="AD81" s="9">
        <v>1995</v>
      </c>
      <c r="AE81" s="87" t="s">
        <v>46</v>
      </c>
      <c r="AF81" s="13" t="s">
        <v>6</v>
      </c>
      <c r="AG81" s="18" t="str">
        <f t="shared" si="0"/>
        <v>Food and non-alcoholic beverages-1995-June</v>
      </c>
      <c r="AH81" s="16">
        <v>34851</v>
      </c>
      <c r="AI81" s="180">
        <v>40.036275349330445</v>
      </c>
      <c r="AJ81" s="10"/>
      <c r="AK81" s="175">
        <v>6</v>
      </c>
      <c r="AL81" s="10">
        <f t="shared" si="1"/>
        <v>122.14975225852365</v>
      </c>
      <c r="AM81" s="163" t="str">
        <f t="shared" si="2"/>
        <v>01</v>
      </c>
      <c r="AN81" s="177" t="s">
        <v>118</v>
      </c>
      <c r="AO81" s="2"/>
      <c r="AP81" s="160" t="s">
        <v>118</v>
      </c>
      <c r="AQ81" s="154" t="s">
        <v>51</v>
      </c>
      <c r="AR81" s="87" t="s">
        <v>51</v>
      </c>
      <c r="AS81" s="156">
        <f>+'[1]INDICES NEW ADJUSTED 2021 (533)'!N10</f>
        <v>108.09407256331075</v>
      </c>
      <c r="AT81" s="154" t="s">
        <v>118</v>
      </c>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row>
    <row r="82" spans="1:91" x14ac:dyDescent="0.3">
      <c r="A82" s="2"/>
      <c r="B82" s="2"/>
      <c r="C82" s="2"/>
      <c r="D82" s="2"/>
      <c r="E82" s="2"/>
      <c r="F82" s="2"/>
      <c r="G82" s="2"/>
      <c r="H82" s="2"/>
      <c r="I82" s="2"/>
      <c r="J82" s="2"/>
      <c r="K82" s="2"/>
      <c r="L82" s="2"/>
      <c r="M82" s="2"/>
      <c r="N82" s="2"/>
      <c r="O82" s="2"/>
      <c r="P82" s="115">
        <v>1980</v>
      </c>
      <c r="Q82" s="116" t="s">
        <v>7</v>
      </c>
      <c r="R82" s="117" t="str">
        <f t="shared" si="3"/>
        <v>July-1980</v>
      </c>
      <c r="S82" s="118">
        <v>29403</v>
      </c>
      <c r="T82" s="119">
        <v>29.110398085567656</v>
      </c>
      <c r="U82" s="120">
        <v>27.336210370198341</v>
      </c>
      <c r="V82" s="104"/>
      <c r="W82" s="104"/>
      <c r="X82" s="113">
        <v>1986</v>
      </c>
      <c r="Y82" s="105"/>
      <c r="Z82" s="113" t="s">
        <v>7</v>
      </c>
      <c r="AA82" s="105"/>
      <c r="AB82" s="121" t="s">
        <v>52</v>
      </c>
      <c r="AC82" s="2"/>
      <c r="AD82" s="9">
        <v>1995</v>
      </c>
      <c r="AE82" s="87" t="s">
        <v>46</v>
      </c>
      <c r="AF82" s="13" t="s">
        <v>7</v>
      </c>
      <c r="AG82" s="18" t="str">
        <f t="shared" si="0"/>
        <v>Food and non-alcoholic beverages-1995-July</v>
      </c>
      <c r="AH82" s="16">
        <v>34881</v>
      </c>
      <c r="AI82" s="180">
        <v>40.036275349330445</v>
      </c>
      <c r="AJ82" s="10"/>
      <c r="AK82" s="175">
        <v>7</v>
      </c>
      <c r="AL82" s="10">
        <f t="shared" si="1"/>
        <v>122.14975225852365</v>
      </c>
      <c r="AM82" s="163" t="str">
        <f t="shared" si="2"/>
        <v>01</v>
      </c>
      <c r="AN82" s="177" t="s">
        <v>119</v>
      </c>
      <c r="AO82" s="2"/>
      <c r="AP82" s="160" t="s">
        <v>119</v>
      </c>
      <c r="AQ82" s="154" t="s">
        <v>52</v>
      </c>
      <c r="AR82" s="87" t="s">
        <v>52</v>
      </c>
      <c r="AS82" s="156">
        <f>+'[1]INDICES NEW ADJUSTED 2021 (533)'!N11</f>
        <v>121.24406877555479</v>
      </c>
      <c r="AT82" s="154" t="s">
        <v>119</v>
      </c>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row>
    <row r="83" spans="1:91" x14ac:dyDescent="0.3">
      <c r="A83" s="2"/>
      <c r="B83" s="2"/>
      <c r="C83" s="2"/>
      <c r="D83" s="2"/>
      <c r="E83" s="2"/>
      <c r="F83" s="2"/>
      <c r="G83" s="2"/>
      <c r="H83" s="2"/>
      <c r="I83" s="2"/>
      <c r="J83" s="2"/>
      <c r="K83" s="2"/>
      <c r="L83" s="2"/>
      <c r="M83" s="2"/>
      <c r="N83" s="2"/>
      <c r="O83" s="2"/>
      <c r="P83" s="115">
        <v>1980</v>
      </c>
      <c r="Q83" s="116" t="s">
        <v>8</v>
      </c>
      <c r="R83" s="117" t="str">
        <f t="shared" si="3"/>
        <v>August-1980</v>
      </c>
      <c r="S83" s="118">
        <v>29434</v>
      </c>
      <c r="T83" s="119">
        <v>29.540693172950732</v>
      </c>
      <c r="U83" s="120">
        <v>27.651136484877256</v>
      </c>
      <c r="V83" s="104"/>
      <c r="W83" s="104"/>
      <c r="X83" s="113">
        <v>1987</v>
      </c>
      <c r="Y83" s="105"/>
      <c r="Z83" s="113" t="s">
        <v>8</v>
      </c>
      <c r="AA83" s="105"/>
      <c r="AB83" s="121" t="s">
        <v>53</v>
      </c>
      <c r="AC83" s="2"/>
      <c r="AD83" s="9">
        <v>1995</v>
      </c>
      <c r="AE83" s="87" t="s">
        <v>46</v>
      </c>
      <c r="AF83" s="13" t="s">
        <v>8</v>
      </c>
      <c r="AG83" s="18" t="str">
        <f t="shared" si="0"/>
        <v>Food and non-alcoholic beverages-1995-August</v>
      </c>
      <c r="AH83" s="16">
        <v>34912</v>
      </c>
      <c r="AI83" s="180">
        <v>40.248893695568256</v>
      </c>
      <c r="AJ83" s="10"/>
      <c r="AK83" s="175">
        <v>8</v>
      </c>
      <c r="AL83" s="10">
        <f t="shared" si="1"/>
        <v>122.14975225852365</v>
      </c>
      <c r="AM83" s="163" t="str">
        <f t="shared" si="2"/>
        <v>01</v>
      </c>
      <c r="AN83" s="177" t="s">
        <v>120</v>
      </c>
      <c r="AO83" s="2"/>
      <c r="AP83" s="160" t="s">
        <v>120</v>
      </c>
      <c r="AQ83" s="154" t="s">
        <v>53</v>
      </c>
      <c r="AR83" s="87" t="s">
        <v>53</v>
      </c>
      <c r="AS83" s="156">
        <f>+'[1]INDICES NEW ADJUSTED 2021 (533)'!N12</f>
        <v>117.08773915812567</v>
      </c>
      <c r="AT83" s="154" t="s">
        <v>120</v>
      </c>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row>
    <row r="84" spans="1:91" x14ac:dyDescent="0.3">
      <c r="A84" s="2"/>
      <c r="B84" s="2"/>
      <c r="C84" s="2"/>
      <c r="D84" s="2"/>
      <c r="E84" s="2"/>
      <c r="F84" s="2"/>
      <c r="G84" s="2"/>
      <c r="H84" s="2"/>
      <c r="I84" s="2"/>
      <c r="J84" s="2"/>
      <c r="K84" s="2"/>
      <c r="L84" s="2"/>
      <c r="M84" s="2"/>
      <c r="N84" s="2"/>
      <c r="O84" s="2"/>
      <c r="P84" s="115">
        <v>1980</v>
      </c>
      <c r="Q84" s="116" t="s">
        <v>1</v>
      </c>
      <c r="R84" s="117" t="str">
        <f t="shared" si="3"/>
        <v>September-1980</v>
      </c>
      <c r="S84" s="118">
        <v>29465</v>
      </c>
      <c r="T84" s="119">
        <v>29.727777993552067</v>
      </c>
      <c r="U84" s="120">
        <v>27.969180679899527</v>
      </c>
      <c r="V84" s="104"/>
      <c r="W84" s="104"/>
      <c r="X84" s="113">
        <v>1988</v>
      </c>
      <c r="Y84" s="105"/>
      <c r="Z84" s="113" t="s">
        <v>1</v>
      </c>
      <c r="AA84" s="105"/>
      <c r="AB84" s="121" t="s">
        <v>54</v>
      </c>
      <c r="AC84" s="2"/>
      <c r="AD84" s="9">
        <v>1995</v>
      </c>
      <c r="AE84" s="87" t="s">
        <v>46</v>
      </c>
      <c r="AF84" s="13" t="s">
        <v>1</v>
      </c>
      <c r="AG84" s="18" t="str">
        <f t="shared" si="0"/>
        <v>Food and non-alcoholic beverages-1995-September</v>
      </c>
      <c r="AH84" s="16">
        <v>34943</v>
      </c>
      <c r="AI84" s="180">
        <v>40.374978976262497</v>
      </c>
      <c r="AJ84" s="10"/>
      <c r="AK84" s="175">
        <v>9</v>
      </c>
      <c r="AL84" s="10">
        <f t="shared" si="1"/>
        <v>122.14975225852365</v>
      </c>
      <c r="AM84" s="163" t="str">
        <f t="shared" si="2"/>
        <v>01</v>
      </c>
      <c r="AN84" s="177" t="s">
        <v>121</v>
      </c>
      <c r="AO84" s="2"/>
      <c r="AP84" s="160" t="s">
        <v>121</v>
      </c>
      <c r="AQ84" s="154" t="s">
        <v>54</v>
      </c>
      <c r="AR84" s="87" t="s">
        <v>54</v>
      </c>
      <c r="AS84" s="156">
        <f>+'[1]INDICES NEW ADJUSTED 2021 (533)'!N13</f>
        <v>93.113276912367951</v>
      </c>
      <c r="AT84" s="154" t="s">
        <v>121</v>
      </c>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row>
    <row r="85" spans="1:91" x14ac:dyDescent="0.3">
      <c r="A85" s="2"/>
      <c r="B85" s="2"/>
      <c r="C85" s="2"/>
      <c r="D85" s="2"/>
      <c r="E85" s="2"/>
      <c r="F85" s="2"/>
      <c r="G85" s="2"/>
      <c r="H85" s="2"/>
      <c r="I85" s="2"/>
      <c r="J85" s="2"/>
      <c r="K85" s="2"/>
      <c r="L85" s="2"/>
      <c r="M85" s="2"/>
      <c r="N85" s="2"/>
      <c r="O85" s="2"/>
      <c r="P85" s="115">
        <v>1980</v>
      </c>
      <c r="Q85" s="116" t="s">
        <v>9</v>
      </c>
      <c r="R85" s="117" t="str">
        <f t="shared" si="3"/>
        <v>October-1980</v>
      </c>
      <c r="S85" s="118">
        <v>29495</v>
      </c>
      <c r="T85" s="119">
        <v>30.251615491235807</v>
      </c>
      <c r="U85" s="120">
        <v>28.302815276638569</v>
      </c>
      <c r="V85" s="104"/>
      <c r="W85" s="104"/>
      <c r="X85" s="113">
        <v>1989</v>
      </c>
      <c r="Y85" s="105"/>
      <c r="Z85" s="113" t="s">
        <v>9</v>
      </c>
      <c r="AA85" s="105"/>
      <c r="AB85" s="121" t="s">
        <v>55</v>
      </c>
      <c r="AC85" s="2"/>
      <c r="AD85" s="9">
        <v>1995</v>
      </c>
      <c r="AE85" s="87" t="s">
        <v>46</v>
      </c>
      <c r="AF85" s="13" t="s">
        <v>9</v>
      </c>
      <c r="AG85" s="18" t="str">
        <f t="shared" si="0"/>
        <v>Food and non-alcoholic beverages-1995-October</v>
      </c>
      <c r="AH85" s="16">
        <v>34973</v>
      </c>
      <c r="AI85" s="180">
        <v>40.447452576190258</v>
      </c>
      <c r="AJ85" s="10"/>
      <c r="AK85" s="175">
        <v>10</v>
      </c>
      <c r="AL85" s="10">
        <f t="shared" si="1"/>
        <v>122.14975225852365</v>
      </c>
      <c r="AM85" s="163" t="str">
        <f t="shared" si="2"/>
        <v>01</v>
      </c>
      <c r="AN85" s="177" t="s">
        <v>122</v>
      </c>
      <c r="AO85" s="2"/>
      <c r="AP85" s="160" t="s">
        <v>122</v>
      </c>
      <c r="AQ85" s="154" t="s">
        <v>55</v>
      </c>
      <c r="AR85" s="87" t="s">
        <v>55</v>
      </c>
      <c r="AS85" s="156">
        <f>+'[1]INDICES NEW ADJUSTED 2021 (533)'!N14</f>
        <v>134.10600027895111</v>
      </c>
      <c r="AT85" s="154" t="s">
        <v>122</v>
      </c>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row>
    <row r="86" spans="1:91" x14ac:dyDescent="0.3">
      <c r="A86" s="2"/>
      <c r="B86" s="2"/>
      <c r="C86" s="2"/>
      <c r="D86" s="2"/>
      <c r="E86" s="2"/>
      <c r="F86" s="2"/>
      <c r="G86" s="2"/>
      <c r="H86" s="2"/>
      <c r="I86" s="2"/>
      <c r="J86" s="2"/>
      <c r="K86" s="2"/>
      <c r="L86" s="2"/>
      <c r="M86" s="2"/>
      <c r="N86" s="2"/>
      <c r="O86" s="2"/>
      <c r="P86" s="115">
        <v>1980</v>
      </c>
      <c r="Q86" s="116" t="s">
        <v>2</v>
      </c>
      <c r="R86" s="117" t="str">
        <f t="shared" si="3"/>
        <v>November-1980</v>
      </c>
      <c r="S86" s="118">
        <v>29526</v>
      </c>
      <c r="T86" s="119">
        <v>30.494825758017548</v>
      </c>
      <c r="U86" s="120">
        <v>28.63956795372097</v>
      </c>
      <c r="V86" s="104"/>
      <c r="W86" s="104"/>
      <c r="X86" s="113">
        <v>1990</v>
      </c>
      <c r="Y86" s="105"/>
      <c r="Z86" s="113" t="s">
        <v>2</v>
      </c>
      <c r="AA86" s="105"/>
      <c r="AB86" s="121" t="s">
        <v>56</v>
      </c>
      <c r="AC86" s="2"/>
      <c r="AD86" s="9">
        <v>1995</v>
      </c>
      <c r="AE86" s="87" t="s">
        <v>46</v>
      </c>
      <c r="AF86" s="13" t="s">
        <v>2</v>
      </c>
      <c r="AG86" s="18" t="str">
        <f t="shared" si="0"/>
        <v>Food and non-alcoholic beverages-1995-November</v>
      </c>
      <c r="AH86" s="16">
        <v>35004</v>
      </c>
      <c r="AI86" s="180">
        <v>40.549445376803682</v>
      </c>
      <c r="AJ86" s="10"/>
      <c r="AK86" s="175">
        <v>11</v>
      </c>
      <c r="AL86" s="10">
        <f t="shared" si="1"/>
        <v>122.14975225852365</v>
      </c>
      <c r="AM86" s="163" t="str">
        <f t="shared" si="2"/>
        <v>01</v>
      </c>
      <c r="AN86" s="177" t="s">
        <v>123</v>
      </c>
      <c r="AO86" s="2"/>
      <c r="AP86" s="160" t="s">
        <v>123</v>
      </c>
      <c r="AQ86" s="154" t="s">
        <v>56</v>
      </c>
      <c r="AR86" s="87" t="s">
        <v>56</v>
      </c>
      <c r="AS86" s="156">
        <f>+'[1]INDICES NEW ADJUSTED 2021 (533)'!N15</f>
        <v>132.92327190155979</v>
      </c>
      <c r="AT86" s="154" t="s">
        <v>123</v>
      </c>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row>
    <row r="87" spans="1:91" x14ac:dyDescent="0.3">
      <c r="A87" s="2"/>
      <c r="B87" s="2"/>
      <c r="C87" s="2"/>
      <c r="D87" s="2"/>
      <c r="E87" s="2"/>
      <c r="F87" s="2"/>
      <c r="G87" s="2"/>
      <c r="H87" s="2"/>
      <c r="I87" s="2"/>
      <c r="J87" s="2"/>
      <c r="K87" s="2"/>
      <c r="L87" s="2"/>
      <c r="M87" s="2"/>
      <c r="N87" s="2"/>
      <c r="O87" s="2"/>
      <c r="P87" s="115">
        <v>1980</v>
      </c>
      <c r="Q87" s="116" t="s">
        <v>3</v>
      </c>
      <c r="R87" s="117" t="str">
        <f t="shared" si="3"/>
        <v>December-1980</v>
      </c>
      <c r="S87" s="118">
        <v>29556</v>
      </c>
      <c r="T87" s="119">
        <v>30.812869953039812</v>
      </c>
      <c r="U87" s="120">
        <v>28.993470072691832</v>
      </c>
      <c r="V87" s="104"/>
      <c r="W87" s="104"/>
      <c r="X87" s="113">
        <v>1991</v>
      </c>
      <c r="Y87" s="105"/>
      <c r="Z87" s="113" t="s">
        <v>3</v>
      </c>
      <c r="AA87" s="105"/>
      <c r="AB87" s="121" t="s">
        <v>57</v>
      </c>
      <c r="AC87" s="2"/>
      <c r="AD87" s="9">
        <v>1995</v>
      </c>
      <c r="AE87" s="87" t="s">
        <v>46</v>
      </c>
      <c r="AF87" s="13" t="s">
        <v>3</v>
      </c>
      <c r="AG87" s="18" t="str">
        <f t="shared" si="0"/>
        <v>Food and non-alcoholic beverages-1995-December</v>
      </c>
      <c r="AH87" s="16">
        <v>35034</v>
      </c>
      <c r="AI87" s="180">
        <v>40.752272532193587</v>
      </c>
      <c r="AJ87" s="10"/>
      <c r="AK87" s="175">
        <v>12</v>
      </c>
      <c r="AL87" s="10">
        <f t="shared" si="1"/>
        <v>122.14975225852365</v>
      </c>
      <c r="AM87" s="163" t="str">
        <f t="shared" si="2"/>
        <v>01</v>
      </c>
      <c r="AN87" s="177" t="s">
        <v>124</v>
      </c>
      <c r="AO87" s="2"/>
      <c r="AP87" s="160" t="s">
        <v>124</v>
      </c>
      <c r="AQ87" s="154" t="s">
        <v>57</v>
      </c>
      <c r="AR87" s="87" t="s">
        <v>57</v>
      </c>
      <c r="AS87" s="156">
        <f>+'[1]INDICES NEW ADJUSTED 2021 (533)'!N16</f>
        <v>110.09323056335725</v>
      </c>
      <c r="AT87" s="154" t="s">
        <v>124</v>
      </c>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row>
    <row r="88" spans="1:91" x14ac:dyDescent="0.3">
      <c r="A88" s="2"/>
      <c r="B88" s="2"/>
      <c r="C88" s="2"/>
      <c r="D88" s="2"/>
      <c r="E88" s="2"/>
      <c r="F88" s="2"/>
      <c r="G88" s="2"/>
      <c r="H88" s="2"/>
      <c r="I88" s="2"/>
      <c r="J88" s="2"/>
      <c r="K88" s="2"/>
      <c r="L88" s="2"/>
      <c r="M88" s="2"/>
      <c r="N88" s="2"/>
      <c r="O88" s="2"/>
      <c r="P88" s="115">
        <v>1981</v>
      </c>
      <c r="Q88" s="116" t="s">
        <v>10</v>
      </c>
      <c r="R88" s="117" t="str">
        <f t="shared" si="3"/>
        <v>January-1981</v>
      </c>
      <c r="S88" s="118">
        <v>29587</v>
      </c>
      <c r="T88" s="119">
        <v>31.392832896903943</v>
      </c>
      <c r="U88" s="120">
        <v>29.345813151491011</v>
      </c>
      <c r="V88" s="104"/>
      <c r="W88" s="104"/>
      <c r="X88" s="113">
        <v>1992</v>
      </c>
      <c r="Y88" s="105"/>
      <c r="Z88" s="105"/>
      <c r="AA88" s="105"/>
      <c r="AB88" s="121" t="s">
        <v>62</v>
      </c>
      <c r="AC88" s="2"/>
      <c r="AD88" s="7">
        <v>1996</v>
      </c>
      <c r="AE88" s="88" t="s">
        <v>46</v>
      </c>
      <c r="AF88" s="12" t="s">
        <v>10</v>
      </c>
      <c r="AG88" s="18" t="str">
        <f t="shared" si="0"/>
        <v>Food and non-alcoholic beverages-1996-January</v>
      </c>
      <c r="AH88" s="16">
        <v>35065</v>
      </c>
      <c r="AI88" s="181">
        <v>40.811678543635615</v>
      </c>
      <c r="AJ88" s="8">
        <f t="shared" ref="AJ88:AJ151" si="4">AVERAGE(AI77:AI88)</f>
        <v>40.053982806593332</v>
      </c>
      <c r="AK88" s="175">
        <v>13</v>
      </c>
      <c r="AL88" s="10">
        <f t="shared" si="1"/>
        <v>122.14975225852365</v>
      </c>
      <c r="AM88" s="163" t="str">
        <f t="shared" si="2"/>
        <v>01</v>
      </c>
      <c r="AN88" s="177" t="s">
        <v>113</v>
      </c>
      <c r="AO88" s="2"/>
      <c r="AP88" s="161" t="s">
        <v>125</v>
      </c>
      <c r="AQ88" s="155" t="s">
        <v>62</v>
      </c>
      <c r="AR88" s="155" t="s">
        <v>62</v>
      </c>
      <c r="AS88" s="156">
        <f>+'[1]INDICES NEW ADJUSTED 2021 (533)'!N18</f>
        <v>111.97926654918663</v>
      </c>
      <c r="AT88" s="155" t="s">
        <v>125</v>
      </c>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1:91" x14ac:dyDescent="0.3">
      <c r="A89" s="2"/>
      <c r="B89" s="2"/>
      <c r="C89" s="2"/>
      <c r="D89" s="2"/>
      <c r="E89" s="2"/>
      <c r="F89" s="2"/>
      <c r="G89" s="2"/>
      <c r="H89" s="2"/>
      <c r="I89" s="2"/>
      <c r="J89" s="2"/>
      <c r="K89" s="2"/>
      <c r="L89" s="2"/>
      <c r="M89" s="2"/>
      <c r="N89" s="2"/>
      <c r="O89" s="2"/>
      <c r="P89" s="115">
        <v>1981</v>
      </c>
      <c r="Q89" s="116" t="s">
        <v>11</v>
      </c>
      <c r="R89" s="117" t="str">
        <f t="shared" si="3"/>
        <v>February-1981</v>
      </c>
      <c r="S89" s="118">
        <v>29618</v>
      </c>
      <c r="T89" s="119">
        <v>31.617334681625543</v>
      </c>
      <c r="U89" s="120">
        <v>29.685683908916769</v>
      </c>
      <c r="V89" s="104"/>
      <c r="W89" s="104"/>
      <c r="X89" s="113">
        <v>1993</v>
      </c>
      <c r="Y89" s="105"/>
      <c r="Z89" s="105"/>
      <c r="AA89" s="105"/>
      <c r="AB89" s="2"/>
      <c r="AC89" s="2"/>
      <c r="AD89" s="7">
        <v>1996</v>
      </c>
      <c r="AE89" s="88" t="s">
        <v>46</v>
      </c>
      <c r="AF89" s="12" t="s">
        <v>11</v>
      </c>
      <c r="AG89" s="18" t="str">
        <f t="shared" si="0"/>
        <v>Food and non-alcoholic beverages-1996-February</v>
      </c>
      <c r="AH89" s="16">
        <v>35096</v>
      </c>
      <c r="AI89" s="181">
        <v>40.921993200192261</v>
      </c>
      <c r="AJ89" s="8">
        <f t="shared" si="4"/>
        <v>40.205656618245293</v>
      </c>
      <c r="AK89" s="175">
        <v>14</v>
      </c>
      <c r="AL89" s="10">
        <f t="shared" si="1"/>
        <v>122.14975225852365</v>
      </c>
      <c r="AM89" s="163" t="str">
        <f t="shared" si="2"/>
        <v>01</v>
      </c>
      <c r="AN89" s="177" t="s">
        <v>114</v>
      </c>
      <c r="AO89" s="2"/>
      <c r="AP89" s="157"/>
      <c r="AQ89" s="104"/>
      <c r="AR89" s="104"/>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row>
    <row r="90" spans="1:91" x14ac:dyDescent="0.3">
      <c r="A90" s="2"/>
      <c r="B90" s="2"/>
      <c r="C90" s="2"/>
      <c r="D90" s="2"/>
      <c r="E90" s="2"/>
      <c r="F90" s="2"/>
      <c r="G90" s="2"/>
      <c r="H90" s="2"/>
      <c r="I90" s="2"/>
      <c r="J90" s="2"/>
      <c r="K90" s="2"/>
      <c r="L90" s="2"/>
      <c r="M90" s="2"/>
      <c r="N90" s="2"/>
      <c r="O90" s="2"/>
      <c r="P90" s="115">
        <v>1981</v>
      </c>
      <c r="Q90" s="116" t="s">
        <v>4</v>
      </c>
      <c r="R90" s="117" t="str">
        <f t="shared" si="3"/>
        <v>March-1981</v>
      </c>
      <c r="S90" s="118">
        <v>29646</v>
      </c>
      <c r="T90" s="119">
        <v>31.916670394587683</v>
      </c>
      <c r="U90" s="120">
        <v>30.023995626170855</v>
      </c>
      <c r="V90" s="104"/>
      <c r="W90" s="104"/>
      <c r="X90" s="113">
        <v>1994</v>
      </c>
      <c r="Y90" s="105"/>
      <c r="Z90" s="105"/>
      <c r="AA90" s="105"/>
      <c r="AB90" s="2"/>
      <c r="AC90" s="2"/>
      <c r="AD90" s="7">
        <v>1996</v>
      </c>
      <c r="AE90" s="88" t="s">
        <v>46</v>
      </c>
      <c r="AF90" s="12" t="s">
        <v>4</v>
      </c>
      <c r="AG90" s="18" t="str">
        <f t="shared" si="0"/>
        <v>Food and non-alcoholic beverages-1996-March</v>
      </c>
      <c r="AH90" s="16">
        <v>35125</v>
      </c>
      <c r="AI90" s="181">
        <v>41.01898888548228</v>
      </c>
      <c r="AJ90" s="8">
        <f t="shared" si="4"/>
        <v>40.342984588556043</v>
      </c>
      <c r="AK90" s="175">
        <v>15</v>
      </c>
      <c r="AL90" s="10">
        <f t="shared" si="1"/>
        <v>122.14975225852365</v>
      </c>
      <c r="AM90" s="163" t="str">
        <f t="shared" si="2"/>
        <v>01</v>
      </c>
      <c r="AN90" s="177" t="s">
        <v>115</v>
      </c>
      <c r="AO90" s="2"/>
      <c r="AP90" s="157"/>
      <c r="AQ90" s="104"/>
      <c r="AR90" s="104"/>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row>
    <row r="91" spans="1:91" x14ac:dyDescent="0.3">
      <c r="A91" s="2"/>
      <c r="B91" s="2"/>
      <c r="C91" s="2"/>
      <c r="D91" s="2"/>
      <c r="E91" s="2"/>
      <c r="F91" s="2"/>
      <c r="G91" s="2"/>
      <c r="H91" s="2"/>
      <c r="I91" s="2"/>
      <c r="J91" s="2"/>
      <c r="K91" s="2"/>
      <c r="L91" s="2"/>
      <c r="M91" s="2"/>
      <c r="N91" s="2"/>
      <c r="O91" s="2"/>
      <c r="P91" s="115">
        <v>1981</v>
      </c>
      <c r="Q91" s="116" t="s">
        <v>0</v>
      </c>
      <c r="R91" s="117" t="str">
        <f t="shared" si="3"/>
        <v>April-1981</v>
      </c>
      <c r="S91" s="118">
        <v>29677</v>
      </c>
      <c r="T91" s="119">
        <v>32.159880661369421</v>
      </c>
      <c r="U91" s="120">
        <v>30.362307343424931</v>
      </c>
      <c r="V91" s="104"/>
      <c r="W91" s="104"/>
      <c r="X91" s="113">
        <v>1995</v>
      </c>
      <c r="Y91" s="105"/>
      <c r="Z91" s="105"/>
      <c r="AA91" s="105"/>
      <c r="AB91" s="2"/>
      <c r="AC91" s="2"/>
      <c r="AD91" s="7">
        <v>1996</v>
      </c>
      <c r="AE91" s="88" t="s">
        <v>46</v>
      </c>
      <c r="AF91" s="12" t="s">
        <v>0</v>
      </c>
      <c r="AG91" s="18" t="str">
        <f t="shared" si="0"/>
        <v>Food and non-alcoholic beverages-1996-April</v>
      </c>
      <c r="AH91" s="16">
        <v>35156</v>
      </c>
      <c r="AI91" s="181">
        <v>41.190919604085344</v>
      </c>
      <c r="AJ91" s="8">
        <f t="shared" si="4"/>
        <v>40.494640118750389</v>
      </c>
      <c r="AK91" s="175">
        <v>16</v>
      </c>
      <c r="AL91" s="10">
        <f t="shared" si="1"/>
        <v>122.14975225852365</v>
      </c>
      <c r="AM91" s="163" t="str">
        <f t="shared" si="2"/>
        <v>01</v>
      </c>
      <c r="AN91" s="177" t="s">
        <v>116</v>
      </c>
      <c r="AO91" s="2"/>
      <c r="AP91" s="157"/>
      <c r="AQ91" s="151"/>
      <c r="AR91" s="151"/>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row>
    <row r="92" spans="1:91" x14ac:dyDescent="0.3">
      <c r="A92" s="2"/>
      <c r="B92" s="2"/>
      <c r="C92" s="2"/>
      <c r="D92" s="2"/>
      <c r="E92" s="2"/>
      <c r="F92" s="2"/>
      <c r="G92" s="2"/>
      <c r="H92" s="2"/>
      <c r="I92" s="2"/>
      <c r="J92" s="2"/>
      <c r="K92" s="2"/>
      <c r="L92" s="2"/>
      <c r="M92" s="2"/>
      <c r="N92" s="2"/>
      <c r="O92" s="2"/>
      <c r="P92" s="115">
        <v>1981</v>
      </c>
      <c r="Q92" s="116" t="s">
        <v>5</v>
      </c>
      <c r="R92" s="117" t="str">
        <f t="shared" si="3"/>
        <v>May-1981</v>
      </c>
      <c r="S92" s="118">
        <v>29707</v>
      </c>
      <c r="T92" s="119">
        <v>32.328256999910607</v>
      </c>
      <c r="U92" s="120">
        <v>30.681910578618872</v>
      </c>
      <c r="V92" s="104"/>
      <c r="W92" s="104"/>
      <c r="X92" s="113">
        <v>1996</v>
      </c>
      <c r="Y92" s="105"/>
      <c r="Z92" s="105"/>
      <c r="AA92" s="105"/>
      <c r="AB92" s="2"/>
      <c r="AC92" s="2"/>
      <c r="AD92" s="7">
        <v>1996</v>
      </c>
      <c r="AE92" s="88" t="s">
        <v>46</v>
      </c>
      <c r="AF92" s="12" t="s">
        <v>5</v>
      </c>
      <c r="AG92" s="18" t="str">
        <f t="shared" si="0"/>
        <v>Food and non-alcoholic beverages-1996-May</v>
      </c>
      <c r="AH92" s="16">
        <v>35186</v>
      </c>
      <c r="AI92" s="181">
        <v>41.340969194007613</v>
      </c>
      <c r="AJ92" s="8">
        <f t="shared" si="4"/>
        <v>40.644178606923525</v>
      </c>
      <c r="AK92" s="175">
        <v>17</v>
      </c>
      <c r="AL92" s="10">
        <f t="shared" si="1"/>
        <v>122.14975225852365</v>
      </c>
      <c r="AM92" s="163" t="str">
        <f t="shared" si="2"/>
        <v>01</v>
      </c>
      <c r="AN92" s="177" t="s">
        <v>117</v>
      </c>
      <c r="AO92" s="2"/>
      <c r="AP92" s="157"/>
      <c r="AQ92" s="151"/>
      <c r="AR92" s="151"/>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row>
    <row r="93" spans="1:91" x14ac:dyDescent="0.3">
      <c r="A93" s="2"/>
      <c r="B93" s="2"/>
      <c r="C93" s="2"/>
      <c r="D93" s="2"/>
      <c r="E93" s="2"/>
      <c r="F93" s="2"/>
      <c r="G93" s="2"/>
      <c r="H93" s="2"/>
      <c r="I93" s="2"/>
      <c r="J93" s="2"/>
      <c r="K93" s="2"/>
      <c r="L93" s="2"/>
      <c r="M93" s="2"/>
      <c r="N93" s="2"/>
      <c r="O93" s="2"/>
      <c r="P93" s="115">
        <v>1981</v>
      </c>
      <c r="Q93" s="116" t="s">
        <v>6</v>
      </c>
      <c r="R93" s="117" t="str">
        <f t="shared" si="3"/>
        <v>June-1981</v>
      </c>
      <c r="S93" s="118">
        <v>29738</v>
      </c>
      <c r="T93" s="119">
        <v>32.384382446091017</v>
      </c>
      <c r="U93" s="120">
        <v>30.978128211237649</v>
      </c>
      <c r="V93" s="104"/>
      <c r="W93" s="104"/>
      <c r="X93" s="113">
        <v>1997</v>
      </c>
      <c r="Y93" s="105"/>
      <c r="Z93" s="105"/>
      <c r="AA93" s="105"/>
      <c r="AB93" s="2"/>
      <c r="AC93" s="2"/>
      <c r="AD93" s="7">
        <v>1996</v>
      </c>
      <c r="AE93" s="88" t="s">
        <v>46</v>
      </c>
      <c r="AF93" s="12" t="s">
        <v>6</v>
      </c>
      <c r="AG93" s="18" t="str">
        <f t="shared" si="0"/>
        <v>Food and non-alcoholic beverages-1996-June</v>
      </c>
      <c r="AH93" s="16">
        <v>35217</v>
      </c>
      <c r="AI93" s="181">
        <v>41.500036895341658</v>
      </c>
      <c r="AJ93" s="8">
        <f t="shared" si="4"/>
        <v>40.766158735757791</v>
      </c>
      <c r="AK93" s="175">
        <v>18</v>
      </c>
      <c r="AL93" s="10">
        <f t="shared" si="1"/>
        <v>122.14975225852365</v>
      </c>
      <c r="AM93" s="163" t="str">
        <f t="shared" si="2"/>
        <v>01</v>
      </c>
      <c r="AN93" s="177" t="s">
        <v>118</v>
      </c>
      <c r="AO93" s="2"/>
      <c r="AP93" s="157"/>
      <c r="AQ93" s="151"/>
      <c r="AR93" s="151"/>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row>
    <row r="94" spans="1:91" x14ac:dyDescent="0.3">
      <c r="A94" s="2"/>
      <c r="B94" s="2"/>
      <c r="C94" s="2"/>
      <c r="D94" s="2"/>
      <c r="E94" s="2"/>
      <c r="F94" s="2"/>
      <c r="G94" s="2"/>
      <c r="H94" s="2"/>
      <c r="I94" s="2"/>
      <c r="J94" s="2"/>
      <c r="K94" s="2"/>
      <c r="L94" s="2"/>
      <c r="M94" s="2"/>
      <c r="N94" s="2"/>
      <c r="O94" s="2"/>
      <c r="P94" s="115">
        <v>1981</v>
      </c>
      <c r="Q94" s="116" t="s">
        <v>7</v>
      </c>
      <c r="R94" s="117" t="str">
        <f t="shared" si="3"/>
        <v>July-1981</v>
      </c>
      <c r="S94" s="118">
        <v>29768</v>
      </c>
      <c r="T94" s="119">
        <v>32.608884230812627</v>
      </c>
      <c r="U94" s="120">
        <v>31.2696687233414</v>
      </c>
      <c r="V94" s="104"/>
      <c r="W94" s="104"/>
      <c r="X94" s="113">
        <v>1998</v>
      </c>
      <c r="Y94" s="105"/>
      <c r="Z94" s="105"/>
      <c r="AA94" s="105"/>
      <c r="AB94" s="2"/>
      <c r="AC94" s="2"/>
      <c r="AD94" s="7">
        <v>1996</v>
      </c>
      <c r="AE94" s="88" t="s">
        <v>46</v>
      </c>
      <c r="AF94" s="12" t="s">
        <v>7</v>
      </c>
      <c r="AG94" s="18" t="str">
        <f t="shared" si="0"/>
        <v>Food and non-alcoholic beverages-1996-July</v>
      </c>
      <c r="AH94" s="16">
        <v>35247</v>
      </c>
      <c r="AI94" s="181">
        <v>41.814190070634332</v>
      </c>
      <c r="AJ94" s="8">
        <f t="shared" si="4"/>
        <v>40.914318295866451</v>
      </c>
      <c r="AK94" s="175">
        <v>19</v>
      </c>
      <c r="AL94" s="10">
        <f t="shared" si="1"/>
        <v>122.14975225852365</v>
      </c>
      <c r="AM94" s="163" t="str">
        <f t="shared" si="2"/>
        <v>01</v>
      </c>
      <c r="AN94" s="177" t="s">
        <v>119</v>
      </c>
      <c r="AO94" s="2"/>
      <c r="AP94" s="157"/>
      <c r="AQ94" s="151"/>
      <c r="AR94" s="151"/>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row>
    <row r="95" spans="1:91" x14ac:dyDescent="0.3">
      <c r="A95" s="2"/>
      <c r="B95" s="2"/>
      <c r="C95" s="2"/>
      <c r="D95" s="2"/>
      <c r="E95" s="2"/>
      <c r="F95" s="2"/>
      <c r="G95" s="2"/>
      <c r="H95" s="2"/>
      <c r="I95" s="2"/>
      <c r="J95" s="2"/>
      <c r="K95" s="2"/>
      <c r="L95" s="2"/>
      <c r="M95" s="2"/>
      <c r="N95" s="2"/>
      <c r="O95" s="2"/>
      <c r="P95" s="115">
        <v>1981</v>
      </c>
      <c r="Q95" s="116" t="s">
        <v>8</v>
      </c>
      <c r="R95" s="117" t="str">
        <f t="shared" si="3"/>
        <v>August-1981</v>
      </c>
      <c r="S95" s="118">
        <v>29799</v>
      </c>
      <c r="T95" s="119">
        <v>32.833386015534231</v>
      </c>
      <c r="U95" s="120">
        <v>31.544059793556695</v>
      </c>
      <c r="V95" s="104"/>
      <c r="W95" s="104"/>
      <c r="X95" s="113">
        <v>1999</v>
      </c>
      <c r="Y95" s="105"/>
      <c r="Z95" s="105"/>
      <c r="AA95" s="105"/>
      <c r="AB95" s="2"/>
      <c r="AC95" s="2"/>
      <c r="AD95" s="7">
        <v>1996</v>
      </c>
      <c r="AE95" s="88" t="s">
        <v>46</v>
      </c>
      <c r="AF95" s="12" t="s">
        <v>8</v>
      </c>
      <c r="AG95" s="18" t="str">
        <f t="shared" si="0"/>
        <v>Food and non-alcoholic beverages-1996-August</v>
      </c>
      <c r="AH95" s="16">
        <v>35278</v>
      </c>
      <c r="AI95" s="181">
        <v>41.895541619922689</v>
      </c>
      <c r="AJ95" s="8">
        <f t="shared" si="4"/>
        <v>41.051538956229315</v>
      </c>
      <c r="AK95" s="175">
        <v>20</v>
      </c>
      <c r="AL95" s="10">
        <f t="shared" si="1"/>
        <v>122.14975225852365</v>
      </c>
      <c r="AM95" s="163" t="str">
        <f t="shared" si="2"/>
        <v>01</v>
      </c>
      <c r="AN95" s="177" t="s">
        <v>120</v>
      </c>
      <c r="AO95" s="2"/>
      <c r="AP95" s="157"/>
      <c r="AQ95" s="151"/>
      <c r="AR95" s="151"/>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row>
    <row r="96" spans="1:91" x14ac:dyDescent="0.3">
      <c r="A96" s="2"/>
      <c r="B96" s="2"/>
      <c r="C96" s="2"/>
      <c r="D96" s="2"/>
      <c r="E96" s="2"/>
      <c r="F96" s="2"/>
      <c r="G96" s="2"/>
      <c r="H96" s="2"/>
      <c r="I96" s="2"/>
      <c r="J96" s="2"/>
      <c r="K96" s="2"/>
      <c r="L96" s="2"/>
      <c r="M96" s="2"/>
      <c r="N96" s="2"/>
      <c r="O96" s="2"/>
      <c r="P96" s="115">
        <v>1981</v>
      </c>
      <c r="Q96" s="116" t="s">
        <v>1</v>
      </c>
      <c r="R96" s="117" t="str">
        <f t="shared" si="3"/>
        <v>September-1981</v>
      </c>
      <c r="S96" s="118">
        <v>29830</v>
      </c>
      <c r="T96" s="119">
        <v>33.095304764376095</v>
      </c>
      <c r="U96" s="120">
        <v>31.824687024458694</v>
      </c>
      <c r="V96" s="104"/>
      <c r="W96" s="104"/>
      <c r="X96" s="113">
        <v>2000</v>
      </c>
      <c r="Y96" s="105"/>
      <c r="Z96" s="105"/>
      <c r="AA96" s="105"/>
      <c r="AB96" s="2"/>
      <c r="AC96" s="2"/>
      <c r="AD96" s="7">
        <v>1996</v>
      </c>
      <c r="AE96" s="88" t="s">
        <v>46</v>
      </c>
      <c r="AF96" s="12" t="s">
        <v>1</v>
      </c>
      <c r="AG96" s="18" t="str">
        <f t="shared" si="0"/>
        <v>Food and non-alcoholic beverages-1996-September</v>
      </c>
      <c r="AH96" s="16">
        <v>35309</v>
      </c>
      <c r="AI96" s="181">
        <v>41.998749224555205</v>
      </c>
      <c r="AJ96" s="8">
        <f t="shared" si="4"/>
        <v>41.186853143587044</v>
      </c>
      <c r="AK96" s="175">
        <v>21</v>
      </c>
      <c r="AL96" s="10">
        <f t="shared" si="1"/>
        <v>122.14975225852365</v>
      </c>
      <c r="AM96" s="163" t="str">
        <f t="shared" si="2"/>
        <v>01</v>
      </c>
      <c r="AN96" s="177" t="s">
        <v>121</v>
      </c>
      <c r="AO96" s="2"/>
      <c r="AP96" s="157"/>
      <c r="AQ96" s="151"/>
      <c r="AR96" s="151"/>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row>
    <row r="97" spans="1:90" x14ac:dyDescent="0.3">
      <c r="A97" s="2"/>
      <c r="B97" s="2"/>
      <c r="C97" s="2"/>
      <c r="D97" s="2"/>
      <c r="E97" s="2"/>
      <c r="F97" s="2"/>
      <c r="G97" s="2"/>
      <c r="H97" s="2"/>
      <c r="I97" s="2"/>
      <c r="J97" s="2"/>
      <c r="K97" s="2"/>
      <c r="L97" s="2"/>
      <c r="M97" s="2"/>
      <c r="N97" s="2"/>
      <c r="O97" s="2"/>
      <c r="P97" s="115">
        <v>1981</v>
      </c>
      <c r="Q97" s="116" t="s">
        <v>9</v>
      </c>
      <c r="R97" s="117" t="str">
        <f t="shared" si="3"/>
        <v>October-1981</v>
      </c>
      <c r="S97" s="118">
        <v>29860</v>
      </c>
      <c r="T97" s="119">
        <v>33.170138692616632</v>
      </c>
      <c r="U97" s="120">
        <v>32.067897291240435</v>
      </c>
      <c r="V97" s="104"/>
      <c r="W97" s="104"/>
      <c r="X97" s="113">
        <v>2001</v>
      </c>
      <c r="Y97" s="105"/>
      <c r="Z97" s="105"/>
      <c r="AA97" s="105"/>
      <c r="AB97" s="2"/>
      <c r="AC97" s="2"/>
      <c r="AD97" s="7">
        <v>1996</v>
      </c>
      <c r="AE97" s="88" t="s">
        <v>46</v>
      </c>
      <c r="AF97" s="12" t="s">
        <v>9</v>
      </c>
      <c r="AG97" s="18" t="str">
        <f t="shared" si="0"/>
        <v>Food and non-alcoholic beverages-1996-October</v>
      </c>
      <c r="AH97" s="16">
        <v>35339</v>
      </c>
      <c r="AI97" s="181">
        <v>42.15068411502692</v>
      </c>
      <c r="AJ97" s="8">
        <f t="shared" si="4"/>
        <v>41.328789105156766</v>
      </c>
      <c r="AK97" s="175">
        <v>22</v>
      </c>
      <c r="AL97" s="10">
        <f t="shared" si="1"/>
        <v>122.14975225852365</v>
      </c>
      <c r="AM97" s="163" t="str">
        <f t="shared" si="2"/>
        <v>01</v>
      </c>
      <c r="AN97" s="177" t="s">
        <v>122</v>
      </c>
      <c r="AO97" s="2"/>
      <c r="AP97" s="157"/>
      <c r="AQ97" s="151"/>
      <c r="AR97" s="151"/>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row>
    <row r="98" spans="1:90" x14ac:dyDescent="0.3">
      <c r="A98" s="2"/>
      <c r="B98" s="2"/>
      <c r="C98" s="2"/>
      <c r="D98" s="2"/>
      <c r="E98" s="2"/>
      <c r="F98" s="2"/>
      <c r="G98" s="2"/>
      <c r="H98" s="2"/>
      <c r="I98" s="2"/>
      <c r="J98" s="2"/>
      <c r="K98" s="2"/>
      <c r="L98" s="2"/>
      <c r="M98" s="2"/>
      <c r="N98" s="2"/>
      <c r="O98" s="2"/>
      <c r="P98" s="115">
        <v>1981</v>
      </c>
      <c r="Q98" s="116" t="s">
        <v>2</v>
      </c>
      <c r="R98" s="117" t="str">
        <f t="shared" si="3"/>
        <v>November-1981</v>
      </c>
      <c r="S98" s="118">
        <v>29891</v>
      </c>
      <c r="T98" s="119">
        <v>33.35722351321796</v>
      </c>
      <c r="U98" s="120">
        <v>32.306430437507139</v>
      </c>
      <c r="V98" s="104"/>
      <c r="W98" s="104"/>
      <c r="X98" s="113">
        <v>2002</v>
      </c>
      <c r="Y98" s="105"/>
      <c r="Z98" s="105"/>
      <c r="AA98" s="105"/>
      <c r="AB98" s="2"/>
      <c r="AC98" s="2"/>
      <c r="AD98" s="7">
        <v>1996</v>
      </c>
      <c r="AE98" s="88" t="s">
        <v>46</v>
      </c>
      <c r="AF98" s="12" t="s">
        <v>2</v>
      </c>
      <c r="AG98" s="18" t="str">
        <f t="shared" si="0"/>
        <v>Food and non-alcoholic beverages-1996-November</v>
      </c>
      <c r="AH98" s="16">
        <v>35370</v>
      </c>
      <c r="AI98" s="181">
        <v>42.17718785803892</v>
      </c>
      <c r="AJ98" s="8">
        <f t="shared" si="4"/>
        <v>41.464434311926368</v>
      </c>
      <c r="AK98" s="175">
        <v>23</v>
      </c>
      <c r="AL98" s="10">
        <f t="shared" si="1"/>
        <v>122.14975225852365</v>
      </c>
      <c r="AM98" s="163" t="str">
        <f t="shared" si="2"/>
        <v>01</v>
      </c>
      <c r="AN98" s="177" t="s">
        <v>123</v>
      </c>
      <c r="AO98" s="2"/>
      <c r="AP98" s="157"/>
      <c r="AQ98" s="151"/>
      <c r="AR98" s="151"/>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row>
    <row r="99" spans="1:90" x14ac:dyDescent="0.3">
      <c r="A99" s="2"/>
      <c r="B99" s="2"/>
      <c r="C99" s="2"/>
      <c r="D99" s="2"/>
      <c r="E99" s="2"/>
      <c r="F99" s="2"/>
      <c r="G99" s="2"/>
      <c r="H99" s="2"/>
      <c r="I99" s="2"/>
      <c r="J99" s="2"/>
      <c r="K99" s="2"/>
      <c r="L99" s="2"/>
      <c r="M99" s="2"/>
      <c r="N99" s="2"/>
      <c r="O99" s="2"/>
      <c r="P99" s="115">
        <v>1981</v>
      </c>
      <c r="Q99" s="116" t="s">
        <v>3</v>
      </c>
      <c r="R99" s="117" t="str">
        <f t="shared" si="3"/>
        <v>December-1981</v>
      </c>
      <c r="S99" s="118">
        <v>29921</v>
      </c>
      <c r="T99" s="119">
        <v>33.450765923518624</v>
      </c>
      <c r="U99" s="120">
        <v>32.526255101713708</v>
      </c>
      <c r="V99" s="104"/>
      <c r="W99" s="104"/>
      <c r="X99" s="113">
        <v>2003</v>
      </c>
      <c r="Y99" s="105"/>
      <c r="Z99" s="105"/>
      <c r="AA99" s="105"/>
      <c r="AB99" s="2"/>
      <c r="AC99" s="2"/>
      <c r="AD99" s="7">
        <v>1996</v>
      </c>
      <c r="AE99" s="88" t="s">
        <v>46</v>
      </c>
      <c r="AF99" s="12" t="s">
        <v>3</v>
      </c>
      <c r="AG99" s="18" t="str">
        <f t="shared" si="0"/>
        <v>Food and non-alcoholic beverages-1996-December</v>
      </c>
      <c r="AH99" s="16">
        <v>35400</v>
      </c>
      <c r="AI99" s="181">
        <v>42.241714083102885</v>
      </c>
      <c r="AJ99" s="8">
        <f t="shared" si="4"/>
        <v>41.588554441168803</v>
      </c>
      <c r="AK99" s="175">
        <v>24</v>
      </c>
      <c r="AL99" s="10">
        <f t="shared" si="1"/>
        <v>122.14975225852365</v>
      </c>
      <c r="AM99" s="163" t="str">
        <f t="shared" si="2"/>
        <v>01</v>
      </c>
      <c r="AN99" s="177" t="s">
        <v>124</v>
      </c>
      <c r="AO99" s="2"/>
      <c r="AP99" s="157"/>
      <c r="AQ99" s="151"/>
      <c r="AR99" s="151"/>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row>
    <row r="100" spans="1:90" x14ac:dyDescent="0.3">
      <c r="A100" s="2"/>
      <c r="B100" s="2"/>
      <c r="C100" s="2"/>
      <c r="D100" s="2"/>
      <c r="E100" s="2"/>
      <c r="F100" s="2"/>
      <c r="G100" s="2"/>
      <c r="H100" s="2"/>
      <c r="I100" s="2"/>
      <c r="J100" s="2"/>
      <c r="K100" s="2"/>
      <c r="L100" s="2"/>
      <c r="M100" s="2"/>
      <c r="N100" s="2"/>
      <c r="O100" s="2"/>
      <c r="P100" s="115">
        <v>1982</v>
      </c>
      <c r="Q100" s="116" t="s">
        <v>10</v>
      </c>
      <c r="R100" s="117" t="str">
        <f t="shared" si="3"/>
        <v>January-1982</v>
      </c>
      <c r="S100" s="118">
        <v>29952</v>
      </c>
      <c r="T100" s="119">
        <v>33.73139315442063</v>
      </c>
      <c r="U100" s="120">
        <v>32.721135123173426</v>
      </c>
      <c r="V100" s="104"/>
      <c r="W100" s="104"/>
      <c r="X100" s="113">
        <v>2004</v>
      </c>
      <c r="Y100" s="105"/>
      <c r="Z100" s="105"/>
      <c r="AA100" s="105"/>
      <c r="AB100" s="2"/>
      <c r="AC100" s="2"/>
      <c r="AD100" s="9">
        <v>1997</v>
      </c>
      <c r="AE100" s="87" t="s">
        <v>46</v>
      </c>
      <c r="AF100" s="13" t="s">
        <v>10</v>
      </c>
      <c r="AG100" s="18" t="str">
        <f t="shared" si="0"/>
        <v>Food and non-alcoholic beverages-1997-January</v>
      </c>
      <c r="AH100" s="16">
        <v>35431</v>
      </c>
      <c r="AI100" s="180">
        <v>42.318924651584389</v>
      </c>
      <c r="AJ100" s="10">
        <f t="shared" si="4"/>
        <v>41.714158283497873</v>
      </c>
      <c r="AK100" s="175">
        <v>25</v>
      </c>
      <c r="AL100" s="10">
        <f t="shared" si="1"/>
        <v>122.14975225852365</v>
      </c>
      <c r="AM100" s="163" t="str">
        <f t="shared" si="2"/>
        <v>01</v>
      </c>
      <c r="AN100" s="177" t="s">
        <v>113</v>
      </c>
      <c r="AO100" s="2"/>
      <c r="AP100" s="157"/>
      <c r="AQ100" s="151"/>
      <c r="AR100" s="151"/>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row>
    <row r="101" spans="1:90" x14ac:dyDescent="0.3">
      <c r="A101" s="2"/>
      <c r="B101" s="2"/>
      <c r="C101" s="2"/>
      <c r="D101" s="2"/>
      <c r="E101" s="2"/>
      <c r="F101" s="2"/>
      <c r="G101" s="2"/>
      <c r="H101" s="2"/>
      <c r="I101" s="2"/>
      <c r="J101" s="2"/>
      <c r="K101" s="2"/>
      <c r="L101" s="2"/>
      <c r="M101" s="2"/>
      <c r="N101" s="2"/>
      <c r="O101" s="2"/>
      <c r="P101" s="115">
        <v>1982</v>
      </c>
      <c r="Q101" s="116" t="s">
        <v>11</v>
      </c>
      <c r="R101" s="117" t="str">
        <f t="shared" si="3"/>
        <v>February-1982</v>
      </c>
      <c r="S101" s="118">
        <v>29983</v>
      </c>
      <c r="T101" s="119">
        <v>33.862352528841555</v>
      </c>
      <c r="U101" s="120">
        <v>32.90821994377476</v>
      </c>
      <c r="V101" s="104"/>
      <c r="W101" s="104"/>
      <c r="X101" s="113">
        <v>2005</v>
      </c>
      <c r="Y101" s="105"/>
      <c r="Z101" s="105"/>
      <c r="AA101" s="105"/>
      <c r="AB101" s="2"/>
      <c r="AC101" s="2"/>
      <c r="AD101" s="9">
        <v>1997</v>
      </c>
      <c r="AE101" s="87" t="s">
        <v>46</v>
      </c>
      <c r="AF101" s="13" t="s">
        <v>11</v>
      </c>
      <c r="AG101" s="18" t="str">
        <f t="shared" si="0"/>
        <v>Food and non-alcoholic beverages-1997-February</v>
      </c>
      <c r="AH101" s="16">
        <v>35462</v>
      </c>
      <c r="AI101" s="180">
        <v>42.407037551530735</v>
      </c>
      <c r="AJ101" s="10">
        <f t="shared" si="4"/>
        <v>41.837911979442744</v>
      </c>
      <c r="AK101" s="175">
        <v>26</v>
      </c>
      <c r="AL101" s="10">
        <f t="shared" si="1"/>
        <v>122.14975225852365</v>
      </c>
      <c r="AM101" s="163" t="str">
        <f t="shared" si="2"/>
        <v>01</v>
      </c>
      <c r="AN101" s="177" t="s">
        <v>114</v>
      </c>
      <c r="AO101" s="2"/>
      <c r="AP101" s="157"/>
      <c r="AQ101" s="151"/>
      <c r="AR101" s="151"/>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row>
    <row r="102" spans="1:90" x14ac:dyDescent="0.3">
      <c r="A102" s="2"/>
      <c r="B102" s="2"/>
      <c r="C102" s="2"/>
      <c r="D102" s="2"/>
      <c r="E102" s="2"/>
      <c r="F102" s="2"/>
      <c r="G102" s="2"/>
      <c r="H102" s="2"/>
      <c r="I102" s="2"/>
      <c r="J102" s="2"/>
      <c r="K102" s="2"/>
      <c r="L102" s="2"/>
      <c r="M102" s="2"/>
      <c r="N102" s="2"/>
      <c r="O102" s="2"/>
      <c r="P102" s="115">
        <v>1982</v>
      </c>
      <c r="Q102" s="116" t="s">
        <v>4</v>
      </c>
      <c r="R102" s="117" t="str">
        <f t="shared" si="3"/>
        <v>March-1982</v>
      </c>
      <c r="S102" s="118">
        <v>30011</v>
      </c>
      <c r="T102" s="119">
        <v>33.993311903262494</v>
      </c>
      <c r="U102" s="120">
        <v>33.081273402830995</v>
      </c>
      <c r="V102" s="104"/>
      <c r="W102" s="104"/>
      <c r="X102" s="113">
        <v>2006</v>
      </c>
      <c r="Y102" s="105"/>
      <c r="Z102" s="105"/>
      <c r="AA102" s="105"/>
      <c r="AB102" s="2"/>
      <c r="AC102" s="2"/>
      <c r="AD102" s="9">
        <v>1997</v>
      </c>
      <c r="AE102" s="87" t="s">
        <v>46</v>
      </c>
      <c r="AF102" s="13" t="s">
        <v>4</v>
      </c>
      <c r="AG102" s="18" t="str">
        <f t="shared" si="0"/>
        <v>Food and non-alcoholic beverages-1997-March</v>
      </c>
      <c r="AH102" s="16">
        <v>35490</v>
      </c>
      <c r="AI102" s="180">
        <v>42.476244539400767</v>
      </c>
      <c r="AJ102" s="10">
        <f t="shared" si="4"/>
        <v>41.959349950602615</v>
      </c>
      <c r="AK102" s="175">
        <v>27</v>
      </c>
      <c r="AL102" s="10">
        <f t="shared" si="1"/>
        <v>122.14975225852365</v>
      </c>
      <c r="AM102" s="163" t="str">
        <f t="shared" si="2"/>
        <v>01</v>
      </c>
      <c r="AN102" s="177" t="s">
        <v>115</v>
      </c>
      <c r="AO102" s="2"/>
      <c r="AP102" s="157"/>
      <c r="AQ102" s="151"/>
      <c r="AR102" s="151"/>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row>
    <row r="103" spans="1:90" x14ac:dyDescent="0.3">
      <c r="A103" s="2"/>
      <c r="B103" s="2"/>
      <c r="C103" s="2"/>
      <c r="D103" s="2"/>
      <c r="E103" s="2"/>
      <c r="F103" s="2"/>
      <c r="G103" s="2"/>
      <c r="H103" s="2"/>
      <c r="I103" s="2"/>
      <c r="J103" s="2"/>
      <c r="K103" s="2"/>
      <c r="L103" s="2"/>
      <c r="M103" s="2"/>
      <c r="N103" s="2"/>
      <c r="O103" s="2"/>
      <c r="P103" s="115">
        <v>1982</v>
      </c>
      <c r="Q103" s="116" t="s">
        <v>0</v>
      </c>
      <c r="R103" s="117" t="str">
        <f t="shared" si="3"/>
        <v>April-1982</v>
      </c>
      <c r="S103" s="118">
        <v>30042</v>
      </c>
      <c r="T103" s="119">
        <v>34.086854313563158</v>
      </c>
      <c r="U103" s="120">
        <v>33.241854540513806</v>
      </c>
      <c r="V103" s="104"/>
      <c r="W103" s="104"/>
      <c r="X103" s="113">
        <v>2007</v>
      </c>
      <c r="Y103" s="105"/>
      <c r="Z103" s="105"/>
      <c r="AA103" s="105"/>
      <c r="AB103" s="2"/>
      <c r="AC103" s="2"/>
      <c r="AD103" s="9">
        <v>1997</v>
      </c>
      <c r="AE103" s="87" t="s">
        <v>46</v>
      </c>
      <c r="AF103" s="13" t="s">
        <v>0</v>
      </c>
      <c r="AG103" s="18" t="str">
        <f t="shared" si="0"/>
        <v>Food and non-alcoholic beverages-1997-April</v>
      </c>
      <c r="AH103" s="16">
        <v>35521</v>
      </c>
      <c r="AI103" s="180">
        <v>42.595415091995577</v>
      </c>
      <c r="AJ103" s="10">
        <f t="shared" si="4"/>
        <v>42.076391241261796</v>
      </c>
      <c r="AK103" s="175">
        <v>28</v>
      </c>
      <c r="AL103" s="10">
        <f t="shared" si="1"/>
        <v>122.14975225852365</v>
      </c>
      <c r="AM103" s="163" t="str">
        <f t="shared" si="2"/>
        <v>01</v>
      </c>
      <c r="AN103" s="177" t="s">
        <v>116</v>
      </c>
      <c r="AO103" s="2"/>
      <c r="AP103" s="157"/>
      <c r="AQ103" s="151"/>
      <c r="AR103" s="151"/>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row>
    <row r="104" spans="1:90" x14ac:dyDescent="0.3">
      <c r="A104" s="2"/>
      <c r="B104" s="2"/>
      <c r="C104" s="2"/>
      <c r="D104" s="2"/>
      <c r="E104" s="2"/>
      <c r="F104" s="2"/>
      <c r="G104" s="2"/>
      <c r="H104" s="2"/>
      <c r="I104" s="2"/>
      <c r="J104" s="2"/>
      <c r="K104" s="2"/>
      <c r="L104" s="2"/>
      <c r="M104" s="2"/>
      <c r="N104" s="2"/>
      <c r="O104" s="2"/>
      <c r="P104" s="115">
        <v>1982</v>
      </c>
      <c r="Q104" s="116" t="s">
        <v>5</v>
      </c>
      <c r="R104" s="117" t="str">
        <f t="shared" si="3"/>
        <v>May-1982</v>
      </c>
      <c r="S104" s="118">
        <v>30072</v>
      </c>
      <c r="T104" s="119">
        <v>34.255230652104373</v>
      </c>
      <c r="U104" s="120">
        <v>33.402435678196618</v>
      </c>
      <c r="V104" s="104"/>
      <c r="W104" s="104"/>
      <c r="X104" s="113">
        <v>2008</v>
      </c>
      <c r="Y104" s="105"/>
      <c r="Z104" s="105"/>
      <c r="AA104" s="105"/>
      <c r="AB104" s="2"/>
      <c r="AC104" s="2"/>
      <c r="AD104" s="9">
        <v>1997</v>
      </c>
      <c r="AE104" s="87" t="s">
        <v>46</v>
      </c>
      <c r="AF104" s="13" t="s">
        <v>5</v>
      </c>
      <c r="AG104" s="18" t="str">
        <f t="shared" si="0"/>
        <v>Food and non-alcoholic beverages-1997-May</v>
      </c>
      <c r="AH104" s="16">
        <v>35551</v>
      </c>
      <c r="AI104" s="180">
        <v>42.747918926751765</v>
      </c>
      <c r="AJ104" s="10">
        <f t="shared" si="4"/>
        <v>42.193637052323815</v>
      </c>
      <c r="AK104" s="175">
        <v>29</v>
      </c>
      <c r="AL104" s="10">
        <f t="shared" si="1"/>
        <v>122.14975225852365</v>
      </c>
      <c r="AM104" s="163" t="str">
        <f t="shared" si="2"/>
        <v>01</v>
      </c>
      <c r="AN104" s="177" t="s">
        <v>117</v>
      </c>
      <c r="AO104" s="2"/>
      <c r="AP104" s="157"/>
      <c r="AQ104" s="151"/>
      <c r="AR104" s="151"/>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row>
    <row r="105" spans="1:90" x14ac:dyDescent="0.3">
      <c r="A105" s="2"/>
      <c r="B105" s="2"/>
      <c r="C105" s="2"/>
      <c r="D105" s="2"/>
      <c r="E105" s="2"/>
      <c r="F105" s="2"/>
      <c r="G105" s="2"/>
      <c r="H105" s="2"/>
      <c r="I105" s="2"/>
      <c r="J105" s="2"/>
      <c r="K105" s="2"/>
      <c r="L105" s="2"/>
      <c r="M105" s="2"/>
      <c r="N105" s="2"/>
      <c r="O105" s="2"/>
      <c r="P105" s="115">
        <v>1982</v>
      </c>
      <c r="Q105" s="116" t="s">
        <v>6</v>
      </c>
      <c r="R105" s="117" t="str">
        <f t="shared" si="3"/>
        <v>June-1982</v>
      </c>
      <c r="S105" s="118">
        <v>30103</v>
      </c>
      <c r="T105" s="119">
        <v>34.498440918886111</v>
      </c>
      <c r="U105" s="120">
        <v>33.578607217596208</v>
      </c>
      <c r="V105" s="104"/>
      <c r="W105" s="104"/>
      <c r="X105" s="113">
        <v>2009</v>
      </c>
      <c r="Y105" s="105"/>
      <c r="Z105" s="105"/>
      <c r="AA105" s="105"/>
      <c r="AB105" s="2"/>
      <c r="AC105" s="2"/>
      <c r="AD105" s="9">
        <v>1997</v>
      </c>
      <c r="AE105" s="87" t="s">
        <v>46</v>
      </c>
      <c r="AF105" s="13" t="s">
        <v>6</v>
      </c>
      <c r="AG105" s="18" t="str">
        <f t="shared" si="0"/>
        <v>Food and non-alcoholic beverages-1997-June</v>
      </c>
      <c r="AH105" s="16">
        <v>35582</v>
      </c>
      <c r="AI105" s="180">
        <v>42.826942776928341</v>
      </c>
      <c r="AJ105" s="10">
        <f t="shared" si="4"/>
        <v>42.304212542456035</v>
      </c>
      <c r="AK105" s="175">
        <v>30</v>
      </c>
      <c r="AL105" s="10">
        <f t="shared" si="1"/>
        <v>122.14975225852365</v>
      </c>
      <c r="AM105" s="163" t="str">
        <f t="shared" si="2"/>
        <v>01</v>
      </c>
      <c r="AN105" s="177" t="s">
        <v>118</v>
      </c>
      <c r="AO105" s="2"/>
      <c r="AP105" s="157"/>
      <c r="AQ105" s="151"/>
      <c r="AR105" s="151"/>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row>
    <row r="106" spans="1:90" x14ac:dyDescent="0.3">
      <c r="A106" s="2"/>
      <c r="B106" s="2"/>
      <c r="C106" s="2"/>
      <c r="D106" s="2"/>
      <c r="E106" s="2"/>
      <c r="F106" s="2"/>
      <c r="G106" s="2"/>
      <c r="H106" s="2"/>
      <c r="I106" s="2"/>
      <c r="J106" s="2"/>
      <c r="K106" s="2"/>
      <c r="L106" s="2"/>
      <c r="M106" s="2"/>
      <c r="N106" s="2"/>
      <c r="O106" s="2"/>
      <c r="P106" s="115">
        <v>1982</v>
      </c>
      <c r="Q106" s="116" t="s">
        <v>7</v>
      </c>
      <c r="R106" s="117" t="str">
        <f t="shared" si="3"/>
        <v>July-1982</v>
      </c>
      <c r="S106" s="118">
        <v>30133</v>
      </c>
      <c r="T106" s="119">
        <v>34.760359667727968</v>
      </c>
      <c r="U106" s="120">
        <v>33.757896837339153</v>
      </c>
      <c r="V106" s="104"/>
      <c r="W106" s="104"/>
      <c r="X106" s="113">
        <v>2010</v>
      </c>
      <c r="Y106" s="105"/>
      <c r="Z106" s="105"/>
      <c r="AA106" s="105"/>
      <c r="AB106" s="2"/>
      <c r="AC106" s="2"/>
      <c r="AD106" s="9">
        <v>1997</v>
      </c>
      <c r="AE106" s="87" t="s">
        <v>46</v>
      </c>
      <c r="AF106" s="13" t="s">
        <v>7</v>
      </c>
      <c r="AG106" s="18" t="str">
        <f t="shared" si="0"/>
        <v>Food and non-alcoholic beverages-1997-July</v>
      </c>
      <c r="AH106" s="16">
        <v>35612</v>
      </c>
      <c r="AI106" s="180">
        <v>42.893361431401168</v>
      </c>
      <c r="AJ106" s="10">
        <f t="shared" si="4"/>
        <v>42.394143489186611</v>
      </c>
      <c r="AK106" s="175">
        <v>31</v>
      </c>
      <c r="AL106" s="10">
        <f t="shared" si="1"/>
        <v>122.14975225852365</v>
      </c>
      <c r="AM106" s="163" t="str">
        <f t="shared" si="2"/>
        <v>01</v>
      </c>
      <c r="AN106" s="177" t="s">
        <v>119</v>
      </c>
      <c r="AO106" s="2"/>
      <c r="AP106" s="157"/>
      <c r="AQ106" s="151"/>
      <c r="AR106" s="151"/>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row>
    <row r="107" spans="1:90" x14ac:dyDescent="0.3">
      <c r="A107" s="2"/>
      <c r="B107" s="2"/>
      <c r="C107" s="2"/>
      <c r="D107" s="2"/>
      <c r="E107" s="2"/>
      <c r="F107" s="2"/>
      <c r="G107" s="2"/>
      <c r="H107" s="2"/>
      <c r="I107" s="2"/>
      <c r="J107" s="2"/>
      <c r="K107" s="2"/>
      <c r="L107" s="2"/>
      <c r="M107" s="2"/>
      <c r="N107" s="2"/>
      <c r="O107" s="2"/>
      <c r="P107" s="115">
        <v>1982</v>
      </c>
      <c r="Q107" s="116" t="s">
        <v>8</v>
      </c>
      <c r="R107" s="117" t="str">
        <f t="shared" si="3"/>
        <v>August-1982</v>
      </c>
      <c r="S107" s="118">
        <v>30164</v>
      </c>
      <c r="T107" s="119">
        <v>34.872610560088773</v>
      </c>
      <c r="U107" s="120">
        <v>33.927832216052032</v>
      </c>
      <c r="V107" s="104"/>
      <c r="W107" s="104"/>
      <c r="X107" s="113">
        <v>2011</v>
      </c>
      <c r="Y107" s="105"/>
      <c r="Z107" s="105"/>
      <c r="AA107" s="105"/>
      <c r="AB107" s="2"/>
      <c r="AC107" s="2"/>
      <c r="AD107" s="9">
        <v>1997</v>
      </c>
      <c r="AE107" s="87" t="s">
        <v>46</v>
      </c>
      <c r="AF107" s="13" t="s">
        <v>8</v>
      </c>
      <c r="AG107" s="18" t="str">
        <f t="shared" si="0"/>
        <v>Food and non-alcoholic beverages-1997-August</v>
      </c>
      <c r="AH107" s="16">
        <v>35643</v>
      </c>
      <c r="AI107" s="180">
        <v>42.99886279022563</v>
      </c>
      <c r="AJ107" s="10">
        <f t="shared" si="4"/>
        <v>42.486086920045189</v>
      </c>
      <c r="AK107" s="175">
        <v>32</v>
      </c>
      <c r="AL107" s="10">
        <f t="shared" si="1"/>
        <v>122.14975225852365</v>
      </c>
      <c r="AM107" s="163" t="str">
        <f t="shared" si="2"/>
        <v>01</v>
      </c>
      <c r="AN107" s="177" t="s">
        <v>120</v>
      </c>
      <c r="AO107" s="2"/>
      <c r="AP107" s="157"/>
      <c r="AQ107" s="151"/>
      <c r="AR107" s="151"/>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row>
    <row r="108" spans="1:90" x14ac:dyDescent="0.3">
      <c r="A108" s="2"/>
      <c r="B108" s="2"/>
      <c r="C108" s="2"/>
      <c r="D108" s="2"/>
      <c r="E108" s="2"/>
      <c r="F108" s="2"/>
      <c r="G108" s="2"/>
      <c r="H108" s="2"/>
      <c r="I108" s="2"/>
      <c r="J108" s="2"/>
      <c r="K108" s="2"/>
      <c r="L108" s="2"/>
      <c r="M108" s="2"/>
      <c r="N108" s="2"/>
      <c r="O108" s="2"/>
      <c r="P108" s="115">
        <v>1982</v>
      </c>
      <c r="Q108" s="116" t="s">
        <v>1</v>
      </c>
      <c r="R108" s="117" t="str">
        <f t="shared" si="3"/>
        <v>September-1982</v>
      </c>
      <c r="S108" s="118">
        <v>30195</v>
      </c>
      <c r="T108" s="119">
        <v>34.984861452449579</v>
      </c>
      <c r="U108" s="120">
        <v>34.085295273391495</v>
      </c>
      <c r="V108" s="104"/>
      <c r="W108" s="104"/>
      <c r="X108" s="113">
        <v>2012</v>
      </c>
      <c r="Y108" s="105"/>
      <c r="Z108" s="105"/>
      <c r="AA108" s="105"/>
      <c r="AB108" s="2"/>
      <c r="AC108" s="2"/>
      <c r="AD108" s="9">
        <v>1997</v>
      </c>
      <c r="AE108" s="87" t="s">
        <v>46</v>
      </c>
      <c r="AF108" s="13" t="s">
        <v>1</v>
      </c>
      <c r="AG108" s="18" t="str">
        <f t="shared" si="0"/>
        <v>Food and non-alcoholic beverages-1997-September</v>
      </c>
      <c r="AH108" s="16">
        <v>35674</v>
      </c>
      <c r="AI108" s="180">
        <v>43.057700662929598</v>
      </c>
      <c r="AJ108" s="10">
        <f t="shared" si="4"/>
        <v>42.574332873243058</v>
      </c>
      <c r="AK108" s="175">
        <v>33</v>
      </c>
      <c r="AL108" s="10">
        <f t="shared" si="1"/>
        <v>122.14975225852365</v>
      </c>
      <c r="AM108" s="163" t="str">
        <f t="shared" si="2"/>
        <v>01</v>
      </c>
      <c r="AN108" s="177" t="s">
        <v>121</v>
      </c>
      <c r="AO108" s="2"/>
      <c r="AP108" s="157"/>
      <c r="AQ108" s="151"/>
      <c r="AR108" s="151"/>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row>
    <row r="109" spans="1:90" x14ac:dyDescent="0.3">
      <c r="A109" s="2"/>
      <c r="B109" s="2"/>
      <c r="C109" s="2"/>
      <c r="D109" s="2"/>
      <c r="E109" s="2"/>
      <c r="F109" s="2"/>
      <c r="G109" s="2"/>
      <c r="H109" s="2"/>
      <c r="I109" s="2"/>
      <c r="J109" s="2"/>
      <c r="K109" s="2"/>
      <c r="L109" s="2"/>
      <c r="M109" s="2"/>
      <c r="N109" s="2"/>
      <c r="O109" s="2"/>
      <c r="P109" s="115">
        <v>1982</v>
      </c>
      <c r="Q109" s="116" t="s">
        <v>9</v>
      </c>
      <c r="R109" s="117" t="str">
        <f t="shared" si="3"/>
        <v>October-1982</v>
      </c>
      <c r="S109" s="118">
        <v>30225</v>
      </c>
      <c r="T109" s="119">
        <v>35.022278416569847</v>
      </c>
      <c r="U109" s="120">
        <v>34.239640250387595</v>
      </c>
      <c r="V109" s="104"/>
      <c r="W109" s="104"/>
      <c r="X109" s="113">
        <v>2013</v>
      </c>
      <c r="Y109" s="105"/>
      <c r="Z109" s="105"/>
      <c r="AA109" s="105"/>
      <c r="AB109" s="2"/>
      <c r="AC109" s="2"/>
      <c r="AD109" s="9">
        <v>1997</v>
      </c>
      <c r="AE109" s="87" t="s">
        <v>46</v>
      </c>
      <c r="AF109" s="13" t="s">
        <v>9</v>
      </c>
      <c r="AG109" s="18" t="str">
        <f t="shared" si="0"/>
        <v>Food and non-alcoholic beverages-1997-October</v>
      </c>
      <c r="AH109" s="16">
        <v>35704</v>
      </c>
      <c r="AI109" s="180">
        <v>43.115570899782519</v>
      </c>
      <c r="AJ109" s="10">
        <f t="shared" si="4"/>
        <v>42.654740105306026</v>
      </c>
      <c r="AK109" s="175">
        <v>34</v>
      </c>
      <c r="AL109" s="10">
        <f t="shared" si="1"/>
        <v>122.14975225852365</v>
      </c>
      <c r="AM109" s="163" t="str">
        <f t="shared" si="2"/>
        <v>01</v>
      </c>
      <c r="AN109" s="177" t="s">
        <v>122</v>
      </c>
      <c r="AO109" s="2"/>
      <c r="AP109" s="157"/>
      <c r="AQ109" s="151"/>
      <c r="AR109" s="151"/>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row>
    <row r="110" spans="1:90" x14ac:dyDescent="0.3">
      <c r="A110" s="2"/>
      <c r="B110" s="2"/>
      <c r="C110" s="2"/>
      <c r="D110" s="2"/>
      <c r="E110" s="2"/>
      <c r="F110" s="2"/>
      <c r="G110" s="2"/>
      <c r="H110" s="2"/>
      <c r="I110" s="2"/>
      <c r="J110" s="2"/>
      <c r="K110" s="2"/>
      <c r="L110" s="2"/>
      <c r="M110" s="2"/>
      <c r="N110" s="2"/>
      <c r="O110" s="2"/>
      <c r="P110" s="115">
        <v>1982</v>
      </c>
      <c r="Q110" s="116" t="s">
        <v>2</v>
      </c>
      <c r="R110" s="117" t="str">
        <f t="shared" si="3"/>
        <v>November-1982</v>
      </c>
      <c r="S110" s="118">
        <v>30256</v>
      </c>
      <c r="T110" s="119">
        <v>35.057300694986417</v>
      </c>
      <c r="U110" s="120">
        <v>34.381313348868296</v>
      </c>
      <c r="V110" s="104"/>
      <c r="W110" s="104"/>
      <c r="X110" s="113">
        <v>2014</v>
      </c>
      <c r="Y110" s="105"/>
      <c r="Z110" s="105"/>
      <c r="AA110" s="105"/>
      <c r="AB110" s="2"/>
      <c r="AC110" s="2"/>
      <c r="AD110" s="9">
        <v>1997</v>
      </c>
      <c r="AE110" s="87" t="s">
        <v>46</v>
      </c>
      <c r="AF110" s="13" t="s">
        <v>2</v>
      </c>
      <c r="AG110" s="18" t="str">
        <f t="shared" si="0"/>
        <v>Food and non-alcoholic beverages-1997-November</v>
      </c>
      <c r="AH110" s="16">
        <v>35735</v>
      </c>
      <c r="AI110" s="180">
        <v>43.157173543865419</v>
      </c>
      <c r="AJ110" s="10">
        <f t="shared" si="4"/>
        <v>42.736405579124899</v>
      </c>
      <c r="AK110" s="175">
        <v>35</v>
      </c>
      <c r="AL110" s="10">
        <f t="shared" si="1"/>
        <v>122.14975225852365</v>
      </c>
      <c r="AM110" s="163" t="str">
        <f t="shared" si="2"/>
        <v>01</v>
      </c>
      <c r="AN110" s="177" t="s">
        <v>123</v>
      </c>
      <c r="AO110" s="2"/>
      <c r="AP110" s="157"/>
      <c r="AQ110" s="151"/>
      <c r="AR110" s="151"/>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row>
    <row r="111" spans="1:90" x14ac:dyDescent="0.3">
      <c r="A111" s="2"/>
      <c r="B111" s="2"/>
      <c r="C111" s="2"/>
      <c r="D111" s="2"/>
      <c r="E111" s="2"/>
      <c r="F111" s="2"/>
      <c r="G111" s="2"/>
      <c r="H111" s="2"/>
      <c r="I111" s="2"/>
      <c r="J111" s="2"/>
      <c r="K111" s="2"/>
      <c r="L111" s="2"/>
      <c r="M111" s="2"/>
      <c r="N111" s="2"/>
      <c r="O111" s="2"/>
      <c r="P111" s="115">
        <v>1982</v>
      </c>
      <c r="Q111" s="116" t="s">
        <v>3</v>
      </c>
      <c r="R111" s="117" t="str">
        <f t="shared" si="3"/>
        <v>December-1982</v>
      </c>
      <c r="S111" s="118">
        <v>30286</v>
      </c>
      <c r="T111" s="119">
        <v>35.022278416569847</v>
      </c>
      <c r="U111" s="120">
        <v>34.512272723289236</v>
      </c>
      <c r="V111" s="104"/>
      <c r="W111" s="104"/>
      <c r="X111" s="113">
        <v>2015</v>
      </c>
      <c r="Y111" s="105"/>
      <c r="Z111" s="105"/>
      <c r="AA111" s="105"/>
      <c r="AB111" s="2"/>
      <c r="AC111" s="2"/>
      <c r="AD111" s="9">
        <v>1997</v>
      </c>
      <c r="AE111" s="87" t="s">
        <v>46</v>
      </c>
      <c r="AF111" s="13" t="s">
        <v>3</v>
      </c>
      <c r="AG111" s="18" t="str">
        <f t="shared" si="0"/>
        <v>Food and non-alcoholic beverages-1997-December</v>
      </c>
      <c r="AH111" s="16">
        <v>35765</v>
      </c>
      <c r="AI111" s="180">
        <v>43.173557361235169</v>
      </c>
      <c r="AJ111" s="10">
        <f t="shared" si="4"/>
        <v>42.814059185635926</v>
      </c>
      <c r="AK111" s="175">
        <v>36</v>
      </c>
      <c r="AL111" s="10">
        <f t="shared" si="1"/>
        <v>122.14975225852365</v>
      </c>
      <c r="AM111" s="163" t="str">
        <f t="shared" si="2"/>
        <v>01</v>
      </c>
      <c r="AN111" s="177" t="s">
        <v>124</v>
      </c>
      <c r="AO111" s="2"/>
      <c r="AP111" s="157"/>
      <c r="AQ111" s="151"/>
      <c r="AR111" s="151"/>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row>
    <row r="112" spans="1:90" x14ac:dyDescent="0.3">
      <c r="A112" s="2"/>
      <c r="B112" s="2"/>
      <c r="C112" s="2"/>
      <c r="D112" s="2"/>
      <c r="E112" s="2"/>
      <c r="F112" s="2"/>
      <c r="G112" s="2"/>
      <c r="H112" s="2"/>
      <c r="I112" s="2"/>
      <c r="J112" s="2"/>
      <c r="K112" s="2"/>
      <c r="L112" s="2"/>
      <c r="M112" s="2"/>
      <c r="N112" s="2"/>
      <c r="O112" s="2"/>
      <c r="P112" s="115">
        <v>1983</v>
      </c>
      <c r="Q112" s="116" t="s">
        <v>10</v>
      </c>
      <c r="R112" s="117" t="str">
        <f t="shared" si="3"/>
        <v>January-1983</v>
      </c>
      <c r="S112" s="118">
        <v>30317</v>
      </c>
      <c r="T112" s="119">
        <v>35.092322973402993</v>
      </c>
      <c r="U112" s="120">
        <v>34.625683541537761</v>
      </c>
      <c r="V112" s="104"/>
      <c r="W112" s="104"/>
      <c r="X112" s="113">
        <v>2016</v>
      </c>
      <c r="Y112" s="105"/>
      <c r="Z112" s="105"/>
      <c r="AA112" s="105"/>
      <c r="AB112" s="2"/>
      <c r="AC112" s="2"/>
      <c r="AD112" s="7">
        <v>1998</v>
      </c>
      <c r="AE112" s="88" t="s">
        <v>46</v>
      </c>
      <c r="AF112" s="12" t="s">
        <v>10</v>
      </c>
      <c r="AG112" s="18" t="str">
        <f t="shared" si="0"/>
        <v>Food and non-alcoholic beverages-1998-January</v>
      </c>
      <c r="AH112" s="16">
        <v>35796</v>
      </c>
      <c r="AI112" s="181">
        <v>43.319153043102119</v>
      </c>
      <c r="AJ112" s="8">
        <f t="shared" si="4"/>
        <v>42.897411551595745</v>
      </c>
      <c r="AK112" s="175">
        <v>37</v>
      </c>
      <c r="AL112" s="10">
        <f t="shared" si="1"/>
        <v>122.14975225852365</v>
      </c>
      <c r="AM112" s="163" t="str">
        <f t="shared" si="2"/>
        <v>01</v>
      </c>
      <c r="AN112" s="177" t="s">
        <v>113</v>
      </c>
      <c r="AO112" s="2"/>
      <c r="AP112" s="157"/>
      <c r="AQ112" s="151"/>
      <c r="AR112" s="151"/>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row>
    <row r="113" spans="1:90" x14ac:dyDescent="0.3">
      <c r="A113" s="2"/>
      <c r="B113" s="2"/>
      <c r="C113" s="2"/>
      <c r="D113" s="2"/>
      <c r="E113" s="2"/>
      <c r="F113" s="2"/>
      <c r="G113" s="2"/>
      <c r="H113" s="2"/>
      <c r="I113" s="2"/>
      <c r="J113" s="2"/>
      <c r="K113" s="2"/>
      <c r="L113" s="2"/>
      <c r="M113" s="2"/>
      <c r="N113" s="2"/>
      <c r="O113" s="2"/>
      <c r="P113" s="115">
        <v>1983</v>
      </c>
      <c r="Q113" s="116" t="s">
        <v>11</v>
      </c>
      <c r="R113" s="117" t="str">
        <f t="shared" si="3"/>
        <v>February-1983</v>
      </c>
      <c r="S113" s="118">
        <v>30348</v>
      </c>
      <c r="T113" s="119">
        <v>35.092322973402993</v>
      </c>
      <c r="U113" s="120">
        <v>34.728181078584548</v>
      </c>
      <c r="V113" s="104"/>
      <c r="W113" s="104"/>
      <c r="X113" s="113">
        <v>2017</v>
      </c>
      <c r="Y113" s="105"/>
      <c r="Z113" s="105"/>
      <c r="AA113" s="105"/>
      <c r="AB113" s="2"/>
      <c r="AC113" s="2"/>
      <c r="AD113" s="7">
        <v>1998</v>
      </c>
      <c r="AE113" s="88" t="s">
        <v>46</v>
      </c>
      <c r="AF113" s="12" t="s">
        <v>11</v>
      </c>
      <c r="AG113" s="18" t="str">
        <f t="shared" si="0"/>
        <v>Food and non-alcoholic beverages-1998-February</v>
      </c>
      <c r="AH113" s="16">
        <v>35827</v>
      </c>
      <c r="AI113" s="181">
        <v>43.399825279366205</v>
      </c>
      <c r="AJ113" s="8">
        <f t="shared" si="4"/>
        <v>42.980143862248696</v>
      </c>
      <c r="AK113" s="175">
        <v>38</v>
      </c>
      <c r="AL113" s="10">
        <f t="shared" si="1"/>
        <v>122.14975225852365</v>
      </c>
      <c r="AM113" s="163" t="str">
        <f t="shared" si="2"/>
        <v>01</v>
      </c>
      <c r="AN113" s="177" t="s">
        <v>114</v>
      </c>
      <c r="AO113" s="2"/>
      <c r="AP113" s="157"/>
      <c r="AQ113" s="151"/>
      <c r="AR113" s="151"/>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row>
    <row r="114" spans="1:90" x14ac:dyDescent="0.3">
      <c r="A114" s="2"/>
      <c r="B114" s="2"/>
      <c r="C114" s="2"/>
      <c r="D114" s="2"/>
      <c r="E114" s="2"/>
      <c r="F114" s="2"/>
      <c r="G114" s="2"/>
      <c r="H114" s="2"/>
      <c r="I114" s="2"/>
      <c r="J114" s="2"/>
      <c r="K114" s="2"/>
      <c r="L114" s="2"/>
      <c r="M114" s="2"/>
      <c r="N114" s="2"/>
      <c r="O114" s="2"/>
      <c r="P114" s="115">
        <v>1983</v>
      </c>
      <c r="Q114" s="116" t="s">
        <v>4</v>
      </c>
      <c r="R114" s="117" t="str">
        <f t="shared" si="3"/>
        <v>March-1983</v>
      </c>
      <c r="S114" s="118">
        <v>30376</v>
      </c>
      <c r="T114" s="119">
        <v>35.197389808652709</v>
      </c>
      <c r="U114" s="120">
        <v>34.828520904033731</v>
      </c>
      <c r="V114" s="104"/>
      <c r="W114" s="104"/>
      <c r="X114" s="113">
        <v>2018</v>
      </c>
      <c r="Y114" s="105"/>
      <c r="Z114" s="105"/>
      <c r="AA114" s="105"/>
      <c r="AB114" s="2"/>
      <c r="AC114" s="2"/>
      <c r="AD114" s="7">
        <v>1998</v>
      </c>
      <c r="AE114" s="88" t="s">
        <v>46</v>
      </c>
      <c r="AF114" s="12" t="s">
        <v>4</v>
      </c>
      <c r="AG114" s="18" t="str">
        <f t="shared" si="0"/>
        <v>Food and non-alcoholic beverages-1998-March</v>
      </c>
      <c r="AH114" s="16">
        <v>35855</v>
      </c>
      <c r="AI114" s="181">
        <v>43.457063147011397</v>
      </c>
      <c r="AJ114" s="8">
        <f t="shared" si="4"/>
        <v>43.061878746216244</v>
      </c>
      <c r="AK114" s="175">
        <v>39</v>
      </c>
      <c r="AL114" s="10">
        <f t="shared" si="1"/>
        <v>122.14975225852365</v>
      </c>
      <c r="AM114" s="163" t="str">
        <f t="shared" si="2"/>
        <v>01</v>
      </c>
      <c r="AN114" s="177" t="s">
        <v>115</v>
      </c>
      <c r="AO114" s="2"/>
      <c r="AP114" s="157"/>
      <c r="AQ114" s="151"/>
      <c r="AR114" s="151"/>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row>
    <row r="115" spans="1:90" x14ac:dyDescent="0.3">
      <c r="A115" s="2"/>
      <c r="B115" s="2"/>
      <c r="C115" s="2"/>
      <c r="D115" s="2"/>
      <c r="E115" s="2"/>
      <c r="F115" s="2"/>
      <c r="G115" s="2"/>
      <c r="H115" s="2"/>
      <c r="I115" s="2"/>
      <c r="J115" s="2"/>
      <c r="K115" s="2"/>
      <c r="L115" s="2"/>
      <c r="M115" s="2"/>
      <c r="N115" s="2"/>
      <c r="O115" s="2"/>
      <c r="P115" s="115">
        <v>1983</v>
      </c>
      <c r="Q115" s="116" t="s">
        <v>0</v>
      </c>
      <c r="R115" s="117" t="str">
        <f t="shared" si="3"/>
        <v>April-1983</v>
      </c>
      <c r="S115" s="118">
        <v>30407</v>
      </c>
      <c r="T115" s="119">
        <v>35.232412087069278</v>
      </c>
      <c r="U115" s="120">
        <v>34.923984051825904</v>
      </c>
      <c r="V115" s="104"/>
      <c r="W115" s="104"/>
      <c r="X115" s="113">
        <v>2019</v>
      </c>
      <c r="Y115" s="105"/>
      <c r="Z115" s="105"/>
      <c r="AA115" s="105"/>
      <c r="AB115" s="2"/>
      <c r="AC115" s="2"/>
      <c r="AD115" s="7">
        <v>1998</v>
      </c>
      <c r="AE115" s="88" t="s">
        <v>46</v>
      </c>
      <c r="AF115" s="12" t="s">
        <v>0</v>
      </c>
      <c r="AG115" s="18" t="str">
        <f t="shared" si="0"/>
        <v>Food and non-alcoholic beverages-1998-April</v>
      </c>
      <c r="AH115" s="16">
        <v>35886</v>
      </c>
      <c r="AI115" s="181">
        <v>43.524077911936921</v>
      </c>
      <c r="AJ115" s="8">
        <f t="shared" si="4"/>
        <v>43.139267314544689</v>
      </c>
      <c r="AK115" s="175">
        <v>40</v>
      </c>
      <c r="AL115" s="10">
        <f t="shared" si="1"/>
        <v>122.14975225852365</v>
      </c>
      <c r="AM115" s="163" t="str">
        <f t="shared" si="2"/>
        <v>01</v>
      </c>
      <c r="AN115" s="177" t="s">
        <v>116</v>
      </c>
      <c r="AO115" s="2"/>
      <c r="AP115" s="157"/>
      <c r="AQ115" s="151"/>
      <c r="AR115" s="151"/>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row>
    <row r="116" spans="1:90" x14ac:dyDescent="0.3">
      <c r="A116" s="2"/>
      <c r="B116" s="2"/>
      <c r="C116" s="2"/>
      <c r="D116" s="2"/>
      <c r="E116" s="2"/>
      <c r="F116" s="2"/>
      <c r="G116" s="2"/>
      <c r="H116" s="2"/>
      <c r="I116" s="2"/>
      <c r="J116" s="2"/>
      <c r="K116" s="2"/>
      <c r="L116" s="2"/>
      <c r="M116" s="2"/>
      <c r="N116" s="2"/>
      <c r="O116" s="2"/>
      <c r="P116" s="115">
        <v>1983</v>
      </c>
      <c r="Q116" s="116" t="s">
        <v>5</v>
      </c>
      <c r="R116" s="117" t="str">
        <f t="shared" si="3"/>
        <v>May-1983</v>
      </c>
      <c r="S116" s="118">
        <v>30437</v>
      </c>
      <c r="T116" s="119">
        <v>35.372501200735556</v>
      </c>
      <c r="U116" s="120">
        <v>35.017089930878505</v>
      </c>
      <c r="V116" s="104"/>
      <c r="W116" s="104"/>
      <c r="X116" s="113">
        <v>2020</v>
      </c>
      <c r="Y116" s="105"/>
      <c r="Z116" s="105"/>
      <c r="AA116" s="105"/>
      <c r="AB116" s="2"/>
      <c r="AC116" s="2"/>
      <c r="AD116" s="7">
        <v>1998</v>
      </c>
      <c r="AE116" s="88" t="s">
        <v>46</v>
      </c>
      <c r="AF116" s="12" t="s">
        <v>5</v>
      </c>
      <c r="AG116" s="18" t="str">
        <f t="shared" si="0"/>
        <v>Food and non-alcoholic beverages-1998-May</v>
      </c>
      <c r="AH116" s="16">
        <v>35916</v>
      </c>
      <c r="AI116" s="181">
        <v>43.582753948149112</v>
      </c>
      <c r="AJ116" s="8">
        <f t="shared" si="4"/>
        <v>43.208836899661129</v>
      </c>
      <c r="AK116" s="175">
        <v>41</v>
      </c>
      <c r="AL116" s="10">
        <f t="shared" si="1"/>
        <v>122.14975225852365</v>
      </c>
      <c r="AM116" s="163" t="str">
        <f t="shared" si="2"/>
        <v>01</v>
      </c>
      <c r="AN116" s="177" t="s">
        <v>117</v>
      </c>
      <c r="AO116" s="2"/>
      <c r="AP116" s="157"/>
      <c r="AQ116" s="151"/>
      <c r="AR116" s="151"/>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row>
    <row r="117" spans="1:90" x14ac:dyDescent="0.3">
      <c r="A117" s="2"/>
      <c r="B117" s="2"/>
      <c r="C117" s="2"/>
      <c r="D117" s="2"/>
      <c r="E117" s="2"/>
      <c r="F117" s="2"/>
      <c r="G117" s="2"/>
      <c r="H117" s="2"/>
      <c r="I117" s="2"/>
      <c r="J117" s="2"/>
      <c r="K117" s="2"/>
      <c r="L117" s="2"/>
      <c r="M117" s="2"/>
      <c r="N117" s="2"/>
      <c r="O117" s="2"/>
      <c r="P117" s="115">
        <v>1983</v>
      </c>
      <c r="Q117" s="116" t="s">
        <v>6</v>
      </c>
      <c r="R117" s="117" t="str">
        <f t="shared" si="3"/>
        <v>June-1983</v>
      </c>
      <c r="S117" s="118">
        <v>30468</v>
      </c>
      <c r="T117" s="119">
        <v>35.477568035985264</v>
      </c>
      <c r="U117" s="120">
        <v>35.098683857303435</v>
      </c>
      <c r="V117" s="104"/>
      <c r="W117" s="104"/>
      <c r="X117" s="113">
        <v>2021</v>
      </c>
      <c r="Y117" s="105"/>
      <c r="Z117" s="105"/>
      <c r="AA117" s="105"/>
      <c r="AB117" s="2"/>
      <c r="AC117" s="2"/>
      <c r="AD117" s="7">
        <v>1998</v>
      </c>
      <c r="AE117" s="88" t="s">
        <v>46</v>
      </c>
      <c r="AF117" s="12" t="s">
        <v>6</v>
      </c>
      <c r="AG117" s="18" t="str">
        <f t="shared" si="0"/>
        <v>Food and non-alcoholic beverages-1998-June</v>
      </c>
      <c r="AH117" s="16">
        <v>35947</v>
      </c>
      <c r="AI117" s="181">
        <v>43.576776254646198</v>
      </c>
      <c r="AJ117" s="8">
        <f t="shared" si="4"/>
        <v>43.271323022804289</v>
      </c>
      <c r="AK117" s="175">
        <v>42</v>
      </c>
      <c r="AL117" s="10">
        <f t="shared" si="1"/>
        <v>122.14975225852365</v>
      </c>
      <c r="AM117" s="163" t="str">
        <f t="shared" si="2"/>
        <v>01</v>
      </c>
      <c r="AN117" s="177" t="s">
        <v>118</v>
      </c>
      <c r="AO117" s="2"/>
      <c r="AP117" s="157"/>
      <c r="AQ117" s="151"/>
      <c r="AR117" s="151"/>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row>
    <row r="118" spans="1:90" x14ac:dyDescent="0.3">
      <c r="A118" s="2"/>
      <c r="B118" s="2"/>
      <c r="C118" s="2"/>
      <c r="D118" s="2"/>
      <c r="E118" s="2"/>
      <c r="F118" s="2"/>
      <c r="G118" s="2"/>
      <c r="H118" s="2"/>
      <c r="I118" s="2"/>
      <c r="J118" s="2"/>
      <c r="K118" s="2"/>
      <c r="L118" s="2"/>
      <c r="M118" s="2"/>
      <c r="N118" s="2"/>
      <c r="O118" s="2"/>
      <c r="P118" s="115">
        <v>1983</v>
      </c>
      <c r="Q118" s="116" t="s">
        <v>7</v>
      </c>
      <c r="R118" s="117" t="str">
        <f t="shared" si="3"/>
        <v>July-1983</v>
      </c>
      <c r="S118" s="118">
        <v>30498</v>
      </c>
      <c r="T118" s="119">
        <v>35.652679428068105</v>
      </c>
      <c r="U118" s="120">
        <v>35.173043837331775</v>
      </c>
      <c r="V118" s="104"/>
      <c r="W118" s="104"/>
      <c r="X118" s="113">
        <v>2022</v>
      </c>
      <c r="Y118" s="105"/>
      <c r="Z118" s="105"/>
      <c r="AA118" s="105"/>
      <c r="AB118" s="2"/>
      <c r="AC118" s="2"/>
      <c r="AD118" s="7">
        <v>1998</v>
      </c>
      <c r="AE118" s="88" t="s">
        <v>46</v>
      </c>
      <c r="AF118" s="12" t="s">
        <v>7</v>
      </c>
      <c r="AG118" s="18" t="str">
        <f t="shared" si="0"/>
        <v>Food and non-alcoholic beverages-1998-July</v>
      </c>
      <c r="AH118" s="16">
        <v>35977</v>
      </c>
      <c r="AI118" s="181">
        <v>43.621804704319267</v>
      </c>
      <c r="AJ118" s="8">
        <f t="shared" si="4"/>
        <v>43.33202662888079</v>
      </c>
      <c r="AK118" s="175">
        <v>43</v>
      </c>
      <c r="AL118" s="10">
        <f t="shared" si="1"/>
        <v>122.14975225852365</v>
      </c>
      <c r="AM118" s="163" t="str">
        <f t="shared" si="2"/>
        <v>01</v>
      </c>
      <c r="AN118" s="177" t="s">
        <v>119</v>
      </c>
      <c r="AO118" s="2"/>
      <c r="AP118" s="157"/>
      <c r="AQ118" s="151"/>
      <c r="AR118" s="151"/>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row>
    <row r="119" spans="1:90" x14ac:dyDescent="0.3">
      <c r="A119" s="2"/>
      <c r="B119" s="2"/>
      <c r="C119" s="2"/>
      <c r="D119" s="2"/>
      <c r="E119" s="2"/>
      <c r="F119" s="2"/>
      <c r="G119" s="2"/>
      <c r="H119" s="2"/>
      <c r="I119" s="2"/>
      <c r="J119" s="2"/>
      <c r="K119" s="2"/>
      <c r="L119" s="2"/>
      <c r="M119" s="2"/>
      <c r="N119" s="2"/>
      <c r="O119" s="2"/>
      <c r="P119" s="115">
        <v>1983</v>
      </c>
      <c r="Q119" s="116" t="s">
        <v>8</v>
      </c>
      <c r="R119" s="117" t="str">
        <f t="shared" si="3"/>
        <v>August-1983</v>
      </c>
      <c r="S119" s="118">
        <v>30529</v>
      </c>
      <c r="T119" s="119">
        <v>35.687701706484674</v>
      </c>
      <c r="U119" s="120">
        <v>35.240968099531436</v>
      </c>
      <c r="V119" s="104"/>
      <c r="W119" s="104"/>
      <c r="X119" s="113">
        <v>2023</v>
      </c>
      <c r="Y119" s="105"/>
      <c r="Z119" s="105"/>
      <c r="AA119" s="105"/>
      <c r="AB119" s="2"/>
      <c r="AC119" s="2"/>
      <c r="AD119" s="7">
        <v>1998</v>
      </c>
      <c r="AE119" s="88" t="s">
        <v>46</v>
      </c>
      <c r="AF119" s="12" t="s">
        <v>8</v>
      </c>
      <c r="AG119" s="18" t="str">
        <f t="shared" si="0"/>
        <v>Food and non-alcoholic beverages-1998-August</v>
      </c>
      <c r="AH119" s="16">
        <v>36008</v>
      </c>
      <c r="AI119" s="181">
        <v>43.667105358767657</v>
      </c>
      <c r="AJ119" s="8">
        <f t="shared" si="4"/>
        <v>43.387713509592629</v>
      </c>
      <c r="AK119" s="175">
        <v>44</v>
      </c>
      <c r="AL119" s="10">
        <f t="shared" si="1"/>
        <v>122.14975225852365</v>
      </c>
      <c r="AM119" s="163" t="str">
        <f t="shared" si="2"/>
        <v>01</v>
      </c>
      <c r="AN119" s="177" t="s">
        <v>120</v>
      </c>
      <c r="AO119" s="2"/>
      <c r="AP119" s="157"/>
      <c r="AQ119" s="151"/>
      <c r="AR119" s="151"/>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row>
    <row r="120" spans="1:90" x14ac:dyDescent="0.3">
      <c r="A120" s="2"/>
      <c r="B120" s="2"/>
      <c r="C120" s="2"/>
      <c r="D120" s="2"/>
      <c r="E120" s="2"/>
      <c r="F120" s="2"/>
      <c r="G120" s="2"/>
      <c r="H120" s="2"/>
      <c r="I120" s="2"/>
      <c r="J120" s="2"/>
      <c r="K120" s="2"/>
      <c r="L120" s="2"/>
      <c r="M120" s="2"/>
      <c r="N120" s="2"/>
      <c r="O120" s="2"/>
      <c r="P120" s="115">
        <v>1983</v>
      </c>
      <c r="Q120" s="116" t="s">
        <v>1</v>
      </c>
      <c r="R120" s="117" t="str">
        <f t="shared" si="3"/>
        <v>September-1983</v>
      </c>
      <c r="S120" s="118">
        <v>30560</v>
      </c>
      <c r="T120" s="119">
        <v>35.722723984901265</v>
      </c>
      <c r="U120" s="120">
        <v>35.30245664390241</v>
      </c>
      <c r="V120" s="104"/>
      <c r="W120" s="104"/>
      <c r="X120" s="113">
        <v>2024</v>
      </c>
      <c r="Y120" s="105"/>
      <c r="Z120" s="105"/>
      <c r="AA120" s="105"/>
      <c r="AB120" s="2"/>
      <c r="AC120" s="2"/>
      <c r="AD120" s="7">
        <v>1998</v>
      </c>
      <c r="AE120" s="88" t="s">
        <v>46</v>
      </c>
      <c r="AF120" s="12" t="s">
        <v>1</v>
      </c>
      <c r="AG120" s="18" t="str">
        <f t="shared" si="0"/>
        <v>Food and non-alcoholic beverages-1998-September</v>
      </c>
      <c r="AH120" s="16">
        <v>36039</v>
      </c>
      <c r="AI120" s="181">
        <v>43.7299573159682</v>
      </c>
      <c r="AJ120" s="8">
        <f t="shared" si="4"/>
        <v>43.443734897345848</v>
      </c>
      <c r="AK120" s="175">
        <v>45</v>
      </c>
      <c r="AL120" s="10">
        <f t="shared" si="1"/>
        <v>122.14975225852365</v>
      </c>
      <c r="AM120" s="163" t="str">
        <f t="shared" si="2"/>
        <v>01</v>
      </c>
      <c r="AN120" s="177" t="s">
        <v>121</v>
      </c>
      <c r="AO120" s="2"/>
      <c r="AP120" s="157"/>
      <c r="AQ120" s="151"/>
      <c r="AR120" s="151"/>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row>
    <row r="121" spans="1:90" x14ac:dyDescent="0.3">
      <c r="A121" s="2"/>
      <c r="B121" s="2"/>
      <c r="C121" s="2"/>
      <c r="D121" s="2"/>
      <c r="E121" s="2"/>
      <c r="F121" s="2"/>
      <c r="G121" s="2"/>
      <c r="H121" s="2"/>
      <c r="I121" s="2"/>
      <c r="J121" s="2"/>
      <c r="K121" s="2"/>
      <c r="L121" s="2"/>
      <c r="M121" s="2"/>
      <c r="N121" s="2"/>
      <c r="O121" s="2"/>
      <c r="P121" s="115">
        <v>1983</v>
      </c>
      <c r="Q121" s="116" t="s">
        <v>9</v>
      </c>
      <c r="R121" s="117" t="str">
        <f t="shared" si="3"/>
        <v>October-1983</v>
      </c>
      <c r="S121" s="118">
        <v>30590</v>
      </c>
      <c r="T121" s="119">
        <v>35.722723984901265</v>
      </c>
      <c r="U121" s="120">
        <v>35.360827107930028</v>
      </c>
      <c r="V121" s="104"/>
      <c r="W121" s="104"/>
      <c r="X121" s="113">
        <v>2025</v>
      </c>
      <c r="Y121" s="105"/>
      <c r="Z121" s="105"/>
      <c r="AA121" s="105"/>
      <c r="AB121" s="2"/>
      <c r="AC121" s="2"/>
      <c r="AD121" s="7">
        <v>1998</v>
      </c>
      <c r="AE121" s="88" t="s">
        <v>46</v>
      </c>
      <c r="AF121" s="12" t="s">
        <v>9</v>
      </c>
      <c r="AG121" s="18" t="str">
        <f t="shared" si="0"/>
        <v>Food and non-alcoholic beverages-1998-October</v>
      </c>
      <c r="AH121" s="16">
        <v>36069</v>
      </c>
      <c r="AI121" s="181">
        <v>43.839858748764584</v>
      </c>
      <c r="AJ121" s="8">
        <f t="shared" si="4"/>
        <v>43.50409221809435</v>
      </c>
      <c r="AK121" s="175">
        <v>46</v>
      </c>
      <c r="AL121" s="10">
        <f t="shared" si="1"/>
        <v>122.14975225852365</v>
      </c>
      <c r="AM121" s="163" t="str">
        <f t="shared" si="2"/>
        <v>01</v>
      </c>
      <c r="AN121" s="177" t="s">
        <v>122</v>
      </c>
      <c r="AO121" s="2"/>
      <c r="AP121" s="157"/>
      <c r="AQ121" s="151"/>
      <c r="AR121" s="151"/>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row>
    <row r="122" spans="1:90" x14ac:dyDescent="0.3">
      <c r="A122" s="2"/>
      <c r="B122" s="2"/>
      <c r="C122" s="2"/>
      <c r="D122" s="2"/>
      <c r="E122" s="2"/>
      <c r="F122" s="2"/>
      <c r="G122" s="2"/>
      <c r="H122" s="2"/>
      <c r="I122" s="2"/>
      <c r="J122" s="2"/>
      <c r="K122" s="2"/>
      <c r="L122" s="2"/>
      <c r="M122" s="2"/>
      <c r="N122" s="2"/>
      <c r="O122" s="2"/>
      <c r="P122" s="115">
        <v>1983</v>
      </c>
      <c r="Q122" s="116" t="s">
        <v>2</v>
      </c>
      <c r="R122" s="117" t="str">
        <f t="shared" si="3"/>
        <v>November-1983</v>
      </c>
      <c r="S122" s="118">
        <v>30621</v>
      </c>
      <c r="T122" s="119">
        <v>35.75774626331782</v>
      </c>
      <c r="U122" s="120">
        <v>35.419197571957646</v>
      </c>
      <c r="V122" s="104"/>
      <c r="W122" s="104"/>
      <c r="X122" s="113">
        <v>2026</v>
      </c>
      <c r="Y122" s="105"/>
      <c r="Z122" s="105"/>
      <c r="AA122" s="105"/>
      <c r="AB122" s="2"/>
      <c r="AC122" s="2"/>
      <c r="AD122" s="7">
        <v>1998</v>
      </c>
      <c r="AE122" s="88" t="s">
        <v>46</v>
      </c>
      <c r="AF122" s="12" t="s">
        <v>2</v>
      </c>
      <c r="AG122" s="18" t="str">
        <f t="shared" si="0"/>
        <v>Food and non-alcoholic beverages-1998-November</v>
      </c>
      <c r="AH122" s="16">
        <v>36100</v>
      </c>
      <c r="AI122" s="181">
        <v>43.948770224698876</v>
      </c>
      <c r="AJ122" s="8">
        <f t="shared" si="4"/>
        <v>43.570058608163812</v>
      </c>
      <c r="AK122" s="175">
        <v>47</v>
      </c>
      <c r="AL122" s="10">
        <f t="shared" si="1"/>
        <v>122.14975225852365</v>
      </c>
      <c r="AM122" s="163" t="str">
        <f t="shared" si="2"/>
        <v>01</v>
      </c>
      <c r="AN122" s="177" t="s">
        <v>123</v>
      </c>
      <c r="AO122" s="2"/>
      <c r="AP122" s="157"/>
      <c r="AQ122" s="151"/>
      <c r="AR122" s="151"/>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row>
    <row r="123" spans="1:90" x14ac:dyDescent="0.3">
      <c r="A123" s="2"/>
      <c r="B123" s="2"/>
      <c r="C123" s="2"/>
      <c r="D123" s="2"/>
      <c r="E123" s="2"/>
      <c r="F123" s="2"/>
      <c r="G123" s="2"/>
      <c r="H123" s="2"/>
      <c r="I123" s="2"/>
      <c r="J123" s="2"/>
      <c r="K123" s="2"/>
      <c r="L123" s="2"/>
      <c r="M123" s="2"/>
      <c r="N123" s="2"/>
      <c r="O123" s="2"/>
      <c r="P123" s="115">
        <v>1983</v>
      </c>
      <c r="Q123" s="116" t="s">
        <v>3</v>
      </c>
      <c r="R123" s="117" t="str">
        <f t="shared" si="3"/>
        <v>December-1983</v>
      </c>
      <c r="S123" s="118">
        <v>30651</v>
      </c>
      <c r="T123" s="119">
        <v>35.792768541734397</v>
      </c>
      <c r="U123" s="120">
        <v>35.483405082388025</v>
      </c>
      <c r="V123" s="104"/>
      <c r="W123" s="104"/>
      <c r="X123" s="105"/>
      <c r="Y123" s="105"/>
      <c r="Z123" s="105"/>
      <c r="AA123" s="105"/>
      <c r="AB123" s="2"/>
      <c r="AC123" s="2"/>
      <c r="AD123" s="7">
        <v>1998</v>
      </c>
      <c r="AE123" s="88" t="s">
        <v>46</v>
      </c>
      <c r="AF123" s="12" t="s">
        <v>3</v>
      </c>
      <c r="AG123" s="18" t="str">
        <f t="shared" si="0"/>
        <v>Food and non-alcoholic beverages-1998-December</v>
      </c>
      <c r="AH123" s="16">
        <v>36130</v>
      </c>
      <c r="AI123" s="181">
        <v>44.033420739132175</v>
      </c>
      <c r="AJ123" s="8">
        <f t="shared" si="4"/>
        <v>43.641713889655229</v>
      </c>
      <c r="AK123" s="175">
        <v>48</v>
      </c>
      <c r="AL123" s="10">
        <f t="shared" si="1"/>
        <v>122.14975225852365</v>
      </c>
      <c r="AM123" s="163" t="str">
        <f t="shared" si="2"/>
        <v>01</v>
      </c>
      <c r="AN123" s="177" t="s">
        <v>124</v>
      </c>
      <c r="AO123" s="2"/>
      <c r="AP123" s="157"/>
      <c r="AQ123" s="151"/>
      <c r="AR123" s="151"/>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row>
    <row r="124" spans="1:90" x14ac:dyDescent="0.3">
      <c r="A124" s="2"/>
      <c r="B124" s="2"/>
      <c r="C124" s="2"/>
      <c r="D124" s="2"/>
      <c r="E124" s="2"/>
      <c r="F124" s="2"/>
      <c r="G124" s="2"/>
      <c r="H124" s="2"/>
      <c r="I124" s="2"/>
      <c r="J124" s="2"/>
      <c r="K124" s="2"/>
      <c r="L124" s="2"/>
      <c r="M124" s="2"/>
      <c r="N124" s="2"/>
      <c r="O124" s="2"/>
      <c r="P124" s="115">
        <v>1984</v>
      </c>
      <c r="Q124" s="116" t="s">
        <v>10</v>
      </c>
      <c r="R124" s="117" t="str">
        <f t="shared" si="3"/>
        <v>January-1984</v>
      </c>
      <c r="S124" s="118">
        <v>30682</v>
      </c>
      <c r="T124" s="119">
        <v>35.897835376984098</v>
      </c>
      <c r="U124" s="120">
        <v>35.550531116019791</v>
      </c>
      <c r="V124" s="104"/>
      <c r="W124" s="104"/>
      <c r="X124" s="105"/>
      <c r="Y124" s="105"/>
      <c r="Z124" s="105"/>
      <c r="AA124" s="105"/>
      <c r="AB124" s="2"/>
      <c r="AC124" s="2"/>
      <c r="AD124" s="9">
        <v>1999</v>
      </c>
      <c r="AE124" s="87" t="s">
        <v>46</v>
      </c>
      <c r="AF124" s="13" t="s">
        <v>10</v>
      </c>
      <c r="AG124" s="18" t="str">
        <f t="shared" si="0"/>
        <v>Food and non-alcoholic beverages-1999-January</v>
      </c>
      <c r="AH124" s="16">
        <v>36161</v>
      </c>
      <c r="AI124" s="180">
        <v>44.120317498252838</v>
      </c>
      <c r="AJ124" s="10">
        <f t="shared" si="4"/>
        <v>43.708477594251114</v>
      </c>
      <c r="AK124" s="175">
        <v>49</v>
      </c>
      <c r="AL124" s="10">
        <f t="shared" si="1"/>
        <v>122.14975225852365</v>
      </c>
      <c r="AM124" s="163" t="str">
        <f t="shared" si="2"/>
        <v>01</v>
      </c>
      <c r="AN124" s="177" t="s">
        <v>113</v>
      </c>
      <c r="AO124" s="2"/>
      <c r="AP124" s="157"/>
      <c r="AQ124" s="151"/>
      <c r="AR124" s="151"/>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row>
    <row r="125" spans="1:90" x14ac:dyDescent="0.3">
      <c r="A125" s="2"/>
      <c r="B125" s="2"/>
      <c r="C125" s="2"/>
      <c r="D125" s="2"/>
      <c r="E125" s="2"/>
      <c r="F125" s="2"/>
      <c r="G125" s="2"/>
      <c r="H125" s="2"/>
      <c r="I125" s="2"/>
      <c r="J125" s="2"/>
      <c r="K125" s="2"/>
      <c r="L125" s="2"/>
      <c r="M125" s="2"/>
      <c r="N125" s="2"/>
      <c r="O125" s="2"/>
      <c r="P125" s="115">
        <v>1984</v>
      </c>
      <c r="Q125" s="116" t="s">
        <v>11</v>
      </c>
      <c r="R125" s="117" t="str">
        <f t="shared" si="3"/>
        <v>February-1984</v>
      </c>
      <c r="S125" s="118">
        <v>30713</v>
      </c>
      <c r="T125" s="119">
        <v>35.967879933817244</v>
      </c>
      <c r="U125" s="120">
        <v>35.62349419605431</v>
      </c>
      <c r="V125" s="104"/>
      <c r="W125" s="104"/>
      <c r="X125" s="105"/>
      <c r="Y125" s="105"/>
      <c r="Z125" s="105"/>
      <c r="AA125" s="105"/>
      <c r="AB125" s="2"/>
      <c r="AC125" s="2"/>
      <c r="AD125" s="9">
        <v>1999</v>
      </c>
      <c r="AE125" s="87" t="s">
        <v>46</v>
      </c>
      <c r="AF125" s="13" t="s">
        <v>11</v>
      </c>
      <c r="AG125" s="18" t="str">
        <f t="shared" si="0"/>
        <v>Food and non-alcoholic beverages-1999-February</v>
      </c>
      <c r="AH125" s="16">
        <v>36192</v>
      </c>
      <c r="AI125" s="180">
        <v>44.222532717775586</v>
      </c>
      <c r="AJ125" s="10">
        <f t="shared" si="4"/>
        <v>43.7770365474519</v>
      </c>
      <c r="AK125" s="175">
        <v>50</v>
      </c>
      <c r="AL125" s="10">
        <f t="shared" si="1"/>
        <v>122.14975225852365</v>
      </c>
      <c r="AM125" s="163" t="str">
        <f t="shared" si="2"/>
        <v>01</v>
      </c>
      <c r="AN125" s="177" t="s">
        <v>114</v>
      </c>
      <c r="AO125" s="2"/>
      <c r="AP125" s="157"/>
      <c r="AQ125" s="151"/>
      <c r="AR125" s="151"/>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row>
    <row r="126" spans="1:90" x14ac:dyDescent="0.3">
      <c r="A126" s="2"/>
      <c r="B126" s="2"/>
      <c r="C126" s="2"/>
      <c r="D126" s="2"/>
      <c r="E126" s="2"/>
      <c r="F126" s="2"/>
      <c r="G126" s="2"/>
      <c r="H126" s="2"/>
      <c r="I126" s="2"/>
      <c r="J126" s="2"/>
      <c r="K126" s="2"/>
      <c r="L126" s="2"/>
      <c r="M126" s="2"/>
      <c r="N126" s="2"/>
      <c r="O126" s="2"/>
      <c r="P126" s="115">
        <v>1984</v>
      </c>
      <c r="Q126" s="116" t="s">
        <v>4</v>
      </c>
      <c r="R126" s="117" t="str">
        <f t="shared" si="3"/>
        <v>March-1984</v>
      </c>
      <c r="S126" s="118">
        <v>30742</v>
      </c>
      <c r="T126" s="119">
        <v>36.03792449065039</v>
      </c>
      <c r="U126" s="120">
        <v>35.693538752887449</v>
      </c>
      <c r="V126" s="104"/>
      <c r="W126" s="104"/>
      <c r="X126" s="105"/>
      <c r="Y126" s="105"/>
      <c r="Z126" s="105"/>
      <c r="AA126" s="105"/>
      <c r="AB126" s="2"/>
      <c r="AC126" s="2"/>
      <c r="AD126" s="9">
        <v>1999</v>
      </c>
      <c r="AE126" s="87" t="s">
        <v>46</v>
      </c>
      <c r="AF126" s="13" t="s">
        <v>4</v>
      </c>
      <c r="AG126" s="18" t="str">
        <f t="shared" si="0"/>
        <v>Food and non-alcoholic beverages-1999-March</v>
      </c>
      <c r="AH126" s="16">
        <v>36220</v>
      </c>
      <c r="AI126" s="180">
        <v>44.331959494527361</v>
      </c>
      <c r="AJ126" s="10">
        <f t="shared" si="4"/>
        <v>43.849944576411566</v>
      </c>
      <c r="AK126" s="175">
        <v>51</v>
      </c>
      <c r="AL126" s="10">
        <f t="shared" si="1"/>
        <v>122.14975225852365</v>
      </c>
      <c r="AM126" s="163" t="str">
        <f t="shared" si="2"/>
        <v>01</v>
      </c>
      <c r="AN126" s="177" t="s">
        <v>115</v>
      </c>
      <c r="AO126" s="2"/>
      <c r="AP126" s="157"/>
      <c r="AQ126" s="151"/>
      <c r="AR126" s="151"/>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row>
    <row r="127" spans="1:90" x14ac:dyDescent="0.3">
      <c r="A127" s="2"/>
      <c r="B127" s="2"/>
      <c r="C127" s="2"/>
      <c r="D127" s="2"/>
      <c r="E127" s="2"/>
      <c r="F127" s="2"/>
      <c r="G127" s="2"/>
      <c r="H127" s="2"/>
      <c r="I127" s="2"/>
      <c r="J127" s="2"/>
      <c r="K127" s="2"/>
      <c r="L127" s="2"/>
      <c r="M127" s="2"/>
      <c r="N127" s="2"/>
      <c r="O127" s="2"/>
      <c r="P127" s="115">
        <v>1984</v>
      </c>
      <c r="Q127" s="116" t="s">
        <v>0</v>
      </c>
      <c r="R127" s="117" t="str">
        <f t="shared" si="3"/>
        <v>April-1984</v>
      </c>
      <c r="S127" s="118">
        <v>30773</v>
      </c>
      <c r="T127" s="119">
        <v>36.142991325900098</v>
      </c>
      <c r="U127" s="120">
        <v>35.769420356123348</v>
      </c>
      <c r="V127" s="104"/>
      <c r="W127" s="104"/>
      <c r="X127" s="105"/>
      <c r="Y127" s="105"/>
      <c r="Z127" s="105"/>
      <c r="AA127" s="105"/>
      <c r="AB127" s="2"/>
      <c r="AC127" s="2"/>
      <c r="AD127" s="9">
        <v>1999</v>
      </c>
      <c r="AE127" s="87" t="s">
        <v>46</v>
      </c>
      <c r="AF127" s="13" t="s">
        <v>0</v>
      </c>
      <c r="AG127" s="18" t="str">
        <f t="shared" si="0"/>
        <v>Food and non-alcoholic beverages-1999-April</v>
      </c>
      <c r="AH127" s="16">
        <v>36251</v>
      </c>
      <c r="AI127" s="180">
        <v>44.248252727825623</v>
      </c>
      <c r="AJ127" s="10">
        <f t="shared" si="4"/>
        <v>43.910292477735631</v>
      </c>
      <c r="AK127" s="175">
        <v>52</v>
      </c>
      <c r="AL127" s="10">
        <f t="shared" si="1"/>
        <v>122.14975225852365</v>
      </c>
      <c r="AM127" s="163" t="str">
        <f t="shared" si="2"/>
        <v>01</v>
      </c>
      <c r="AN127" s="177" t="s">
        <v>116</v>
      </c>
      <c r="AO127" s="2"/>
      <c r="AP127" s="157"/>
      <c r="AQ127" s="151"/>
      <c r="AR127" s="151"/>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row>
    <row r="128" spans="1:90" x14ac:dyDescent="0.3">
      <c r="A128" s="2"/>
      <c r="B128" s="2"/>
      <c r="C128" s="2"/>
      <c r="D128" s="2"/>
      <c r="E128" s="2"/>
      <c r="F128" s="2"/>
      <c r="G128" s="2"/>
      <c r="H128" s="2"/>
      <c r="I128" s="2"/>
      <c r="J128" s="2"/>
      <c r="K128" s="2"/>
      <c r="L128" s="2"/>
      <c r="M128" s="2"/>
      <c r="N128" s="2"/>
      <c r="O128" s="2"/>
      <c r="P128" s="115">
        <v>1984</v>
      </c>
      <c r="Q128" s="116" t="s">
        <v>5</v>
      </c>
      <c r="R128" s="117" t="str">
        <f t="shared" si="3"/>
        <v>May-1984</v>
      </c>
      <c r="S128" s="118">
        <v>30803</v>
      </c>
      <c r="T128" s="119">
        <v>36.178013604316668</v>
      </c>
      <c r="U128" s="120">
        <v>35.836546389755107</v>
      </c>
      <c r="V128" s="104"/>
      <c r="W128" s="104"/>
      <c r="X128" s="105"/>
      <c r="Y128" s="105"/>
      <c r="Z128" s="105"/>
      <c r="AA128" s="105"/>
      <c r="AB128" s="2"/>
      <c r="AC128" s="2"/>
      <c r="AD128" s="9">
        <v>1999</v>
      </c>
      <c r="AE128" s="87" t="s">
        <v>46</v>
      </c>
      <c r="AF128" s="13" t="s">
        <v>5</v>
      </c>
      <c r="AG128" s="18" t="str">
        <f t="shared" si="0"/>
        <v>Food and non-alcoholic beverages-1999-May</v>
      </c>
      <c r="AH128" s="16">
        <v>36281</v>
      </c>
      <c r="AI128" s="180">
        <v>44.318197607613996</v>
      </c>
      <c r="AJ128" s="10">
        <f t="shared" si="4"/>
        <v>43.971579449357705</v>
      </c>
      <c r="AK128" s="175">
        <v>53</v>
      </c>
      <c r="AL128" s="10">
        <f t="shared" si="1"/>
        <v>122.14975225852365</v>
      </c>
      <c r="AM128" s="163" t="str">
        <f t="shared" si="2"/>
        <v>01</v>
      </c>
      <c r="AN128" s="177" t="s">
        <v>117</v>
      </c>
      <c r="AO128" s="2"/>
      <c r="AP128" s="157"/>
      <c r="AQ128" s="151"/>
      <c r="AR128" s="151"/>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row>
    <row r="129" spans="1:90" x14ac:dyDescent="0.3">
      <c r="A129" s="2"/>
      <c r="B129" s="2"/>
      <c r="C129" s="2"/>
      <c r="D129" s="2"/>
      <c r="E129" s="2"/>
      <c r="F129" s="2"/>
      <c r="G129" s="2"/>
      <c r="H129" s="2"/>
      <c r="I129" s="2"/>
      <c r="J129" s="2"/>
      <c r="K129" s="2"/>
      <c r="L129" s="2"/>
      <c r="M129" s="2"/>
      <c r="N129" s="2"/>
      <c r="O129" s="2"/>
      <c r="P129" s="115">
        <v>1984</v>
      </c>
      <c r="Q129" s="116" t="s">
        <v>6</v>
      </c>
      <c r="R129" s="117" t="str">
        <f t="shared" si="3"/>
        <v>June-1984</v>
      </c>
      <c r="S129" s="118">
        <v>30834</v>
      </c>
      <c r="T129" s="119">
        <v>36.28308043956639</v>
      </c>
      <c r="U129" s="120">
        <v>35.903672423386865</v>
      </c>
      <c r="V129" s="104"/>
      <c r="W129" s="104"/>
      <c r="X129" s="105"/>
      <c r="Y129" s="105"/>
      <c r="Z129" s="105"/>
      <c r="AA129" s="105"/>
      <c r="AB129" s="2"/>
      <c r="AC129" s="2"/>
      <c r="AD129" s="9">
        <v>1999</v>
      </c>
      <c r="AE129" s="87" t="s">
        <v>46</v>
      </c>
      <c r="AF129" s="13" t="s">
        <v>6</v>
      </c>
      <c r="AG129" s="18" t="str">
        <f t="shared" si="0"/>
        <v>Food and non-alcoholic beverages-1999-June</v>
      </c>
      <c r="AH129" s="16">
        <v>36312</v>
      </c>
      <c r="AI129" s="180">
        <v>44.362347785273215</v>
      </c>
      <c r="AJ129" s="10">
        <f t="shared" si="4"/>
        <v>44.037043743576618</v>
      </c>
      <c r="AK129" s="175">
        <v>54</v>
      </c>
      <c r="AL129" s="10">
        <f t="shared" si="1"/>
        <v>122.14975225852365</v>
      </c>
      <c r="AM129" s="163" t="str">
        <f t="shared" si="2"/>
        <v>01</v>
      </c>
      <c r="AN129" s="177" t="s">
        <v>118</v>
      </c>
      <c r="AO129" s="2"/>
      <c r="AP129" s="157"/>
      <c r="AQ129" s="151"/>
      <c r="AR129" s="151"/>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row>
    <row r="130" spans="1:90" x14ac:dyDescent="0.3">
      <c r="A130" s="2"/>
      <c r="B130" s="2"/>
      <c r="C130" s="2"/>
      <c r="D130" s="2"/>
      <c r="E130" s="2"/>
      <c r="F130" s="2"/>
      <c r="G130" s="2"/>
      <c r="H130" s="2"/>
      <c r="I130" s="2"/>
      <c r="J130" s="2"/>
      <c r="K130" s="2"/>
      <c r="L130" s="2"/>
      <c r="M130" s="2"/>
      <c r="N130" s="2"/>
      <c r="O130" s="2"/>
      <c r="P130" s="115">
        <v>1984</v>
      </c>
      <c r="Q130" s="116" t="s">
        <v>7</v>
      </c>
      <c r="R130" s="117" t="str">
        <f t="shared" si="3"/>
        <v>July-1984</v>
      </c>
      <c r="S130" s="118">
        <v>30864</v>
      </c>
      <c r="T130" s="119">
        <v>36.318102717982953</v>
      </c>
      <c r="U130" s="120">
        <v>35.959124364213103</v>
      </c>
      <c r="V130" s="104"/>
      <c r="W130" s="104"/>
      <c r="X130" s="105"/>
      <c r="Y130" s="105"/>
      <c r="Z130" s="105"/>
      <c r="AA130" s="105"/>
      <c r="AB130" s="2"/>
      <c r="AC130" s="2"/>
      <c r="AD130" s="9">
        <v>1999</v>
      </c>
      <c r="AE130" s="87" t="s">
        <v>46</v>
      </c>
      <c r="AF130" s="13" t="s">
        <v>7</v>
      </c>
      <c r="AG130" s="18" t="str">
        <f t="shared" si="0"/>
        <v>Food and non-alcoholic beverages-1999-July</v>
      </c>
      <c r="AH130" s="16">
        <v>36342</v>
      </c>
      <c r="AI130" s="180">
        <v>44.392706805833996</v>
      </c>
      <c r="AJ130" s="10">
        <f t="shared" si="4"/>
        <v>44.10128558536951</v>
      </c>
      <c r="AK130" s="175">
        <v>55</v>
      </c>
      <c r="AL130" s="10">
        <f t="shared" si="1"/>
        <v>122.14975225852365</v>
      </c>
      <c r="AM130" s="163" t="str">
        <f t="shared" si="2"/>
        <v>01</v>
      </c>
      <c r="AN130" s="177" t="s">
        <v>119</v>
      </c>
      <c r="AO130" s="2"/>
      <c r="AP130" s="157"/>
      <c r="AQ130" s="151"/>
      <c r="AR130" s="151"/>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row>
    <row r="131" spans="1:90" x14ac:dyDescent="0.3">
      <c r="A131" s="2"/>
      <c r="B131" s="2"/>
      <c r="C131" s="2"/>
      <c r="D131" s="2"/>
      <c r="E131" s="2"/>
      <c r="F131" s="2"/>
      <c r="G131" s="2"/>
      <c r="H131" s="2"/>
      <c r="I131" s="2"/>
      <c r="J131" s="2"/>
      <c r="K131" s="2"/>
      <c r="L131" s="2"/>
      <c r="M131" s="2"/>
      <c r="N131" s="2"/>
      <c r="O131" s="2"/>
      <c r="P131" s="115">
        <v>1984</v>
      </c>
      <c r="Q131" s="116" t="s">
        <v>8</v>
      </c>
      <c r="R131" s="117" t="str">
        <f t="shared" si="3"/>
        <v>August-1984</v>
      </c>
      <c r="S131" s="118">
        <v>30895</v>
      </c>
      <c r="T131" s="119">
        <v>36.353124996399529</v>
      </c>
      <c r="U131" s="120">
        <v>36.014576305039348</v>
      </c>
      <c r="V131" s="104"/>
      <c r="W131" s="104"/>
      <c r="X131" s="105"/>
      <c r="Y131" s="105"/>
      <c r="Z131" s="105"/>
      <c r="AA131" s="105"/>
      <c r="AB131" s="2"/>
      <c r="AC131" s="2"/>
      <c r="AD131" s="9">
        <v>1999</v>
      </c>
      <c r="AE131" s="87" t="s">
        <v>46</v>
      </c>
      <c r="AF131" s="13" t="s">
        <v>8</v>
      </c>
      <c r="AG131" s="18" t="str">
        <f t="shared" si="0"/>
        <v>Food and non-alcoholic beverages-1999-August</v>
      </c>
      <c r="AH131" s="16">
        <v>36373</v>
      </c>
      <c r="AI131" s="180">
        <v>44.451067607154627</v>
      </c>
      <c r="AJ131" s="10">
        <f t="shared" si="4"/>
        <v>44.166615772735092</v>
      </c>
      <c r="AK131" s="175">
        <v>56</v>
      </c>
      <c r="AL131" s="10">
        <f t="shared" si="1"/>
        <v>122.14975225852365</v>
      </c>
      <c r="AM131" s="163" t="str">
        <f t="shared" si="2"/>
        <v>01</v>
      </c>
      <c r="AN131" s="177" t="s">
        <v>120</v>
      </c>
      <c r="AO131" s="2"/>
      <c r="AP131" s="157"/>
      <c r="AQ131" s="151"/>
      <c r="AR131" s="151"/>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row>
    <row r="132" spans="1:90" x14ac:dyDescent="0.3">
      <c r="A132" s="2"/>
      <c r="B132" s="2"/>
      <c r="C132" s="2"/>
      <c r="D132" s="2"/>
      <c r="E132" s="2"/>
      <c r="F132" s="2"/>
      <c r="G132" s="2"/>
      <c r="H132" s="2"/>
      <c r="I132" s="2"/>
      <c r="J132" s="2"/>
      <c r="K132" s="2"/>
      <c r="L132" s="2"/>
      <c r="M132" s="2"/>
      <c r="N132" s="2"/>
      <c r="O132" s="2"/>
      <c r="P132" s="115">
        <v>1984</v>
      </c>
      <c r="Q132" s="116" t="s">
        <v>1</v>
      </c>
      <c r="R132" s="117" t="str">
        <f t="shared" si="3"/>
        <v>September-1984</v>
      </c>
      <c r="S132" s="118">
        <v>30926</v>
      </c>
      <c r="T132" s="119">
        <v>36.423169553232661</v>
      </c>
      <c r="U132" s="120">
        <v>36.072946769066952</v>
      </c>
      <c r="V132" s="104"/>
      <c r="W132" s="104"/>
      <c r="X132" s="105"/>
      <c r="Y132" s="105"/>
      <c r="Z132" s="105"/>
      <c r="AA132" s="105"/>
      <c r="AB132" s="2"/>
      <c r="AC132" s="2"/>
      <c r="AD132" s="9">
        <v>1999</v>
      </c>
      <c r="AE132" s="87" t="s">
        <v>46</v>
      </c>
      <c r="AF132" s="13" t="s">
        <v>1</v>
      </c>
      <c r="AG132" s="18" t="str">
        <f t="shared" si="0"/>
        <v>Food and non-alcoholic beverages-1999-September</v>
      </c>
      <c r="AH132" s="16">
        <v>36404</v>
      </c>
      <c r="AI132" s="180">
        <v>44.558475226701596</v>
      </c>
      <c r="AJ132" s="10">
        <f t="shared" si="4"/>
        <v>44.235658931962867</v>
      </c>
      <c r="AK132" s="175">
        <v>57</v>
      </c>
      <c r="AL132" s="10">
        <f t="shared" si="1"/>
        <v>122.14975225852365</v>
      </c>
      <c r="AM132" s="163" t="str">
        <f t="shared" si="2"/>
        <v>01</v>
      </c>
      <c r="AN132" s="177" t="s">
        <v>121</v>
      </c>
      <c r="AO132" s="2"/>
      <c r="AP132" s="157"/>
      <c r="AQ132" s="151"/>
      <c r="AR132" s="151"/>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row>
    <row r="133" spans="1:90" x14ac:dyDescent="0.3">
      <c r="A133" s="2"/>
      <c r="B133" s="2"/>
      <c r="C133" s="2"/>
      <c r="D133" s="2"/>
      <c r="E133" s="2"/>
      <c r="F133" s="2"/>
      <c r="G133" s="2"/>
      <c r="H133" s="2"/>
      <c r="I133" s="2"/>
      <c r="J133" s="2"/>
      <c r="K133" s="2"/>
      <c r="L133" s="2"/>
      <c r="M133" s="2"/>
      <c r="N133" s="2"/>
      <c r="O133" s="2"/>
      <c r="P133" s="115">
        <v>1984</v>
      </c>
      <c r="Q133" s="116" t="s">
        <v>9</v>
      </c>
      <c r="R133" s="117" t="str">
        <f t="shared" si="3"/>
        <v>October-1984</v>
      </c>
      <c r="S133" s="118">
        <v>30956</v>
      </c>
      <c r="T133" s="119">
        <v>36.423169553232661</v>
      </c>
      <c r="U133" s="120">
        <v>36.13131723309457</v>
      </c>
      <c r="V133" s="104"/>
      <c r="W133" s="104"/>
      <c r="X133" s="105"/>
      <c r="Y133" s="105"/>
      <c r="Z133" s="105"/>
      <c r="AA133" s="105"/>
      <c r="AB133" s="2"/>
      <c r="AC133" s="2"/>
      <c r="AD133" s="9">
        <v>1999</v>
      </c>
      <c r="AE133" s="87" t="s">
        <v>46</v>
      </c>
      <c r="AF133" s="13" t="s">
        <v>9</v>
      </c>
      <c r="AG133" s="18" t="str">
        <f t="shared" si="0"/>
        <v>Food and non-alcoholic beverages-1999-October</v>
      </c>
      <c r="AH133" s="16">
        <v>36434</v>
      </c>
      <c r="AI133" s="180">
        <v>44.660582795503366</v>
      </c>
      <c r="AJ133" s="10">
        <f t="shared" si="4"/>
        <v>44.304052602524443</v>
      </c>
      <c r="AK133" s="175">
        <v>58</v>
      </c>
      <c r="AL133" s="10">
        <f t="shared" si="1"/>
        <v>122.14975225852365</v>
      </c>
      <c r="AM133" s="163" t="str">
        <f t="shared" si="2"/>
        <v>01</v>
      </c>
      <c r="AN133" s="177" t="s">
        <v>122</v>
      </c>
      <c r="AO133" s="2"/>
      <c r="AP133" s="157"/>
      <c r="AQ133" s="151"/>
      <c r="AR133" s="151"/>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row>
    <row r="134" spans="1:90" x14ac:dyDescent="0.3">
      <c r="A134" s="2"/>
      <c r="B134" s="2"/>
      <c r="C134" s="2"/>
      <c r="D134" s="2"/>
      <c r="E134" s="2"/>
      <c r="F134" s="2"/>
      <c r="G134" s="2"/>
      <c r="H134" s="2"/>
      <c r="I134" s="2"/>
      <c r="J134" s="2"/>
      <c r="K134" s="2"/>
      <c r="L134" s="2"/>
      <c r="M134" s="2"/>
      <c r="N134" s="2"/>
      <c r="O134" s="2"/>
      <c r="P134" s="115">
        <v>1984</v>
      </c>
      <c r="Q134" s="116" t="s">
        <v>2</v>
      </c>
      <c r="R134" s="117" t="str">
        <f t="shared" si="3"/>
        <v>November-1984</v>
      </c>
      <c r="S134" s="118">
        <v>30987</v>
      </c>
      <c r="T134" s="119">
        <v>36.388147274816099</v>
      </c>
      <c r="U134" s="120">
        <v>36.183850650719428</v>
      </c>
      <c r="V134" s="104"/>
      <c r="W134" s="104"/>
      <c r="X134" s="105"/>
      <c r="Y134" s="105"/>
      <c r="Z134" s="105"/>
      <c r="AA134" s="105"/>
      <c r="AB134" s="2"/>
      <c r="AC134" s="2"/>
      <c r="AD134" s="9">
        <v>1999</v>
      </c>
      <c r="AE134" s="87" t="s">
        <v>46</v>
      </c>
      <c r="AF134" s="13" t="s">
        <v>2</v>
      </c>
      <c r="AG134" s="18" t="str">
        <f t="shared" si="0"/>
        <v>Food and non-alcoholic beverages-1999-November</v>
      </c>
      <c r="AH134" s="16">
        <v>36465</v>
      </c>
      <c r="AI134" s="180">
        <v>44.714187969102923</v>
      </c>
      <c r="AJ134" s="10">
        <f t="shared" si="4"/>
        <v>44.367837414558103</v>
      </c>
      <c r="AK134" s="175">
        <v>59</v>
      </c>
      <c r="AL134" s="10">
        <f t="shared" si="1"/>
        <v>122.14975225852365</v>
      </c>
      <c r="AM134" s="163" t="str">
        <f t="shared" si="2"/>
        <v>01</v>
      </c>
      <c r="AN134" s="177" t="s">
        <v>123</v>
      </c>
      <c r="AO134" s="2"/>
      <c r="AP134" s="157"/>
      <c r="AQ134" s="151"/>
      <c r="AR134" s="151"/>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row>
    <row r="135" spans="1:90" x14ac:dyDescent="0.3">
      <c r="A135" s="2"/>
      <c r="B135" s="2"/>
      <c r="C135" s="2"/>
      <c r="D135" s="2"/>
      <c r="E135" s="2"/>
      <c r="F135" s="2"/>
      <c r="G135" s="2"/>
      <c r="H135" s="2"/>
      <c r="I135" s="2"/>
      <c r="J135" s="2"/>
      <c r="K135" s="2"/>
      <c r="L135" s="2"/>
      <c r="M135" s="2"/>
      <c r="N135" s="2"/>
      <c r="O135" s="2"/>
      <c r="P135" s="115">
        <v>1984</v>
      </c>
      <c r="Q135" s="116" t="s">
        <v>3</v>
      </c>
      <c r="R135" s="117" t="str">
        <f t="shared" si="3"/>
        <v>December-1984</v>
      </c>
      <c r="S135" s="118">
        <v>31017</v>
      </c>
      <c r="T135" s="119">
        <v>36.423169553232661</v>
      </c>
      <c r="U135" s="120">
        <v>36.236384068344286</v>
      </c>
      <c r="V135" s="104"/>
      <c r="W135" s="104"/>
      <c r="X135" s="105"/>
      <c r="Y135" s="105"/>
      <c r="Z135" s="105"/>
      <c r="AA135" s="105"/>
      <c r="AD135" s="9">
        <v>1999</v>
      </c>
      <c r="AE135" s="87" t="s">
        <v>46</v>
      </c>
      <c r="AF135" s="13" t="s">
        <v>3</v>
      </c>
      <c r="AG135" s="18" t="str">
        <f t="shared" si="0"/>
        <v>Food and non-alcoholic beverages-1999-December</v>
      </c>
      <c r="AH135" s="16">
        <v>36495</v>
      </c>
      <c r="AI135" s="180">
        <v>44.746153025968162</v>
      </c>
      <c r="AJ135" s="10">
        <f t="shared" si="4"/>
        <v>44.427231771794446</v>
      </c>
      <c r="AK135" s="175">
        <v>60</v>
      </c>
      <c r="AL135" s="10">
        <f t="shared" si="1"/>
        <v>122.14975225852365</v>
      </c>
      <c r="AM135" s="163" t="str">
        <f t="shared" si="2"/>
        <v>01</v>
      </c>
      <c r="AN135" s="177" t="s">
        <v>124</v>
      </c>
      <c r="AO135" s="2"/>
      <c r="AP135" s="157"/>
      <c r="AQ135" s="151"/>
      <c r="AR135" s="151"/>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row>
    <row r="136" spans="1:90" x14ac:dyDescent="0.3">
      <c r="A136" s="2"/>
      <c r="B136" s="2"/>
      <c r="C136" s="2"/>
      <c r="D136" s="2"/>
      <c r="E136" s="2"/>
      <c r="F136" s="2"/>
      <c r="G136" s="2"/>
      <c r="H136" s="2"/>
      <c r="I136" s="2"/>
      <c r="J136" s="2"/>
      <c r="K136" s="2"/>
      <c r="L136" s="2"/>
      <c r="M136" s="2"/>
      <c r="N136" s="2"/>
      <c r="O136" s="2"/>
      <c r="P136" s="115">
        <v>1985</v>
      </c>
      <c r="Q136" s="116" t="s">
        <v>10</v>
      </c>
      <c r="R136" s="117" t="str">
        <f t="shared" si="3"/>
        <v>January-1985</v>
      </c>
      <c r="S136" s="118">
        <v>31048</v>
      </c>
      <c r="T136" s="119">
        <v>37.151632944297319</v>
      </c>
      <c r="U136" s="120">
        <v>36.340867198953717</v>
      </c>
      <c r="V136" s="104"/>
      <c r="W136" s="104"/>
      <c r="X136" s="105"/>
      <c r="Y136" s="105"/>
      <c r="Z136" s="105"/>
      <c r="AA136" s="105"/>
      <c r="AD136" s="7">
        <v>2000</v>
      </c>
      <c r="AE136" s="88" t="s">
        <v>46</v>
      </c>
      <c r="AF136" s="12" t="s">
        <v>10</v>
      </c>
      <c r="AG136" s="18" t="str">
        <f t="shared" si="0"/>
        <v>Food and non-alcoholic beverages-2000-January</v>
      </c>
      <c r="AH136" s="16">
        <v>36526</v>
      </c>
      <c r="AI136" s="181">
        <v>44.762059237564202</v>
      </c>
      <c r="AJ136" s="8">
        <f t="shared" si="4"/>
        <v>44.480710250070395</v>
      </c>
      <c r="AK136" s="175">
        <v>61</v>
      </c>
      <c r="AL136" s="10">
        <f t="shared" si="1"/>
        <v>122.14975225852365</v>
      </c>
      <c r="AM136" s="163" t="str">
        <f t="shared" si="2"/>
        <v>01</v>
      </c>
      <c r="AN136" s="177" t="s">
        <v>113</v>
      </c>
      <c r="AO136" s="2"/>
      <c r="AP136" s="157"/>
      <c r="AQ136" s="151"/>
      <c r="AR136" s="151"/>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row>
    <row r="137" spans="1:90" x14ac:dyDescent="0.3">
      <c r="A137" s="2"/>
      <c r="B137" s="2"/>
      <c r="C137" s="2"/>
      <c r="D137" s="2"/>
      <c r="E137" s="2"/>
      <c r="F137" s="2"/>
      <c r="G137" s="2"/>
      <c r="H137" s="2"/>
      <c r="I137" s="2"/>
      <c r="J137" s="2"/>
      <c r="K137" s="2"/>
      <c r="L137" s="2"/>
      <c r="M137" s="2"/>
      <c r="N137" s="2"/>
      <c r="O137" s="2"/>
      <c r="P137" s="115">
        <v>1985</v>
      </c>
      <c r="Q137" s="116" t="s">
        <v>11</v>
      </c>
      <c r="R137" s="117" t="str">
        <f t="shared" si="3"/>
        <v>February-1985</v>
      </c>
      <c r="S137" s="118">
        <v>31079</v>
      </c>
      <c r="T137" s="119">
        <v>37.260902452957026</v>
      </c>
      <c r="U137" s="120">
        <v>36.448619075548699</v>
      </c>
      <c r="V137" s="104"/>
      <c r="W137" s="104"/>
      <c r="X137" s="105"/>
      <c r="Y137" s="105"/>
      <c r="Z137" s="105"/>
      <c r="AA137" s="105"/>
      <c r="AD137" s="7">
        <v>2000</v>
      </c>
      <c r="AE137" s="88" t="s">
        <v>46</v>
      </c>
      <c r="AF137" s="12" t="s">
        <v>11</v>
      </c>
      <c r="AG137" s="18" t="str">
        <f t="shared" si="0"/>
        <v>Food and non-alcoholic beverages-2000-February</v>
      </c>
      <c r="AH137" s="16">
        <v>36557</v>
      </c>
      <c r="AI137" s="181">
        <v>44.826972794985409</v>
      </c>
      <c r="AJ137" s="8">
        <f t="shared" si="4"/>
        <v>44.531080256504538</v>
      </c>
      <c r="AK137" s="175">
        <v>62</v>
      </c>
      <c r="AL137" s="10">
        <f t="shared" si="1"/>
        <v>122.14975225852365</v>
      </c>
      <c r="AM137" s="163" t="str">
        <f t="shared" si="2"/>
        <v>01</v>
      </c>
      <c r="AN137" s="177" t="s">
        <v>114</v>
      </c>
      <c r="AO137" s="2"/>
      <c r="AP137" s="157"/>
      <c r="AQ137" s="151"/>
      <c r="AR137" s="151"/>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row>
    <row r="138" spans="1:90" x14ac:dyDescent="0.3">
      <c r="A138" s="2"/>
      <c r="B138" s="2"/>
      <c r="C138" s="2"/>
      <c r="D138" s="2"/>
      <c r="E138" s="2"/>
      <c r="F138" s="2"/>
      <c r="G138" s="2"/>
      <c r="H138" s="2"/>
      <c r="I138" s="2"/>
      <c r="J138" s="2"/>
      <c r="K138" s="2"/>
      <c r="L138" s="2"/>
      <c r="M138" s="2"/>
      <c r="N138" s="2"/>
      <c r="O138" s="2"/>
      <c r="P138" s="115">
        <v>1985</v>
      </c>
      <c r="Q138" s="116" t="s">
        <v>4</v>
      </c>
      <c r="R138" s="117" t="str">
        <f t="shared" si="3"/>
        <v>March-1985</v>
      </c>
      <c r="S138" s="118">
        <v>31107</v>
      </c>
      <c r="T138" s="119">
        <v>37.260902452957026</v>
      </c>
      <c r="U138" s="120">
        <v>36.550533905740927</v>
      </c>
      <c r="V138" s="104"/>
      <c r="W138" s="104"/>
      <c r="X138" s="105"/>
      <c r="Y138" s="105"/>
      <c r="Z138" s="105"/>
      <c r="AA138" s="105"/>
      <c r="AD138" s="7">
        <v>2000</v>
      </c>
      <c r="AE138" s="88" t="s">
        <v>46</v>
      </c>
      <c r="AF138" s="12" t="s">
        <v>4</v>
      </c>
      <c r="AG138" s="18" t="str">
        <f t="shared" si="0"/>
        <v>Food and non-alcoholic beverages-2000-March</v>
      </c>
      <c r="AH138" s="16">
        <v>36586</v>
      </c>
      <c r="AI138" s="181">
        <v>44.901990940906146</v>
      </c>
      <c r="AJ138" s="8">
        <f t="shared" si="4"/>
        <v>44.578582877036105</v>
      </c>
      <c r="AK138" s="175">
        <v>63</v>
      </c>
      <c r="AL138" s="10">
        <f t="shared" si="1"/>
        <v>122.14975225852365</v>
      </c>
      <c r="AM138" s="163" t="str">
        <f t="shared" si="2"/>
        <v>01</v>
      </c>
      <c r="AN138" s="177" t="s">
        <v>115</v>
      </c>
      <c r="AO138" s="2"/>
      <c r="AP138" s="157"/>
      <c r="AQ138" s="151"/>
      <c r="AR138" s="151"/>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row>
    <row r="139" spans="1:90" x14ac:dyDescent="0.3">
      <c r="A139" s="2"/>
      <c r="B139" s="2"/>
      <c r="C139" s="2"/>
      <c r="D139" s="2"/>
      <c r="E139" s="2"/>
      <c r="F139" s="2"/>
      <c r="G139" s="2"/>
      <c r="H139" s="2"/>
      <c r="I139" s="2"/>
      <c r="J139" s="2"/>
      <c r="K139" s="2"/>
      <c r="L139" s="2"/>
      <c r="M139" s="2"/>
      <c r="N139" s="2"/>
      <c r="O139" s="2"/>
      <c r="P139" s="115">
        <v>1985</v>
      </c>
      <c r="Q139" s="116" t="s">
        <v>0</v>
      </c>
      <c r="R139" s="117" t="str">
        <f t="shared" si="3"/>
        <v>April-1985</v>
      </c>
      <c r="S139" s="118">
        <v>31138</v>
      </c>
      <c r="T139" s="119">
        <v>37.697980487595814</v>
      </c>
      <c r="U139" s="120">
        <v>36.680116335882239</v>
      </c>
      <c r="V139" s="104"/>
      <c r="W139" s="104"/>
      <c r="X139" s="105"/>
      <c r="Y139" s="105"/>
      <c r="Z139" s="105"/>
      <c r="AA139" s="105"/>
      <c r="AD139" s="7">
        <v>2000</v>
      </c>
      <c r="AE139" s="88" t="s">
        <v>46</v>
      </c>
      <c r="AF139" s="12" t="s">
        <v>0</v>
      </c>
      <c r="AG139" s="18" t="str">
        <f t="shared" si="0"/>
        <v>Food and non-alcoholic beverages-2000-April</v>
      </c>
      <c r="AH139" s="16">
        <v>36617</v>
      </c>
      <c r="AI139" s="181">
        <v>44.896745005404433</v>
      </c>
      <c r="AJ139" s="8">
        <f t="shared" si="4"/>
        <v>44.63262390016768</v>
      </c>
      <c r="AK139" s="175">
        <v>64</v>
      </c>
      <c r="AL139" s="10">
        <f t="shared" si="1"/>
        <v>122.14975225852365</v>
      </c>
      <c r="AM139" s="163" t="str">
        <f t="shared" si="2"/>
        <v>01</v>
      </c>
      <c r="AN139" s="177" t="s">
        <v>116</v>
      </c>
      <c r="AO139" s="2"/>
      <c r="AP139" s="157"/>
      <c r="AQ139" s="151"/>
      <c r="AR139" s="151"/>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row>
    <row r="140" spans="1:90" x14ac:dyDescent="0.3">
      <c r="A140" s="2"/>
      <c r="B140" s="2"/>
      <c r="C140" s="2"/>
      <c r="D140" s="2"/>
      <c r="E140" s="2"/>
      <c r="F140" s="2"/>
      <c r="G140" s="2"/>
      <c r="H140" s="2"/>
      <c r="I140" s="2"/>
      <c r="J140" s="2"/>
      <c r="K140" s="2"/>
      <c r="L140" s="2"/>
      <c r="M140" s="2"/>
      <c r="N140" s="2"/>
      <c r="O140" s="2"/>
      <c r="P140" s="115">
        <v>1985</v>
      </c>
      <c r="Q140" s="116" t="s">
        <v>5</v>
      </c>
      <c r="R140" s="117" t="str">
        <f t="shared" si="3"/>
        <v>May-1985</v>
      </c>
      <c r="S140" s="118">
        <v>31168</v>
      </c>
      <c r="T140" s="119">
        <v>37.697980487595814</v>
      </c>
      <c r="U140" s="120">
        <v>36.806780242822164</v>
      </c>
      <c r="V140" s="104"/>
      <c r="W140" s="104"/>
      <c r="X140" s="105"/>
      <c r="Y140" s="105"/>
      <c r="Z140" s="105"/>
      <c r="AA140" s="105"/>
      <c r="AD140" s="7">
        <v>2000</v>
      </c>
      <c r="AE140" s="88" t="s">
        <v>46</v>
      </c>
      <c r="AF140" s="12" t="s">
        <v>5</v>
      </c>
      <c r="AG140" s="18" t="str">
        <f t="shared" ref="AG140:AG203" si="5">CONCATENATE(AE140,$AF$74,AD140,$AF$74,AF140)</f>
        <v>Food and non-alcoholic beverages-2000-May</v>
      </c>
      <c r="AH140" s="16">
        <v>36647</v>
      </c>
      <c r="AI140" s="181">
        <v>44.998367877303785</v>
      </c>
      <c r="AJ140" s="8">
        <f t="shared" si="4"/>
        <v>44.689304755975151</v>
      </c>
      <c r="AK140" s="175">
        <v>65</v>
      </c>
      <c r="AL140" s="10">
        <f t="shared" ref="AL140:AL203" si="6">VLOOKUP(AE140,AR:AS,2,FALSE)</f>
        <v>122.14975225852365</v>
      </c>
      <c r="AM140" s="163" t="str">
        <f t="shared" ref="AM140:AM203" si="7">VLOOKUP(AE140,AR:AT,3,FALSE)</f>
        <v>01</v>
      </c>
      <c r="AN140" s="177" t="s">
        <v>117</v>
      </c>
      <c r="AO140" s="2"/>
      <c r="AP140" s="157"/>
      <c r="AQ140" s="151"/>
      <c r="AR140" s="151"/>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row>
    <row r="141" spans="1:90" x14ac:dyDescent="0.3">
      <c r="A141" s="2"/>
      <c r="B141" s="2"/>
      <c r="C141" s="2"/>
      <c r="D141" s="2"/>
      <c r="E141" s="2"/>
      <c r="F141" s="2"/>
      <c r="G141" s="2"/>
      <c r="H141" s="2"/>
      <c r="I141" s="2"/>
      <c r="J141" s="2"/>
      <c r="K141" s="2"/>
      <c r="L141" s="2"/>
      <c r="M141" s="2"/>
      <c r="N141" s="2"/>
      <c r="O141" s="2"/>
      <c r="P141" s="115">
        <v>1985</v>
      </c>
      <c r="Q141" s="116" t="s">
        <v>6</v>
      </c>
      <c r="R141" s="117" t="str">
        <f t="shared" ref="R141:R204" si="8">+CONCATENATE(Q141,$Q$74,P141)</f>
        <v>June-1985</v>
      </c>
      <c r="S141" s="118">
        <v>31199</v>
      </c>
      <c r="T141" s="119">
        <v>37.697980487595814</v>
      </c>
      <c r="U141" s="120">
        <v>36.924688580157948</v>
      </c>
      <c r="V141" s="104"/>
      <c r="W141" s="104"/>
      <c r="X141" s="105"/>
      <c r="Y141" s="105"/>
      <c r="Z141" s="105"/>
      <c r="AA141" s="105"/>
      <c r="AD141" s="7">
        <v>2000</v>
      </c>
      <c r="AE141" s="88" t="s">
        <v>46</v>
      </c>
      <c r="AF141" s="12" t="s">
        <v>6</v>
      </c>
      <c r="AG141" s="18" t="str">
        <f t="shared" si="5"/>
        <v>Food and non-alcoholic beverages-2000-June</v>
      </c>
      <c r="AH141" s="16">
        <v>36678</v>
      </c>
      <c r="AI141" s="181">
        <v>45.008831353086428</v>
      </c>
      <c r="AJ141" s="8">
        <f t="shared" si="4"/>
        <v>44.743178386626255</v>
      </c>
      <c r="AK141" s="175">
        <v>66</v>
      </c>
      <c r="AL141" s="10">
        <f t="shared" si="6"/>
        <v>122.14975225852365</v>
      </c>
      <c r="AM141" s="163" t="str">
        <f t="shared" si="7"/>
        <v>01</v>
      </c>
      <c r="AN141" s="177" t="s">
        <v>118</v>
      </c>
      <c r="AO141" s="2"/>
      <c r="AP141" s="157"/>
      <c r="AQ141" s="151"/>
      <c r="AR141" s="151"/>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row>
    <row r="142" spans="1:90" x14ac:dyDescent="0.3">
      <c r="A142" s="2"/>
      <c r="B142" s="2"/>
      <c r="C142" s="2"/>
      <c r="D142" s="2"/>
      <c r="E142" s="2"/>
      <c r="F142" s="2"/>
      <c r="G142" s="2"/>
      <c r="H142" s="2"/>
      <c r="I142" s="2"/>
      <c r="J142" s="2"/>
      <c r="K142" s="2"/>
      <c r="L142" s="2"/>
      <c r="M142" s="2"/>
      <c r="N142" s="2"/>
      <c r="O142" s="2"/>
      <c r="P142" s="115">
        <v>1985</v>
      </c>
      <c r="Q142" s="116" t="s">
        <v>7</v>
      </c>
      <c r="R142" s="117" t="str">
        <f t="shared" si="8"/>
        <v>July-1985</v>
      </c>
      <c r="S142" s="118">
        <v>31229</v>
      </c>
      <c r="T142" s="119">
        <v>37.734403657149045</v>
      </c>
      <c r="U142" s="120">
        <v>37.042713658421796</v>
      </c>
      <c r="V142" s="104"/>
      <c r="W142" s="104"/>
      <c r="X142" s="105"/>
      <c r="Y142" s="105"/>
      <c r="Z142" s="105"/>
      <c r="AA142" s="105"/>
      <c r="AD142" s="7">
        <v>2000</v>
      </c>
      <c r="AE142" s="88" t="s">
        <v>46</v>
      </c>
      <c r="AF142" s="12" t="s">
        <v>7</v>
      </c>
      <c r="AG142" s="18" t="str">
        <f t="shared" si="5"/>
        <v>Food and non-alcoholic beverages-2000-July</v>
      </c>
      <c r="AH142" s="16">
        <v>36708</v>
      </c>
      <c r="AI142" s="181">
        <v>45.209656604761122</v>
      </c>
      <c r="AJ142" s="8">
        <f t="shared" si="4"/>
        <v>44.81125753653685</v>
      </c>
      <c r="AK142" s="175">
        <v>67</v>
      </c>
      <c r="AL142" s="10">
        <f t="shared" si="6"/>
        <v>122.14975225852365</v>
      </c>
      <c r="AM142" s="163" t="str">
        <f t="shared" si="7"/>
        <v>01</v>
      </c>
      <c r="AN142" s="177" t="s">
        <v>119</v>
      </c>
      <c r="AO142" s="2"/>
      <c r="AP142" s="157"/>
      <c r="AQ142" s="151"/>
      <c r="AR142" s="151"/>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row>
    <row r="143" spans="1:90" x14ac:dyDescent="0.3">
      <c r="A143" s="2"/>
      <c r="B143" s="2"/>
      <c r="C143" s="2"/>
      <c r="D143" s="2"/>
      <c r="E143" s="2"/>
      <c r="F143" s="2"/>
      <c r="G143" s="2"/>
      <c r="H143" s="2"/>
      <c r="I143" s="2"/>
      <c r="J143" s="2"/>
      <c r="K143" s="2"/>
      <c r="L143" s="2"/>
      <c r="M143" s="2"/>
      <c r="N143" s="2"/>
      <c r="O143" s="2"/>
      <c r="P143" s="115">
        <v>1985</v>
      </c>
      <c r="Q143" s="116" t="s">
        <v>8</v>
      </c>
      <c r="R143" s="117" t="str">
        <f t="shared" si="8"/>
        <v>August-1985</v>
      </c>
      <c r="S143" s="118">
        <v>31260</v>
      </c>
      <c r="T143" s="119">
        <v>37.734403657149045</v>
      </c>
      <c r="U143" s="120">
        <v>37.157820213484257</v>
      </c>
      <c r="V143" s="104"/>
      <c r="W143" s="104"/>
      <c r="X143" s="105"/>
      <c r="Y143" s="105"/>
      <c r="Z143" s="105"/>
      <c r="AA143" s="105"/>
      <c r="AD143" s="7">
        <v>2000</v>
      </c>
      <c r="AE143" s="88" t="s">
        <v>46</v>
      </c>
      <c r="AF143" s="12" t="s">
        <v>8</v>
      </c>
      <c r="AG143" s="18" t="str">
        <f t="shared" si="5"/>
        <v>Food and non-alcoholic beverages-2000-August</v>
      </c>
      <c r="AH143" s="16">
        <v>36739</v>
      </c>
      <c r="AI143" s="181">
        <v>45.40127384710248</v>
      </c>
      <c r="AJ143" s="8">
        <f t="shared" si="4"/>
        <v>44.890441389865835</v>
      </c>
      <c r="AK143" s="175">
        <v>68</v>
      </c>
      <c r="AL143" s="10">
        <f t="shared" si="6"/>
        <v>122.14975225852365</v>
      </c>
      <c r="AM143" s="163" t="str">
        <f t="shared" si="7"/>
        <v>01</v>
      </c>
      <c r="AN143" s="177" t="s">
        <v>120</v>
      </c>
      <c r="AO143" s="2"/>
      <c r="AP143" s="157"/>
      <c r="AQ143" s="151"/>
      <c r="AR143" s="151"/>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row>
    <row r="144" spans="1:90" x14ac:dyDescent="0.3">
      <c r="A144" s="2"/>
      <c r="B144" s="2"/>
      <c r="C144" s="2"/>
      <c r="D144" s="2"/>
      <c r="E144" s="2"/>
      <c r="F144" s="2"/>
      <c r="G144" s="2"/>
      <c r="H144" s="2"/>
      <c r="I144" s="2"/>
      <c r="J144" s="2"/>
      <c r="K144" s="2"/>
      <c r="L144" s="2"/>
      <c r="M144" s="2"/>
      <c r="N144" s="2"/>
      <c r="O144" s="2"/>
      <c r="P144" s="115">
        <v>1985</v>
      </c>
      <c r="Q144" s="116" t="s">
        <v>1</v>
      </c>
      <c r="R144" s="117" t="str">
        <f t="shared" si="8"/>
        <v>September-1985</v>
      </c>
      <c r="S144" s="118">
        <v>31291</v>
      </c>
      <c r="T144" s="119">
        <v>37.697980487595814</v>
      </c>
      <c r="U144" s="120">
        <v>37.26405445801452</v>
      </c>
      <c r="V144" s="104"/>
      <c r="W144" s="104"/>
      <c r="X144" s="105"/>
      <c r="Y144" s="105"/>
      <c r="Z144" s="105"/>
      <c r="AA144" s="105"/>
      <c r="AD144" s="7">
        <v>2000</v>
      </c>
      <c r="AE144" s="88" t="s">
        <v>46</v>
      </c>
      <c r="AF144" s="12" t="s">
        <v>1</v>
      </c>
      <c r="AG144" s="18" t="str">
        <f t="shared" si="5"/>
        <v>Food and non-alcoholic beverages-2000-September</v>
      </c>
      <c r="AH144" s="16">
        <v>36770</v>
      </c>
      <c r="AI144" s="181">
        <v>45.368439059830322</v>
      </c>
      <c r="AJ144" s="8">
        <f t="shared" si="4"/>
        <v>44.957938375959891</v>
      </c>
      <c r="AK144" s="175">
        <v>69</v>
      </c>
      <c r="AL144" s="10">
        <f t="shared" si="6"/>
        <v>122.14975225852365</v>
      </c>
      <c r="AM144" s="163" t="str">
        <f t="shared" si="7"/>
        <v>01</v>
      </c>
      <c r="AN144" s="177" t="s">
        <v>121</v>
      </c>
      <c r="AO144" s="2"/>
      <c r="AP144" s="157"/>
      <c r="AQ144" s="151"/>
      <c r="AR144" s="151"/>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row>
    <row r="145" spans="1:90" x14ac:dyDescent="0.3">
      <c r="A145" s="2"/>
      <c r="B145" s="2"/>
      <c r="C145" s="2"/>
      <c r="D145" s="2"/>
      <c r="E145" s="2"/>
      <c r="F145" s="2"/>
      <c r="G145" s="2"/>
      <c r="H145" s="2"/>
      <c r="I145" s="2"/>
      <c r="J145" s="2"/>
      <c r="K145" s="2"/>
      <c r="L145" s="2"/>
      <c r="M145" s="2"/>
      <c r="N145" s="2"/>
      <c r="O145" s="2"/>
      <c r="P145" s="115">
        <v>1985</v>
      </c>
      <c r="Q145" s="116" t="s">
        <v>9</v>
      </c>
      <c r="R145" s="117" t="str">
        <f t="shared" si="8"/>
        <v>October-1985</v>
      </c>
      <c r="S145" s="118">
        <v>31321</v>
      </c>
      <c r="T145" s="119">
        <v>37.625134148489352</v>
      </c>
      <c r="U145" s="120">
        <v>37.364218174285902</v>
      </c>
      <c r="V145" s="104"/>
      <c r="W145" s="104"/>
      <c r="X145" s="105"/>
      <c r="Y145" s="105"/>
      <c r="Z145" s="105"/>
      <c r="AA145" s="105"/>
      <c r="AD145" s="7">
        <v>2000</v>
      </c>
      <c r="AE145" s="88" t="s">
        <v>46</v>
      </c>
      <c r="AF145" s="12" t="s">
        <v>9</v>
      </c>
      <c r="AG145" s="18" t="str">
        <f t="shared" si="5"/>
        <v>Food and non-alcoholic beverages-2000-October</v>
      </c>
      <c r="AH145" s="16">
        <v>36800</v>
      </c>
      <c r="AI145" s="181">
        <v>45.695653391107726</v>
      </c>
      <c r="AJ145" s="8">
        <f t="shared" si="4"/>
        <v>45.044194258926929</v>
      </c>
      <c r="AK145" s="175">
        <v>70</v>
      </c>
      <c r="AL145" s="10">
        <f t="shared" si="6"/>
        <v>122.14975225852365</v>
      </c>
      <c r="AM145" s="163" t="str">
        <f t="shared" si="7"/>
        <v>01</v>
      </c>
      <c r="AN145" s="177" t="s">
        <v>122</v>
      </c>
      <c r="AO145" s="2"/>
      <c r="AP145" s="157"/>
      <c r="AQ145" s="151"/>
      <c r="AR145" s="151"/>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row>
    <row r="146" spans="1:90" x14ac:dyDescent="0.3">
      <c r="A146" s="2"/>
      <c r="B146" s="2"/>
      <c r="C146" s="2"/>
      <c r="D146" s="2"/>
      <c r="E146" s="2"/>
      <c r="F146" s="2"/>
      <c r="G146" s="2"/>
      <c r="H146" s="2"/>
      <c r="I146" s="2"/>
      <c r="J146" s="2"/>
      <c r="K146" s="2"/>
      <c r="L146" s="2"/>
      <c r="M146" s="2"/>
      <c r="N146" s="2"/>
      <c r="O146" s="2"/>
      <c r="P146" s="115">
        <v>1985</v>
      </c>
      <c r="Q146" s="116" t="s">
        <v>2</v>
      </c>
      <c r="R146" s="117" t="str">
        <f t="shared" si="8"/>
        <v>November-1985</v>
      </c>
      <c r="S146" s="118">
        <v>31352</v>
      </c>
      <c r="T146" s="119">
        <v>37.625134148489352</v>
      </c>
      <c r="U146" s="120">
        <v>37.467300413758672</v>
      </c>
      <c r="V146" s="104"/>
      <c r="W146" s="104"/>
      <c r="X146" s="105"/>
      <c r="Y146" s="105"/>
      <c r="Z146" s="105"/>
      <c r="AA146" s="105"/>
      <c r="AD146" s="7">
        <v>2000</v>
      </c>
      <c r="AE146" s="88" t="s">
        <v>46</v>
      </c>
      <c r="AF146" s="12" t="s">
        <v>2</v>
      </c>
      <c r="AG146" s="18" t="str">
        <f t="shared" si="5"/>
        <v>Food and non-alcoholic beverages-2000-November</v>
      </c>
      <c r="AH146" s="16">
        <v>36831</v>
      </c>
      <c r="AI146" s="181">
        <v>45.845874929090371</v>
      </c>
      <c r="AJ146" s="8">
        <f t="shared" si="4"/>
        <v>45.138501505592536</v>
      </c>
      <c r="AK146" s="175">
        <v>71</v>
      </c>
      <c r="AL146" s="10">
        <f t="shared" si="6"/>
        <v>122.14975225852365</v>
      </c>
      <c r="AM146" s="163" t="str">
        <f t="shared" si="7"/>
        <v>01</v>
      </c>
      <c r="AN146" s="177" t="s">
        <v>123</v>
      </c>
      <c r="AO146" s="2"/>
      <c r="AP146" s="157"/>
      <c r="AQ146" s="151"/>
      <c r="AR146" s="151"/>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row>
    <row r="147" spans="1:90" x14ac:dyDescent="0.3">
      <c r="A147" s="2"/>
      <c r="B147" s="2"/>
      <c r="C147" s="2"/>
      <c r="D147" s="2"/>
      <c r="E147" s="2"/>
      <c r="F147" s="2"/>
      <c r="G147" s="2"/>
      <c r="H147" s="2"/>
      <c r="I147" s="2"/>
      <c r="J147" s="2"/>
      <c r="K147" s="2"/>
      <c r="L147" s="2"/>
      <c r="M147" s="2"/>
      <c r="N147" s="2"/>
      <c r="O147" s="2"/>
      <c r="P147" s="115">
        <v>1985</v>
      </c>
      <c r="Q147" s="116" t="s">
        <v>3</v>
      </c>
      <c r="R147" s="117" t="str">
        <f t="shared" si="8"/>
        <v>December-1985</v>
      </c>
      <c r="S147" s="118">
        <v>31382</v>
      </c>
      <c r="T147" s="119">
        <v>37.734403657149045</v>
      </c>
      <c r="U147" s="120">
        <v>37.576569922418379</v>
      </c>
      <c r="V147" s="104"/>
      <c r="W147" s="104"/>
      <c r="X147" s="105"/>
      <c r="Y147" s="105"/>
      <c r="Z147" s="105"/>
      <c r="AA147" s="105"/>
      <c r="AD147" s="7">
        <v>2000</v>
      </c>
      <c r="AE147" s="88" t="s">
        <v>46</v>
      </c>
      <c r="AF147" s="12" t="s">
        <v>3</v>
      </c>
      <c r="AG147" s="18" t="str">
        <f t="shared" si="5"/>
        <v>Food and non-alcoholic beverages-2000-December</v>
      </c>
      <c r="AH147" s="16">
        <v>36861</v>
      </c>
      <c r="AI147" s="181">
        <v>46.016743603267919</v>
      </c>
      <c r="AJ147" s="8">
        <f t="shared" si="4"/>
        <v>45.244384053700863</v>
      </c>
      <c r="AK147" s="175">
        <v>72</v>
      </c>
      <c r="AL147" s="10">
        <f t="shared" si="6"/>
        <v>122.14975225852365</v>
      </c>
      <c r="AM147" s="163" t="str">
        <f t="shared" si="7"/>
        <v>01</v>
      </c>
      <c r="AN147" s="177" t="s">
        <v>124</v>
      </c>
      <c r="AO147" s="2"/>
      <c r="AP147" s="157"/>
      <c r="AQ147" s="151"/>
      <c r="AR147" s="151"/>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row>
    <row r="148" spans="1:90" x14ac:dyDescent="0.3">
      <c r="A148" s="2"/>
      <c r="B148" s="2"/>
      <c r="C148" s="2"/>
      <c r="D148" s="2"/>
      <c r="E148" s="2"/>
      <c r="F148" s="2"/>
      <c r="G148" s="2"/>
      <c r="H148" s="2"/>
      <c r="I148" s="2"/>
      <c r="J148" s="2"/>
      <c r="K148" s="2"/>
      <c r="L148" s="2"/>
      <c r="M148" s="2"/>
      <c r="N148" s="2"/>
      <c r="O148" s="2"/>
      <c r="P148" s="115">
        <v>1986</v>
      </c>
      <c r="Q148" s="116" t="s">
        <v>10</v>
      </c>
      <c r="R148" s="117" t="str">
        <f t="shared" si="8"/>
        <v>January-1986</v>
      </c>
      <c r="S148" s="118">
        <v>31413</v>
      </c>
      <c r="T148" s="119">
        <v>37.697980487595814</v>
      </c>
      <c r="U148" s="120">
        <v>37.622098884359907</v>
      </c>
      <c r="V148" s="104"/>
      <c r="W148" s="104"/>
      <c r="X148" s="105"/>
      <c r="Y148" s="105"/>
      <c r="Z148" s="105"/>
      <c r="AA148" s="105"/>
      <c r="AD148" s="9">
        <v>2001</v>
      </c>
      <c r="AE148" s="87" t="s">
        <v>46</v>
      </c>
      <c r="AF148" s="13" t="s">
        <v>10</v>
      </c>
      <c r="AG148" s="18" t="str">
        <f t="shared" si="5"/>
        <v>Food and non-alcoholic beverages-2001-January</v>
      </c>
      <c r="AH148" s="16">
        <v>36892</v>
      </c>
      <c r="AI148" s="180">
        <v>46.182626581393365</v>
      </c>
      <c r="AJ148" s="10">
        <f t="shared" si="4"/>
        <v>45.362764665686626</v>
      </c>
      <c r="AK148" s="175">
        <v>73</v>
      </c>
      <c r="AL148" s="10">
        <f t="shared" si="6"/>
        <v>122.14975225852365</v>
      </c>
      <c r="AM148" s="163" t="str">
        <f t="shared" si="7"/>
        <v>01</v>
      </c>
      <c r="AN148" s="177" t="s">
        <v>113</v>
      </c>
      <c r="AO148" s="2"/>
      <c r="AP148" s="157"/>
      <c r="AQ148" s="151"/>
      <c r="AR148" s="151"/>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row>
    <row r="149" spans="1:90" x14ac:dyDescent="0.3">
      <c r="A149" s="2"/>
      <c r="B149" s="2"/>
      <c r="C149" s="2"/>
      <c r="D149" s="2"/>
      <c r="E149" s="2"/>
      <c r="F149" s="2"/>
      <c r="G149" s="2"/>
      <c r="H149" s="2"/>
      <c r="I149" s="2"/>
      <c r="J149" s="2"/>
      <c r="K149" s="2"/>
      <c r="L149" s="2"/>
      <c r="M149" s="2"/>
      <c r="N149" s="2"/>
      <c r="O149" s="2"/>
      <c r="P149" s="115">
        <v>1986</v>
      </c>
      <c r="Q149" s="116" t="s">
        <v>11</v>
      </c>
      <c r="R149" s="117" t="str">
        <f t="shared" si="8"/>
        <v>February-1986</v>
      </c>
      <c r="S149" s="118">
        <v>31444</v>
      </c>
      <c r="T149" s="119">
        <v>37.734403657149045</v>
      </c>
      <c r="U149" s="120">
        <v>37.661557318042583</v>
      </c>
      <c r="V149" s="104"/>
      <c r="W149" s="104"/>
      <c r="X149" s="105"/>
      <c r="Y149" s="105"/>
      <c r="Z149" s="105"/>
      <c r="AA149" s="105"/>
      <c r="AD149" s="9">
        <v>2001</v>
      </c>
      <c r="AE149" s="87" t="s">
        <v>46</v>
      </c>
      <c r="AF149" s="13" t="s">
        <v>11</v>
      </c>
      <c r="AG149" s="18" t="str">
        <f t="shared" si="5"/>
        <v>Food and non-alcoholic beverages-2001-February</v>
      </c>
      <c r="AH149" s="16">
        <v>36923</v>
      </c>
      <c r="AI149" s="180">
        <v>46.321186961773272</v>
      </c>
      <c r="AJ149" s="10">
        <f t="shared" si="4"/>
        <v>45.487282512918945</v>
      </c>
      <c r="AK149" s="175">
        <v>74</v>
      </c>
      <c r="AL149" s="10">
        <f t="shared" si="6"/>
        <v>122.14975225852365</v>
      </c>
      <c r="AM149" s="163" t="str">
        <f t="shared" si="7"/>
        <v>01</v>
      </c>
      <c r="AN149" s="177" t="s">
        <v>114</v>
      </c>
      <c r="AO149" s="2"/>
      <c r="AP149" s="157"/>
      <c r="AQ149" s="151"/>
      <c r="AR149" s="151"/>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row>
    <row r="150" spans="1:90" x14ac:dyDescent="0.3">
      <c r="A150" s="2"/>
      <c r="B150" s="2"/>
      <c r="C150" s="2"/>
      <c r="D150" s="2"/>
      <c r="E150" s="2"/>
      <c r="F150" s="2"/>
      <c r="G150" s="2"/>
      <c r="H150" s="2"/>
      <c r="I150" s="2"/>
      <c r="J150" s="2"/>
      <c r="K150" s="2"/>
      <c r="L150" s="2"/>
      <c r="M150" s="2"/>
      <c r="N150" s="2"/>
      <c r="O150" s="2"/>
      <c r="P150" s="115">
        <v>1986</v>
      </c>
      <c r="Q150" s="116" t="s">
        <v>4</v>
      </c>
      <c r="R150" s="117" t="str">
        <f t="shared" si="8"/>
        <v>March-1986</v>
      </c>
      <c r="S150" s="118">
        <v>31472</v>
      </c>
      <c r="T150" s="119">
        <v>37.734403657149045</v>
      </c>
      <c r="U150" s="120">
        <v>37.701015751725258</v>
      </c>
      <c r="V150" s="104"/>
      <c r="W150" s="104"/>
      <c r="X150" s="105"/>
      <c r="Y150" s="105"/>
      <c r="Z150" s="105"/>
      <c r="AA150" s="105"/>
      <c r="AD150" s="9">
        <v>2001</v>
      </c>
      <c r="AE150" s="87" t="s">
        <v>46</v>
      </c>
      <c r="AF150" s="13" t="s">
        <v>4</v>
      </c>
      <c r="AG150" s="18" t="str">
        <f t="shared" si="5"/>
        <v>Food and non-alcoholic beverages-2001-March</v>
      </c>
      <c r="AH150" s="16">
        <v>36951</v>
      </c>
      <c r="AI150" s="180">
        <v>46.457006093451938</v>
      </c>
      <c r="AJ150" s="10">
        <f t="shared" si="4"/>
        <v>45.616867108964435</v>
      </c>
      <c r="AK150" s="175">
        <v>75</v>
      </c>
      <c r="AL150" s="10">
        <f t="shared" si="6"/>
        <v>122.14975225852365</v>
      </c>
      <c r="AM150" s="163" t="str">
        <f t="shared" si="7"/>
        <v>01</v>
      </c>
      <c r="AN150" s="177" t="s">
        <v>115</v>
      </c>
      <c r="AO150" s="2"/>
      <c r="AP150" s="157"/>
      <c r="AQ150" s="151"/>
      <c r="AR150" s="151"/>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row>
    <row r="151" spans="1:90" x14ac:dyDescent="0.3">
      <c r="A151" s="2"/>
      <c r="B151" s="2"/>
      <c r="C151" s="2"/>
      <c r="D151" s="2"/>
      <c r="E151" s="2"/>
      <c r="F151" s="2"/>
      <c r="G151" s="2"/>
      <c r="H151" s="2"/>
      <c r="I151" s="2"/>
      <c r="J151" s="2"/>
      <c r="K151" s="2"/>
      <c r="L151" s="2"/>
      <c r="M151" s="2"/>
      <c r="N151" s="2"/>
      <c r="O151" s="2"/>
      <c r="P151" s="115">
        <v>1986</v>
      </c>
      <c r="Q151" s="116" t="s">
        <v>0</v>
      </c>
      <c r="R151" s="117" t="str">
        <f t="shared" si="8"/>
        <v>April-1986</v>
      </c>
      <c r="S151" s="118">
        <v>31503</v>
      </c>
      <c r="T151" s="119">
        <v>37.807249996255521</v>
      </c>
      <c r="U151" s="120">
        <v>37.710121544113562</v>
      </c>
      <c r="V151" s="104"/>
      <c r="W151" s="104"/>
      <c r="X151" s="105"/>
      <c r="Y151" s="105"/>
      <c r="Z151" s="105"/>
      <c r="AA151" s="105"/>
      <c r="AD151" s="9">
        <v>2001</v>
      </c>
      <c r="AE151" s="87" t="s">
        <v>46</v>
      </c>
      <c r="AF151" s="13" t="s">
        <v>0</v>
      </c>
      <c r="AG151" s="18" t="str">
        <f t="shared" si="5"/>
        <v>Food and non-alcoholic beverages-2001-April</v>
      </c>
      <c r="AH151" s="16">
        <v>36982</v>
      </c>
      <c r="AI151" s="180">
        <v>46.650989257714208</v>
      </c>
      <c r="AJ151" s="10">
        <f t="shared" si="4"/>
        <v>45.763054129990245</v>
      </c>
      <c r="AK151" s="175">
        <v>76</v>
      </c>
      <c r="AL151" s="10">
        <f t="shared" si="6"/>
        <v>122.14975225852365</v>
      </c>
      <c r="AM151" s="163" t="str">
        <f t="shared" si="7"/>
        <v>01</v>
      </c>
      <c r="AN151" s="177" t="s">
        <v>116</v>
      </c>
      <c r="AO151" s="2"/>
      <c r="AP151" s="157"/>
      <c r="AQ151" s="151"/>
      <c r="AR151" s="151"/>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row>
    <row r="152" spans="1:90" x14ac:dyDescent="0.3">
      <c r="A152" s="2"/>
      <c r="B152" s="2"/>
      <c r="C152" s="2"/>
      <c r="D152" s="2"/>
      <c r="E152" s="2"/>
      <c r="F152" s="2"/>
      <c r="G152" s="2"/>
      <c r="H152" s="2"/>
      <c r="I152" s="2"/>
      <c r="J152" s="2"/>
      <c r="K152" s="2"/>
      <c r="L152" s="2"/>
      <c r="M152" s="2"/>
      <c r="N152" s="2"/>
      <c r="O152" s="2"/>
      <c r="P152" s="115">
        <v>1986</v>
      </c>
      <c r="Q152" s="116" t="s">
        <v>5</v>
      </c>
      <c r="R152" s="117" t="str">
        <f t="shared" si="8"/>
        <v>May-1986</v>
      </c>
      <c r="S152" s="118">
        <v>31533</v>
      </c>
      <c r="T152" s="119">
        <v>37.807249996255521</v>
      </c>
      <c r="U152" s="120">
        <v>37.719227336501866</v>
      </c>
      <c r="V152" s="104"/>
      <c r="W152" s="104"/>
      <c r="X152" s="105"/>
      <c r="Y152" s="105"/>
      <c r="Z152" s="105"/>
      <c r="AA152" s="105"/>
      <c r="AD152" s="9">
        <v>2001</v>
      </c>
      <c r="AE152" s="87" t="s">
        <v>46</v>
      </c>
      <c r="AF152" s="13" t="s">
        <v>5</v>
      </c>
      <c r="AG152" s="18" t="str">
        <f t="shared" si="5"/>
        <v>Food and non-alcoholic beverages-2001-May</v>
      </c>
      <c r="AH152" s="16">
        <v>37012</v>
      </c>
      <c r="AI152" s="180">
        <v>46.618853665283758</v>
      </c>
      <c r="AJ152" s="10">
        <f t="shared" ref="AJ152:AJ215" si="9">AVERAGE(AI141:AI152)</f>
        <v>45.898094612321906</v>
      </c>
      <c r="AK152" s="175">
        <v>77</v>
      </c>
      <c r="AL152" s="10">
        <f t="shared" si="6"/>
        <v>122.14975225852365</v>
      </c>
      <c r="AM152" s="163" t="str">
        <f t="shared" si="7"/>
        <v>01</v>
      </c>
      <c r="AN152" s="177" t="s">
        <v>117</v>
      </c>
      <c r="AO152" s="2"/>
      <c r="AP152" s="157"/>
      <c r="AQ152" s="151"/>
      <c r="AR152" s="151"/>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row>
    <row r="153" spans="1:90" x14ac:dyDescent="0.3">
      <c r="A153" s="2"/>
      <c r="B153" s="2"/>
      <c r="C153" s="2"/>
      <c r="D153" s="2"/>
      <c r="E153" s="2"/>
      <c r="F153" s="2"/>
      <c r="G153" s="2"/>
      <c r="H153" s="2"/>
      <c r="I153" s="2"/>
      <c r="J153" s="2"/>
      <c r="K153" s="2"/>
      <c r="L153" s="2"/>
      <c r="M153" s="2"/>
      <c r="N153" s="2"/>
      <c r="O153" s="2"/>
      <c r="P153" s="115">
        <v>1986</v>
      </c>
      <c r="Q153" s="116" t="s">
        <v>6</v>
      </c>
      <c r="R153" s="117" t="str">
        <f t="shared" si="8"/>
        <v>June-1986</v>
      </c>
      <c r="S153" s="118">
        <v>31564</v>
      </c>
      <c r="T153" s="119">
        <v>37.843673165808752</v>
      </c>
      <c r="U153" s="120">
        <v>37.731368393019615</v>
      </c>
      <c r="V153" s="104"/>
      <c r="W153" s="104"/>
      <c r="X153" s="105"/>
      <c r="Y153" s="105"/>
      <c r="Z153" s="105"/>
      <c r="AA153" s="105"/>
      <c r="AD153" s="9">
        <v>2001</v>
      </c>
      <c r="AE153" s="87" t="s">
        <v>46</v>
      </c>
      <c r="AF153" s="13" t="s">
        <v>6</v>
      </c>
      <c r="AG153" s="18" t="str">
        <f t="shared" si="5"/>
        <v>Food and non-alcoholic beverages-2001-June</v>
      </c>
      <c r="AH153" s="16">
        <v>37043</v>
      </c>
      <c r="AI153" s="180">
        <v>46.993510568696273</v>
      </c>
      <c r="AJ153" s="10">
        <f t="shared" si="9"/>
        <v>46.063484546956062</v>
      </c>
      <c r="AK153" s="175">
        <v>78</v>
      </c>
      <c r="AL153" s="10">
        <f t="shared" si="6"/>
        <v>122.14975225852365</v>
      </c>
      <c r="AM153" s="163" t="str">
        <f t="shared" si="7"/>
        <v>01</v>
      </c>
      <c r="AN153" s="177" t="s">
        <v>118</v>
      </c>
      <c r="AO153" s="2"/>
      <c r="AP153" s="157"/>
      <c r="AQ153" s="151"/>
      <c r="AR153" s="151"/>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row>
    <row r="154" spans="1:90" x14ac:dyDescent="0.3">
      <c r="A154" s="2"/>
      <c r="B154" s="2"/>
      <c r="C154" s="2"/>
      <c r="D154" s="2"/>
      <c r="E154" s="2"/>
      <c r="F154" s="2"/>
      <c r="G154" s="2"/>
      <c r="H154" s="2"/>
      <c r="I154" s="2"/>
      <c r="J154" s="2"/>
      <c r="K154" s="2"/>
      <c r="L154" s="2"/>
      <c r="M154" s="2"/>
      <c r="N154" s="2"/>
      <c r="O154" s="2"/>
      <c r="P154" s="115">
        <v>1986</v>
      </c>
      <c r="Q154" s="116" t="s">
        <v>7</v>
      </c>
      <c r="R154" s="117" t="str">
        <f t="shared" si="8"/>
        <v>July-1986</v>
      </c>
      <c r="S154" s="118">
        <v>31594</v>
      </c>
      <c r="T154" s="119">
        <v>37.952942674468446</v>
      </c>
      <c r="U154" s="120">
        <v>37.749579977796223</v>
      </c>
      <c r="V154" s="104"/>
      <c r="W154" s="104"/>
      <c r="X154" s="105"/>
      <c r="Y154" s="105"/>
      <c r="Z154" s="105"/>
      <c r="AA154" s="105"/>
      <c r="AD154" s="9">
        <v>2001</v>
      </c>
      <c r="AE154" s="87" t="s">
        <v>46</v>
      </c>
      <c r="AF154" s="13" t="s">
        <v>7</v>
      </c>
      <c r="AG154" s="18" t="str">
        <f t="shared" si="5"/>
        <v>Food and non-alcoholic beverages-2001-July</v>
      </c>
      <c r="AH154" s="16">
        <v>37073</v>
      </c>
      <c r="AI154" s="180">
        <v>46.983992884807407</v>
      </c>
      <c r="AJ154" s="10">
        <f t="shared" si="9"/>
        <v>46.211345903626587</v>
      </c>
      <c r="AK154" s="175">
        <v>79</v>
      </c>
      <c r="AL154" s="10">
        <f t="shared" si="6"/>
        <v>122.14975225852365</v>
      </c>
      <c r="AM154" s="163" t="str">
        <f t="shared" si="7"/>
        <v>01</v>
      </c>
      <c r="AN154" s="177" t="s">
        <v>119</v>
      </c>
      <c r="AO154" s="2"/>
      <c r="AP154" s="157"/>
      <c r="AQ154" s="151"/>
      <c r="AR154" s="151"/>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row>
    <row r="155" spans="1:90" x14ac:dyDescent="0.3">
      <c r="A155" s="2"/>
      <c r="B155" s="2"/>
      <c r="C155" s="2"/>
      <c r="D155" s="2"/>
      <c r="E155" s="2"/>
      <c r="F155" s="2"/>
      <c r="G155" s="2"/>
      <c r="H155" s="2"/>
      <c r="I155" s="2"/>
      <c r="J155" s="2"/>
      <c r="K155" s="2"/>
      <c r="L155" s="2"/>
      <c r="M155" s="2"/>
      <c r="N155" s="2"/>
      <c r="O155" s="2"/>
      <c r="P155" s="115">
        <v>1986</v>
      </c>
      <c r="Q155" s="116" t="s">
        <v>8</v>
      </c>
      <c r="R155" s="117" t="str">
        <f t="shared" si="8"/>
        <v>August-1986</v>
      </c>
      <c r="S155" s="118">
        <v>31625</v>
      </c>
      <c r="T155" s="119">
        <v>38.098635352681377</v>
      </c>
      <c r="U155" s="120">
        <v>37.779932619090587</v>
      </c>
      <c r="V155" s="104"/>
      <c r="W155" s="104"/>
      <c r="X155" s="105"/>
      <c r="Y155" s="105"/>
      <c r="Z155" s="105"/>
      <c r="AA155" s="105"/>
      <c r="AD155" s="9">
        <v>2001</v>
      </c>
      <c r="AE155" s="87" t="s">
        <v>46</v>
      </c>
      <c r="AF155" s="13" t="s">
        <v>8</v>
      </c>
      <c r="AG155" s="18" t="str">
        <f t="shared" si="5"/>
        <v>Food and non-alcoholic beverages-2001-August</v>
      </c>
      <c r="AH155" s="16">
        <v>37104</v>
      </c>
      <c r="AI155" s="180">
        <v>47.204390980496576</v>
      </c>
      <c r="AJ155" s="10">
        <f t="shared" si="9"/>
        <v>46.361605664742761</v>
      </c>
      <c r="AK155" s="175">
        <v>80</v>
      </c>
      <c r="AL155" s="10">
        <f t="shared" si="6"/>
        <v>122.14975225852365</v>
      </c>
      <c r="AM155" s="163" t="str">
        <f t="shared" si="7"/>
        <v>01</v>
      </c>
      <c r="AN155" s="177" t="s">
        <v>120</v>
      </c>
      <c r="AO155" s="2"/>
      <c r="AP155" s="157"/>
      <c r="AQ155" s="151"/>
      <c r="AR155" s="151"/>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row>
    <row r="156" spans="1:90" x14ac:dyDescent="0.3">
      <c r="A156" s="2"/>
      <c r="B156" s="2"/>
      <c r="C156" s="2"/>
      <c r="D156" s="2"/>
      <c r="E156" s="2"/>
      <c r="F156" s="2"/>
      <c r="G156" s="2"/>
      <c r="H156" s="2"/>
      <c r="I156" s="2"/>
      <c r="J156" s="2"/>
      <c r="K156" s="2"/>
      <c r="L156" s="2"/>
      <c r="M156" s="2"/>
      <c r="N156" s="2"/>
      <c r="O156" s="2"/>
      <c r="P156" s="115">
        <v>1986</v>
      </c>
      <c r="Q156" s="116" t="s">
        <v>1</v>
      </c>
      <c r="R156" s="117" t="str">
        <f t="shared" si="8"/>
        <v>September-1986</v>
      </c>
      <c r="S156" s="118">
        <v>31656</v>
      </c>
      <c r="T156" s="119">
        <v>38.244328030894309</v>
      </c>
      <c r="U156" s="120">
        <v>37.82546158103213</v>
      </c>
      <c r="V156" s="104"/>
      <c r="W156" s="104"/>
      <c r="X156" s="105"/>
      <c r="Y156" s="105"/>
      <c r="Z156" s="105"/>
      <c r="AA156" s="105"/>
      <c r="AD156" s="9">
        <v>2001</v>
      </c>
      <c r="AE156" s="87" t="s">
        <v>46</v>
      </c>
      <c r="AF156" s="13" t="s">
        <v>1</v>
      </c>
      <c r="AG156" s="18" t="str">
        <f t="shared" si="5"/>
        <v>Food and non-alcoholic beverages-2001-September</v>
      </c>
      <c r="AH156" s="16">
        <v>37135</v>
      </c>
      <c r="AI156" s="180">
        <v>47.307372308670232</v>
      </c>
      <c r="AJ156" s="10">
        <f t="shared" si="9"/>
        <v>46.523183435479417</v>
      </c>
      <c r="AK156" s="175">
        <v>81</v>
      </c>
      <c r="AL156" s="10">
        <f t="shared" si="6"/>
        <v>122.14975225852365</v>
      </c>
      <c r="AM156" s="163" t="str">
        <f t="shared" si="7"/>
        <v>01</v>
      </c>
      <c r="AN156" s="177" t="s">
        <v>121</v>
      </c>
      <c r="AO156" s="2"/>
      <c r="AP156" s="157"/>
      <c r="AQ156" s="151"/>
      <c r="AR156" s="151"/>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row>
    <row r="157" spans="1:90" x14ac:dyDescent="0.3">
      <c r="A157" s="2"/>
      <c r="B157" s="2"/>
      <c r="C157" s="2"/>
      <c r="D157" s="2"/>
      <c r="E157" s="2"/>
      <c r="F157" s="2"/>
      <c r="G157" s="2"/>
      <c r="H157" s="2"/>
      <c r="I157" s="2"/>
      <c r="J157" s="2"/>
      <c r="K157" s="2"/>
      <c r="L157" s="2"/>
      <c r="M157" s="2"/>
      <c r="N157" s="2"/>
      <c r="O157" s="2"/>
      <c r="P157" s="115">
        <v>1986</v>
      </c>
      <c r="Q157" s="116" t="s">
        <v>9</v>
      </c>
      <c r="R157" s="117" t="str">
        <f t="shared" si="8"/>
        <v>October-1986</v>
      </c>
      <c r="S157" s="118">
        <v>31686</v>
      </c>
      <c r="T157" s="119">
        <v>38.280751200447547</v>
      </c>
      <c r="U157" s="120">
        <v>37.880096335361976</v>
      </c>
      <c r="V157" s="104"/>
      <c r="W157" s="104"/>
      <c r="X157" s="105"/>
      <c r="Y157" s="105"/>
      <c r="Z157" s="105"/>
      <c r="AA157" s="105"/>
      <c r="AD157" s="9">
        <v>2001</v>
      </c>
      <c r="AE157" s="87" t="s">
        <v>46</v>
      </c>
      <c r="AF157" s="13" t="s">
        <v>9</v>
      </c>
      <c r="AG157" s="18" t="str">
        <f t="shared" si="5"/>
        <v>Food and non-alcoholic beverages-2001-October</v>
      </c>
      <c r="AH157" s="16">
        <v>37165</v>
      </c>
      <c r="AI157" s="180">
        <v>47.503997989747759</v>
      </c>
      <c r="AJ157" s="10">
        <f t="shared" si="9"/>
        <v>46.673878818699421</v>
      </c>
      <c r="AK157" s="175">
        <v>82</v>
      </c>
      <c r="AL157" s="10">
        <f t="shared" si="6"/>
        <v>122.14975225852365</v>
      </c>
      <c r="AM157" s="163" t="str">
        <f t="shared" si="7"/>
        <v>01</v>
      </c>
      <c r="AN157" s="177" t="s">
        <v>122</v>
      </c>
      <c r="AO157" s="2"/>
      <c r="AP157" s="157"/>
      <c r="AQ157" s="151"/>
      <c r="AR157" s="151"/>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row>
    <row r="158" spans="1:90" x14ac:dyDescent="0.3">
      <c r="A158" s="2"/>
      <c r="B158" s="2"/>
      <c r="C158" s="2"/>
      <c r="D158" s="2"/>
      <c r="E158" s="2"/>
      <c r="F158" s="2"/>
      <c r="G158" s="2"/>
      <c r="H158" s="2"/>
      <c r="I158" s="2"/>
      <c r="J158" s="2"/>
      <c r="K158" s="2"/>
      <c r="L158" s="2"/>
      <c r="M158" s="2"/>
      <c r="N158" s="2"/>
      <c r="O158" s="2"/>
      <c r="P158" s="115">
        <v>1986</v>
      </c>
      <c r="Q158" s="116" t="s">
        <v>2</v>
      </c>
      <c r="R158" s="117" t="str">
        <f t="shared" si="8"/>
        <v>November-1986</v>
      </c>
      <c r="S158" s="118">
        <v>31717</v>
      </c>
      <c r="T158" s="119">
        <v>38.317174370000771</v>
      </c>
      <c r="U158" s="120">
        <v>37.937766353821253</v>
      </c>
      <c r="V158" s="104"/>
      <c r="W158" s="104"/>
      <c r="X158" s="105"/>
      <c r="Y158" s="105"/>
      <c r="Z158" s="105"/>
      <c r="AA158" s="105"/>
      <c r="AD158" s="9">
        <v>2001</v>
      </c>
      <c r="AE158" s="87" t="s">
        <v>46</v>
      </c>
      <c r="AF158" s="13" t="s">
        <v>2</v>
      </c>
      <c r="AG158" s="18" t="str">
        <f t="shared" si="5"/>
        <v>Food and non-alcoholic beverages-2001-November</v>
      </c>
      <c r="AH158" s="16">
        <v>37196</v>
      </c>
      <c r="AI158" s="180">
        <v>47.837194551001247</v>
      </c>
      <c r="AJ158" s="10">
        <f t="shared" si="9"/>
        <v>46.839822120525326</v>
      </c>
      <c r="AK158" s="175">
        <v>83</v>
      </c>
      <c r="AL158" s="10">
        <f t="shared" si="6"/>
        <v>122.14975225852365</v>
      </c>
      <c r="AM158" s="163" t="str">
        <f t="shared" si="7"/>
        <v>01</v>
      </c>
      <c r="AN158" s="177" t="s">
        <v>123</v>
      </c>
      <c r="AO158" s="2"/>
      <c r="AP158" s="157"/>
      <c r="AQ158" s="151"/>
      <c r="AR158" s="151"/>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row>
    <row r="159" spans="1:90" x14ac:dyDescent="0.3">
      <c r="A159" s="2"/>
      <c r="B159" s="2"/>
      <c r="C159" s="2"/>
      <c r="D159" s="2"/>
      <c r="E159" s="2"/>
      <c r="F159" s="2"/>
      <c r="G159" s="2"/>
      <c r="H159" s="2"/>
      <c r="I159" s="2"/>
      <c r="J159" s="2"/>
      <c r="K159" s="2"/>
      <c r="L159" s="2"/>
      <c r="M159" s="2"/>
      <c r="N159" s="2"/>
      <c r="O159" s="2"/>
      <c r="P159" s="115">
        <v>1986</v>
      </c>
      <c r="Q159" s="116" t="s">
        <v>3</v>
      </c>
      <c r="R159" s="117" t="str">
        <f t="shared" si="8"/>
        <v>December-1986</v>
      </c>
      <c r="S159" s="118">
        <v>31747</v>
      </c>
      <c r="T159" s="119">
        <v>38.426443878660464</v>
      </c>
      <c r="U159" s="120">
        <v>37.995436372280544</v>
      </c>
      <c r="V159" s="104"/>
      <c r="W159" s="104"/>
      <c r="X159" s="105"/>
      <c r="Y159" s="105"/>
      <c r="Z159" s="105"/>
      <c r="AA159" s="105"/>
      <c r="AD159" s="9">
        <v>2001</v>
      </c>
      <c r="AE159" s="87" t="s">
        <v>46</v>
      </c>
      <c r="AF159" s="13" t="s">
        <v>3</v>
      </c>
      <c r="AG159" s="18" t="str">
        <f t="shared" si="5"/>
        <v>Food and non-alcoholic beverages-2001-December</v>
      </c>
      <c r="AH159" s="16">
        <v>37226</v>
      </c>
      <c r="AI159" s="180">
        <v>48.056433566985241</v>
      </c>
      <c r="AJ159" s="10">
        <f t="shared" si="9"/>
        <v>47.009796284168431</v>
      </c>
      <c r="AK159" s="175">
        <v>84</v>
      </c>
      <c r="AL159" s="10">
        <f t="shared" si="6"/>
        <v>122.14975225852365</v>
      </c>
      <c r="AM159" s="163" t="str">
        <f t="shared" si="7"/>
        <v>01</v>
      </c>
      <c r="AN159" s="177" t="s">
        <v>124</v>
      </c>
      <c r="AO159" s="2"/>
      <c r="AP159" s="157"/>
      <c r="AQ159" s="151"/>
      <c r="AR159" s="151"/>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row>
    <row r="160" spans="1:90" x14ac:dyDescent="0.3">
      <c r="A160" s="2"/>
      <c r="B160" s="2"/>
      <c r="C160" s="2"/>
      <c r="D160" s="2"/>
      <c r="E160" s="2"/>
      <c r="F160" s="2"/>
      <c r="G160" s="2"/>
      <c r="H160" s="2"/>
      <c r="I160" s="2"/>
      <c r="J160" s="2"/>
      <c r="K160" s="2"/>
      <c r="L160" s="2"/>
      <c r="M160" s="2"/>
      <c r="N160" s="2"/>
      <c r="O160" s="2"/>
      <c r="P160" s="115">
        <v>1987</v>
      </c>
      <c r="Q160" s="116" t="s">
        <v>10</v>
      </c>
      <c r="R160" s="117" t="str">
        <f t="shared" si="8"/>
        <v>January-1987</v>
      </c>
      <c r="S160" s="118">
        <v>31778</v>
      </c>
      <c r="T160" s="119">
        <v>38.827098743746021</v>
      </c>
      <c r="U160" s="120">
        <v>38.089529560293066</v>
      </c>
      <c r="V160" s="104"/>
      <c r="W160" s="104"/>
      <c r="X160" s="105"/>
      <c r="Y160" s="105"/>
      <c r="Z160" s="105"/>
      <c r="AA160" s="105"/>
      <c r="AD160" s="7">
        <v>2002</v>
      </c>
      <c r="AE160" s="88" t="s">
        <v>46</v>
      </c>
      <c r="AF160" s="12" t="s">
        <v>10</v>
      </c>
      <c r="AG160" s="18" t="str">
        <f t="shared" si="5"/>
        <v>Food and non-alcoholic beverages-2002-January</v>
      </c>
      <c r="AH160" s="16">
        <v>37257</v>
      </c>
      <c r="AI160" s="181">
        <v>48.070344747639581</v>
      </c>
      <c r="AJ160" s="8">
        <f t="shared" si="9"/>
        <v>47.167106131355617</v>
      </c>
      <c r="AK160" s="175">
        <v>85</v>
      </c>
      <c r="AL160" s="10">
        <f t="shared" si="6"/>
        <v>122.14975225852365</v>
      </c>
      <c r="AM160" s="163" t="str">
        <f t="shared" si="7"/>
        <v>01</v>
      </c>
      <c r="AN160" s="177" t="s">
        <v>113</v>
      </c>
      <c r="AO160" s="2"/>
      <c r="AP160" s="157"/>
      <c r="AQ160" s="151"/>
      <c r="AR160" s="151"/>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row>
    <row r="161" spans="1:90" x14ac:dyDescent="0.3">
      <c r="A161" s="2"/>
      <c r="B161" s="2"/>
      <c r="C161" s="2"/>
      <c r="D161" s="2"/>
      <c r="E161" s="2"/>
      <c r="F161" s="2"/>
      <c r="G161" s="2"/>
      <c r="H161" s="2"/>
      <c r="I161" s="2"/>
      <c r="J161" s="2"/>
      <c r="K161" s="2"/>
      <c r="L161" s="2"/>
      <c r="M161" s="2"/>
      <c r="N161" s="2"/>
      <c r="O161" s="2"/>
      <c r="P161" s="115">
        <v>1987</v>
      </c>
      <c r="Q161" s="116" t="s">
        <v>11</v>
      </c>
      <c r="R161" s="117" t="str">
        <f t="shared" si="8"/>
        <v>February-1987</v>
      </c>
      <c r="S161" s="118">
        <v>31809</v>
      </c>
      <c r="T161" s="119">
        <v>39.00921459151219</v>
      </c>
      <c r="U161" s="120">
        <v>38.195763804823329</v>
      </c>
      <c r="V161" s="104"/>
      <c r="W161" s="104"/>
      <c r="X161" s="105"/>
      <c r="Y161" s="105"/>
      <c r="Z161" s="105"/>
      <c r="AA161" s="105"/>
      <c r="AD161" s="7">
        <v>2002</v>
      </c>
      <c r="AE161" s="88" t="s">
        <v>46</v>
      </c>
      <c r="AF161" s="12" t="s">
        <v>11</v>
      </c>
      <c r="AG161" s="18" t="str">
        <f t="shared" si="5"/>
        <v>Food and non-alcoholic beverages-2002-February</v>
      </c>
      <c r="AH161" s="16">
        <v>37288</v>
      </c>
      <c r="AI161" s="181">
        <v>48.215154835733642</v>
      </c>
      <c r="AJ161" s="8">
        <f t="shared" si="9"/>
        <v>47.324936787518986</v>
      </c>
      <c r="AK161" s="175">
        <v>86</v>
      </c>
      <c r="AL161" s="10">
        <f t="shared" si="6"/>
        <v>122.14975225852365</v>
      </c>
      <c r="AM161" s="163" t="str">
        <f t="shared" si="7"/>
        <v>01</v>
      </c>
      <c r="AN161" s="177" t="s">
        <v>114</v>
      </c>
      <c r="AO161" s="2"/>
      <c r="AP161" s="157"/>
      <c r="AQ161" s="151"/>
      <c r="AR161" s="151"/>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row>
    <row r="162" spans="1:90" x14ac:dyDescent="0.3">
      <c r="A162" s="2"/>
      <c r="B162" s="2"/>
      <c r="C162" s="2"/>
      <c r="D162" s="2"/>
      <c r="E162" s="2"/>
      <c r="F162" s="2"/>
      <c r="G162" s="2"/>
      <c r="H162" s="2"/>
      <c r="I162" s="2"/>
      <c r="J162" s="2"/>
      <c r="K162" s="2"/>
      <c r="L162" s="2"/>
      <c r="M162" s="2"/>
      <c r="N162" s="2"/>
      <c r="O162" s="2"/>
      <c r="P162" s="115">
        <v>1987</v>
      </c>
      <c r="Q162" s="116" t="s">
        <v>4</v>
      </c>
      <c r="R162" s="117" t="str">
        <f t="shared" si="8"/>
        <v>March-1987</v>
      </c>
      <c r="S162" s="118">
        <v>31837</v>
      </c>
      <c r="T162" s="119">
        <v>39.118484100171898</v>
      </c>
      <c r="U162" s="120">
        <v>38.311103841741904</v>
      </c>
      <c r="V162" s="104"/>
      <c r="W162" s="104"/>
      <c r="X162" s="105"/>
      <c r="Y162" s="105"/>
      <c r="Z162" s="105"/>
      <c r="AA162" s="105"/>
      <c r="AD162" s="7">
        <v>2002</v>
      </c>
      <c r="AE162" s="88" t="s">
        <v>46</v>
      </c>
      <c r="AF162" s="12" t="s">
        <v>4</v>
      </c>
      <c r="AG162" s="18" t="str">
        <f t="shared" si="5"/>
        <v>Food and non-alcoholic beverages-2002-March</v>
      </c>
      <c r="AH162" s="16">
        <v>37316</v>
      </c>
      <c r="AI162" s="181">
        <v>48.249410281338385</v>
      </c>
      <c r="AJ162" s="8">
        <f t="shared" si="9"/>
        <v>47.474303803176191</v>
      </c>
      <c r="AK162" s="175">
        <v>87</v>
      </c>
      <c r="AL162" s="10">
        <f t="shared" si="6"/>
        <v>122.14975225852365</v>
      </c>
      <c r="AM162" s="163" t="str">
        <f t="shared" si="7"/>
        <v>01</v>
      </c>
      <c r="AN162" s="177" t="s">
        <v>115</v>
      </c>
      <c r="AO162" s="2"/>
      <c r="AP162" s="157"/>
      <c r="AQ162" s="151"/>
      <c r="AR162" s="151"/>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row>
    <row r="163" spans="1:90" x14ac:dyDescent="0.3">
      <c r="A163" s="2"/>
      <c r="B163" s="2"/>
      <c r="C163" s="2"/>
      <c r="D163" s="2"/>
      <c r="E163" s="2"/>
      <c r="F163" s="2"/>
      <c r="G163" s="2"/>
      <c r="H163" s="2"/>
      <c r="I163" s="2"/>
      <c r="J163" s="2"/>
      <c r="K163" s="2"/>
      <c r="L163" s="2"/>
      <c r="M163" s="2"/>
      <c r="N163" s="2"/>
      <c r="O163" s="2"/>
      <c r="P163" s="115">
        <v>1987</v>
      </c>
      <c r="Q163" s="116" t="s">
        <v>0</v>
      </c>
      <c r="R163" s="117" t="str">
        <f t="shared" si="8"/>
        <v>April-1987</v>
      </c>
      <c r="S163" s="118">
        <v>31868</v>
      </c>
      <c r="T163" s="119">
        <v>39.227753608831591</v>
      </c>
      <c r="U163" s="120">
        <v>38.429479142789909</v>
      </c>
      <c r="V163" s="104"/>
      <c r="W163" s="104"/>
      <c r="X163" s="105"/>
      <c r="Y163" s="105"/>
      <c r="Z163" s="105"/>
      <c r="AA163" s="105"/>
      <c r="AD163" s="7">
        <v>2002</v>
      </c>
      <c r="AE163" s="88" t="s">
        <v>46</v>
      </c>
      <c r="AF163" s="12" t="s">
        <v>0</v>
      </c>
      <c r="AG163" s="18" t="str">
        <f t="shared" si="5"/>
        <v>Food and non-alcoholic beverages-2002-April</v>
      </c>
      <c r="AH163" s="16">
        <v>37347</v>
      </c>
      <c r="AI163" s="181">
        <v>48.448722985859426</v>
      </c>
      <c r="AJ163" s="8">
        <f t="shared" si="9"/>
        <v>47.624114947188296</v>
      </c>
      <c r="AK163" s="175">
        <v>88</v>
      </c>
      <c r="AL163" s="10">
        <f t="shared" si="6"/>
        <v>122.14975225852365</v>
      </c>
      <c r="AM163" s="163" t="str">
        <f t="shared" si="7"/>
        <v>01</v>
      </c>
      <c r="AN163" s="177" t="s">
        <v>116</v>
      </c>
      <c r="AO163" s="2"/>
      <c r="AP163" s="157"/>
      <c r="AQ163" s="151"/>
      <c r="AR163" s="151"/>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row>
    <row r="164" spans="1:90" x14ac:dyDescent="0.3">
      <c r="A164" s="2"/>
      <c r="B164" s="2"/>
      <c r="C164" s="2"/>
      <c r="D164" s="2"/>
      <c r="E164" s="2"/>
      <c r="F164" s="2"/>
      <c r="G164" s="2"/>
      <c r="H164" s="2"/>
      <c r="I164" s="2"/>
      <c r="J164" s="2"/>
      <c r="K164" s="2"/>
      <c r="L164" s="2"/>
      <c r="M164" s="2"/>
      <c r="N164" s="2"/>
      <c r="O164" s="2"/>
      <c r="P164" s="115">
        <v>1987</v>
      </c>
      <c r="Q164" s="116" t="s">
        <v>5</v>
      </c>
      <c r="R164" s="117" t="str">
        <f t="shared" si="8"/>
        <v>May-1987</v>
      </c>
      <c r="S164" s="118">
        <v>31898</v>
      </c>
      <c r="T164" s="119">
        <v>39.300599947938061</v>
      </c>
      <c r="U164" s="120">
        <v>38.553924972096787</v>
      </c>
      <c r="V164" s="104"/>
      <c r="W164" s="104"/>
      <c r="X164" s="105"/>
      <c r="Y164" s="105"/>
      <c r="Z164" s="105"/>
      <c r="AA164" s="105"/>
      <c r="AD164" s="7">
        <v>2002</v>
      </c>
      <c r="AE164" s="88" t="s">
        <v>46</v>
      </c>
      <c r="AF164" s="12" t="s">
        <v>5</v>
      </c>
      <c r="AG164" s="18" t="str">
        <f t="shared" si="5"/>
        <v>Food and non-alcoholic beverages-2002-May</v>
      </c>
      <c r="AH164" s="16">
        <v>37377</v>
      </c>
      <c r="AI164" s="181">
        <v>48.489456476256073</v>
      </c>
      <c r="AJ164" s="8">
        <f t="shared" si="9"/>
        <v>47.779998514769318</v>
      </c>
      <c r="AK164" s="175">
        <v>89</v>
      </c>
      <c r="AL164" s="10">
        <f t="shared" si="6"/>
        <v>122.14975225852365</v>
      </c>
      <c r="AM164" s="163" t="str">
        <f t="shared" si="7"/>
        <v>01</v>
      </c>
      <c r="AN164" s="177" t="s">
        <v>117</v>
      </c>
      <c r="AO164" s="2"/>
      <c r="AP164" s="157"/>
      <c r="AQ164" s="151"/>
      <c r="AR164" s="151"/>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row>
    <row r="165" spans="1:90" x14ac:dyDescent="0.3">
      <c r="A165" s="2"/>
      <c r="B165" s="2"/>
      <c r="C165" s="2"/>
      <c r="D165" s="2"/>
      <c r="E165" s="2"/>
      <c r="F165" s="2"/>
      <c r="G165" s="2"/>
      <c r="H165" s="2"/>
      <c r="I165" s="2"/>
      <c r="J165" s="2"/>
      <c r="K165" s="2"/>
      <c r="L165" s="2"/>
      <c r="M165" s="2"/>
      <c r="N165" s="2"/>
      <c r="O165" s="2"/>
      <c r="P165" s="115">
        <v>1987</v>
      </c>
      <c r="Q165" s="116" t="s">
        <v>6</v>
      </c>
      <c r="R165" s="117" t="str">
        <f t="shared" si="8"/>
        <v>June-1987</v>
      </c>
      <c r="S165" s="118">
        <v>31929</v>
      </c>
      <c r="T165" s="119">
        <v>39.337023117491285</v>
      </c>
      <c r="U165" s="120">
        <v>38.678370801403666</v>
      </c>
      <c r="V165" s="104"/>
      <c r="W165" s="104"/>
      <c r="X165" s="105"/>
      <c r="Y165" s="105"/>
      <c r="Z165" s="105"/>
      <c r="AA165" s="105"/>
      <c r="AD165" s="7">
        <v>2002</v>
      </c>
      <c r="AE165" s="88" t="s">
        <v>46</v>
      </c>
      <c r="AF165" s="12" t="s">
        <v>6</v>
      </c>
      <c r="AG165" s="18" t="str">
        <f t="shared" si="5"/>
        <v>Food and non-alcoholic beverages-2002-June</v>
      </c>
      <c r="AH165" s="16">
        <v>37408</v>
      </c>
      <c r="AI165" s="181">
        <v>48.526054051657944</v>
      </c>
      <c r="AJ165" s="8">
        <f t="shared" si="9"/>
        <v>47.907710471682798</v>
      </c>
      <c r="AK165" s="175">
        <v>90</v>
      </c>
      <c r="AL165" s="10">
        <f t="shared" si="6"/>
        <v>122.14975225852365</v>
      </c>
      <c r="AM165" s="163" t="str">
        <f t="shared" si="7"/>
        <v>01</v>
      </c>
      <c r="AN165" s="177" t="s">
        <v>118</v>
      </c>
      <c r="AO165" s="2"/>
      <c r="AP165" s="157"/>
      <c r="AQ165" s="151"/>
      <c r="AR165" s="151"/>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row>
    <row r="166" spans="1:90" x14ac:dyDescent="0.3">
      <c r="A166" s="2"/>
      <c r="B166" s="2"/>
      <c r="C166" s="2"/>
      <c r="D166" s="2"/>
      <c r="E166" s="2"/>
      <c r="F166" s="2"/>
      <c r="G166" s="2"/>
      <c r="H166" s="2"/>
      <c r="I166" s="2"/>
      <c r="J166" s="2"/>
      <c r="K166" s="2"/>
      <c r="L166" s="2"/>
      <c r="M166" s="2"/>
      <c r="N166" s="2"/>
      <c r="O166" s="2"/>
      <c r="P166" s="115">
        <v>1987</v>
      </c>
      <c r="Q166" s="116" t="s">
        <v>7</v>
      </c>
      <c r="R166" s="117" t="str">
        <f t="shared" si="8"/>
        <v>July-1987</v>
      </c>
      <c r="S166" s="118">
        <v>31959</v>
      </c>
      <c r="T166" s="119">
        <v>39.446292626150978</v>
      </c>
      <c r="U166" s="120">
        <v>38.802816630710545</v>
      </c>
      <c r="V166" s="104"/>
      <c r="W166" s="104"/>
      <c r="X166" s="105"/>
      <c r="Y166" s="105"/>
      <c r="Z166" s="105"/>
      <c r="AA166" s="105"/>
      <c r="AD166" s="7">
        <v>2002</v>
      </c>
      <c r="AE166" s="88" t="s">
        <v>46</v>
      </c>
      <c r="AF166" s="12" t="s">
        <v>7</v>
      </c>
      <c r="AG166" s="18" t="str">
        <f t="shared" si="5"/>
        <v>Food and non-alcoholic beverages-2002-July</v>
      </c>
      <c r="AH166" s="16">
        <v>37438</v>
      </c>
      <c r="AI166" s="181">
        <v>48.523922877318029</v>
      </c>
      <c r="AJ166" s="8">
        <f t="shared" si="9"/>
        <v>48.036037971058676</v>
      </c>
      <c r="AK166" s="175">
        <v>91</v>
      </c>
      <c r="AL166" s="10">
        <f t="shared" si="6"/>
        <v>122.14975225852365</v>
      </c>
      <c r="AM166" s="163" t="str">
        <f t="shared" si="7"/>
        <v>01</v>
      </c>
      <c r="AN166" s="177" t="s">
        <v>119</v>
      </c>
      <c r="AO166" s="2"/>
      <c r="AP166" s="157"/>
      <c r="AQ166" s="151"/>
      <c r="AR166" s="151"/>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row>
    <row r="167" spans="1:90" x14ac:dyDescent="0.3">
      <c r="A167" s="2"/>
      <c r="B167" s="2"/>
      <c r="C167" s="2"/>
      <c r="D167" s="2"/>
      <c r="E167" s="2"/>
      <c r="F167" s="2"/>
      <c r="G167" s="2"/>
      <c r="H167" s="2"/>
      <c r="I167" s="2"/>
      <c r="J167" s="2"/>
      <c r="K167" s="2"/>
      <c r="L167" s="2"/>
      <c r="M167" s="2"/>
      <c r="N167" s="2"/>
      <c r="O167" s="2"/>
      <c r="P167" s="115">
        <v>1987</v>
      </c>
      <c r="Q167" s="116" t="s">
        <v>8</v>
      </c>
      <c r="R167" s="117" t="str">
        <f t="shared" si="8"/>
        <v>August-1987</v>
      </c>
      <c r="S167" s="118">
        <v>31990</v>
      </c>
      <c r="T167" s="119">
        <v>39.519138965257447</v>
      </c>
      <c r="U167" s="120">
        <v>38.92119193175855</v>
      </c>
      <c r="V167" s="104"/>
      <c r="W167" s="104"/>
      <c r="X167" s="105"/>
      <c r="Y167" s="105"/>
      <c r="Z167" s="105"/>
      <c r="AA167" s="105"/>
      <c r="AD167" s="7">
        <v>2002</v>
      </c>
      <c r="AE167" s="88" t="s">
        <v>46</v>
      </c>
      <c r="AF167" s="12" t="s">
        <v>8</v>
      </c>
      <c r="AG167" s="18" t="str">
        <f t="shared" si="5"/>
        <v>Food and non-alcoholic beverages-2002-August</v>
      </c>
      <c r="AH167" s="16">
        <v>37469</v>
      </c>
      <c r="AI167" s="181">
        <v>48.622974404638214</v>
      </c>
      <c r="AJ167" s="8">
        <f t="shared" si="9"/>
        <v>48.154253256403813</v>
      </c>
      <c r="AK167" s="175">
        <v>92</v>
      </c>
      <c r="AL167" s="10">
        <f t="shared" si="6"/>
        <v>122.14975225852365</v>
      </c>
      <c r="AM167" s="163" t="str">
        <f t="shared" si="7"/>
        <v>01</v>
      </c>
      <c r="AN167" s="177" t="s">
        <v>120</v>
      </c>
      <c r="AO167" s="2"/>
      <c r="AP167" s="157"/>
      <c r="AQ167" s="151"/>
      <c r="AR167" s="151"/>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row>
    <row r="168" spans="1:90" x14ac:dyDescent="0.3">
      <c r="A168" s="2"/>
      <c r="B168" s="2"/>
      <c r="C168" s="2"/>
      <c r="D168" s="2"/>
      <c r="E168" s="2"/>
      <c r="F168" s="2"/>
      <c r="G168" s="2"/>
      <c r="H168" s="2"/>
      <c r="I168" s="2"/>
      <c r="J168" s="2"/>
      <c r="K168" s="2"/>
      <c r="L168" s="2"/>
      <c r="M168" s="2"/>
      <c r="N168" s="2"/>
      <c r="O168" s="2"/>
      <c r="P168" s="115">
        <v>1987</v>
      </c>
      <c r="Q168" s="116" t="s">
        <v>1</v>
      </c>
      <c r="R168" s="117" t="str">
        <f t="shared" si="8"/>
        <v>September-1987</v>
      </c>
      <c r="S168" s="118">
        <v>32021</v>
      </c>
      <c r="T168" s="119">
        <v>39.628408473917148</v>
      </c>
      <c r="U168" s="120">
        <v>39.036531968677117</v>
      </c>
      <c r="V168" s="104"/>
      <c r="W168" s="104"/>
      <c r="X168" s="105"/>
      <c r="Y168" s="105"/>
      <c r="Z168" s="105"/>
      <c r="AA168" s="105"/>
      <c r="AD168" s="7">
        <v>2002</v>
      </c>
      <c r="AE168" s="88" t="s">
        <v>46</v>
      </c>
      <c r="AF168" s="12" t="s">
        <v>1</v>
      </c>
      <c r="AG168" s="18" t="str">
        <f t="shared" si="5"/>
        <v>Food and non-alcoholic beverages-2002-September</v>
      </c>
      <c r="AH168" s="16">
        <v>37500</v>
      </c>
      <c r="AI168" s="181">
        <v>48.816881131274648</v>
      </c>
      <c r="AJ168" s="8">
        <f t="shared" si="9"/>
        <v>48.280045658287513</v>
      </c>
      <c r="AK168" s="175">
        <v>93</v>
      </c>
      <c r="AL168" s="10">
        <f t="shared" si="6"/>
        <v>122.14975225852365</v>
      </c>
      <c r="AM168" s="163" t="str">
        <f t="shared" si="7"/>
        <v>01</v>
      </c>
      <c r="AN168" s="177" t="s">
        <v>121</v>
      </c>
      <c r="AO168" s="2"/>
      <c r="AP168" s="157"/>
      <c r="AQ168" s="151"/>
      <c r="AR168" s="151"/>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row>
    <row r="169" spans="1:90" x14ac:dyDescent="0.3">
      <c r="A169" s="2"/>
      <c r="B169" s="2"/>
      <c r="C169" s="2"/>
      <c r="D169" s="2"/>
      <c r="E169" s="2"/>
      <c r="F169" s="2"/>
      <c r="G169" s="2"/>
      <c r="H169" s="2"/>
      <c r="I169" s="2"/>
      <c r="J169" s="2"/>
      <c r="K169" s="2"/>
      <c r="L169" s="2"/>
      <c r="M169" s="2"/>
      <c r="N169" s="2"/>
      <c r="O169" s="2"/>
      <c r="P169" s="115">
        <v>1987</v>
      </c>
      <c r="Q169" s="116" t="s">
        <v>9</v>
      </c>
      <c r="R169" s="117" t="str">
        <f t="shared" si="8"/>
        <v>October-1987</v>
      </c>
      <c r="S169" s="118">
        <v>32051</v>
      </c>
      <c r="T169" s="119">
        <v>39.628408473917148</v>
      </c>
      <c r="U169" s="120">
        <v>39.148836741466255</v>
      </c>
      <c r="V169" s="104"/>
      <c r="W169" s="104"/>
      <c r="X169" s="105"/>
      <c r="Y169" s="105"/>
      <c r="Z169" s="105"/>
      <c r="AA169" s="105"/>
      <c r="AD169" s="7">
        <v>2002</v>
      </c>
      <c r="AE169" s="88" t="s">
        <v>46</v>
      </c>
      <c r="AF169" s="12" t="s">
        <v>9</v>
      </c>
      <c r="AG169" s="18" t="str">
        <f t="shared" si="5"/>
        <v>Food and non-alcoholic beverages-2002-October</v>
      </c>
      <c r="AH169" s="16">
        <v>37530</v>
      </c>
      <c r="AI169" s="181">
        <v>48.977742070008141</v>
      </c>
      <c r="AJ169" s="8">
        <f t="shared" si="9"/>
        <v>48.402857664975876</v>
      </c>
      <c r="AK169" s="175">
        <v>94</v>
      </c>
      <c r="AL169" s="10">
        <f t="shared" si="6"/>
        <v>122.14975225852365</v>
      </c>
      <c r="AM169" s="163" t="str">
        <f t="shared" si="7"/>
        <v>01</v>
      </c>
      <c r="AN169" s="177" t="s">
        <v>122</v>
      </c>
      <c r="AO169" s="2"/>
      <c r="AP169" s="157"/>
      <c r="AQ169" s="151"/>
      <c r="AR169" s="151"/>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row>
    <row r="170" spans="1:90" x14ac:dyDescent="0.3">
      <c r="A170" s="2"/>
      <c r="B170" s="2"/>
      <c r="C170" s="2"/>
      <c r="D170" s="2"/>
      <c r="E170" s="2"/>
      <c r="F170" s="2"/>
      <c r="G170" s="2"/>
      <c r="H170" s="2"/>
      <c r="I170" s="2"/>
      <c r="J170" s="2"/>
      <c r="K170" s="2"/>
      <c r="L170" s="2"/>
      <c r="M170" s="2"/>
      <c r="N170" s="2"/>
      <c r="O170" s="2"/>
      <c r="P170" s="115">
        <v>1987</v>
      </c>
      <c r="Q170" s="116" t="s">
        <v>2</v>
      </c>
      <c r="R170" s="117" t="str">
        <f t="shared" si="8"/>
        <v>November-1987</v>
      </c>
      <c r="S170" s="118">
        <v>32082</v>
      </c>
      <c r="T170" s="119">
        <v>39.701254813023617</v>
      </c>
      <c r="U170" s="120">
        <v>39.264176778384822</v>
      </c>
      <c r="V170" s="104"/>
      <c r="W170" s="104"/>
      <c r="X170" s="105"/>
      <c r="Y170" s="105"/>
      <c r="Z170" s="105"/>
      <c r="AA170" s="105"/>
      <c r="AD170" s="7">
        <v>2002</v>
      </c>
      <c r="AE170" s="88" t="s">
        <v>46</v>
      </c>
      <c r="AF170" s="12" t="s">
        <v>2</v>
      </c>
      <c r="AG170" s="18" t="str">
        <f t="shared" si="5"/>
        <v>Food and non-alcoholic beverages-2002-November</v>
      </c>
      <c r="AH170" s="16">
        <v>37561</v>
      </c>
      <c r="AI170" s="181">
        <v>49.077076767750967</v>
      </c>
      <c r="AJ170" s="8">
        <f t="shared" si="9"/>
        <v>48.506181183038365</v>
      </c>
      <c r="AK170" s="175">
        <v>95</v>
      </c>
      <c r="AL170" s="10">
        <f t="shared" si="6"/>
        <v>122.14975225852365</v>
      </c>
      <c r="AM170" s="163" t="str">
        <f t="shared" si="7"/>
        <v>01</v>
      </c>
      <c r="AN170" s="177" t="s">
        <v>123</v>
      </c>
      <c r="AO170" s="2"/>
      <c r="AP170" s="157"/>
      <c r="AQ170" s="151"/>
      <c r="AR170" s="151"/>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row>
    <row r="171" spans="1:90" x14ac:dyDescent="0.3">
      <c r="A171" s="2"/>
      <c r="B171" s="2"/>
      <c r="C171" s="2"/>
      <c r="D171" s="2"/>
      <c r="E171" s="2"/>
      <c r="F171" s="2"/>
      <c r="G171" s="2"/>
      <c r="H171" s="2"/>
      <c r="I171" s="2"/>
      <c r="J171" s="2"/>
      <c r="K171" s="2"/>
      <c r="L171" s="2"/>
      <c r="M171" s="2"/>
      <c r="N171" s="2"/>
      <c r="O171" s="2"/>
      <c r="P171" s="115">
        <v>1987</v>
      </c>
      <c r="Q171" s="116" t="s">
        <v>3</v>
      </c>
      <c r="R171" s="117" t="str">
        <f t="shared" si="8"/>
        <v>December-1987</v>
      </c>
      <c r="S171" s="118">
        <v>32112</v>
      </c>
      <c r="T171" s="119">
        <v>39.774101152130079</v>
      </c>
      <c r="U171" s="120">
        <v>39.37648155117396</v>
      </c>
      <c r="V171" s="104"/>
      <c r="W171" s="104"/>
      <c r="X171" s="105"/>
      <c r="Y171" s="105"/>
      <c r="Z171" s="105"/>
      <c r="AA171" s="105"/>
      <c r="AD171" s="7">
        <v>2002</v>
      </c>
      <c r="AE171" s="88" t="s">
        <v>46</v>
      </c>
      <c r="AF171" s="12" t="s">
        <v>3</v>
      </c>
      <c r="AG171" s="18" t="str">
        <f t="shared" si="5"/>
        <v>Food and non-alcoholic beverages-2002-December</v>
      </c>
      <c r="AH171" s="16">
        <v>37591</v>
      </c>
      <c r="AI171" s="181">
        <v>49.291628197871667</v>
      </c>
      <c r="AJ171" s="8">
        <f t="shared" si="9"/>
        <v>48.609114068945566</v>
      </c>
      <c r="AK171" s="175">
        <v>96</v>
      </c>
      <c r="AL171" s="10">
        <f t="shared" si="6"/>
        <v>122.14975225852365</v>
      </c>
      <c r="AM171" s="163" t="str">
        <f t="shared" si="7"/>
        <v>01</v>
      </c>
      <c r="AN171" s="177" t="s">
        <v>124</v>
      </c>
      <c r="AO171" s="2"/>
      <c r="AP171" s="157"/>
      <c r="AQ171" s="151"/>
      <c r="AR171" s="151"/>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row>
    <row r="172" spans="1:90" x14ac:dyDescent="0.3">
      <c r="A172" s="2"/>
      <c r="B172" s="2"/>
      <c r="C172" s="2"/>
      <c r="D172" s="2"/>
      <c r="E172" s="2"/>
      <c r="F172" s="2"/>
      <c r="G172" s="2"/>
      <c r="H172" s="2"/>
      <c r="I172" s="2"/>
      <c r="J172" s="2"/>
      <c r="K172" s="2"/>
      <c r="L172" s="2"/>
      <c r="M172" s="2"/>
      <c r="N172" s="2"/>
      <c r="O172" s="2"/>
      <c r="P172" s="115">
        <v>1988</v>
      </c>
      <c r="Q172" s="116" t="s">
        <v>10</v>
      </c>
      <c r="R172" s="117" t="str">
        <f t="shared" si="8"/>
        <v>January-1988</v>
      </c>
      <c r="S172" s="118">
        <v>32143</v>
      </c>
      <c r="T172" s="119">
        <v>39.99264016944948</v>
      </c>
      <c r="U172" s="120">
        <v>39.473610003315912</v>
      </c>
      <c r="V172" s="104"/>
      <c r="W172" s="104"/>
      <c r="X172" s="105"/>
      <c r="Y172" s="105"/>
      <c r="Z172" s="105"/>
      <c r="AA172" s="105"/>
      <c r="AD172" s="9">
        <v>2003</v>
      </c>
      <c r="AE172" s="87" t="s">
        <v>46</v>
      </c>
      <c r="AF172" s="13" t="s">
        <v>10</v>
      </c>
      <c r="AG172" s="18" t="str">
        <f t="shared" si="5"/>
        <v>Food and non-alcoholic beverages-2003-January</v>
      </c>
      <c r="AH172" s="16">
        <v>37622</v>
      </c>
      <c r="AI172" s="180">
        <v>49.354908383509816</v>
      </c>
      <c r="AJ172" s="10">
        <f t="shared" si="9"/>
        <v>48.71616103860142</v>
      </c>
      <c r="AK172" s="175">
        <v>97</v>
      </c>
      <c r="AL172" s="10">
        <f t="shared" si="6"/>
        <v>122.14975225852365</v>
      </c>
      <c r="AM172" s="163" t="str">
        <f t="shared" si="7"/>
        <v>01</v>
      </c>
      <c r="AN172" s="177" t="s">
        <v>113</v>
      </c>
      <c r="AO172" s="2"/>
      <c r="AP172" s="157"/>
      <c r="AQ172" s="151"/>
      <c r="AR172" s="151"/>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row>
    <row r="173" spans="1:90" x14ac:dyDescent="0.3">
      <c r="A173" s="2"/>
      <c r="B173" s="2"/>
      <c r="C173" s="2"/>
      <c r="D173" s="2"/>
      <c r="E173" s="2"/>
      <c r="F173" s="2"/>
      <c r="G173" s="2"/>
      <c r="H173" s="2"/>
      <c r="I173" s="2"/>
      <c r="J173" s="2"/>
      <c r="K173" s="2"/>
      <c r="L173" s="2"/>
      <c r="M173" s="2"/>
      <c r="N173" s="2"/>
      <c r="O173" s="2"/>
      <c r="P173" s="115">
        <v>1988</v>
      </c>
      <c r="Q173" s="116" t="s">
        <v>11</v>
      </c>
      <c r="R173" s="117" t="str">
        <f t="shared" si="8"/>
        <v>February-1988</v>
      </c>
      <c r="S173" s="118">
        <v>32174</v>
      </c>
      <c r="T173" s="119">
        <v>40.138332847662411</v>
      </c>
      <c r="U173" s="120">
        <v>39.567703191328434</v>
      </c>
      <c r="V173" s="104"/>
      <c r="W173" s="104"/>
      <c r="X173" s="105"/>
      <c r="Y173" s="105"/>
      <c r="Z173" s="105"/>
      <c r="AA173" s="105"/>
      <c r="AD173" s="9">
        <v>2003</v>
      </c>
      <c r="AE173" s="87" t="s">
        <v>46</v>
      </c>
      <c r="AF173" s="13" t="s">
        <v>11</v>
      </c>
      <c r="AG173" s="18" t="str">
        <f t="shared" si="5"/>
        <v>Food and non-alcoholic beverages-2003-February</v>
      </c>
      <c r="AH173" s="16">
        <v>37653</v>
      </c>
      <c r="AI173" s="180">
        <v>49.384178631672157</v>
      </c>
      <c r="AJ173" s="10">
        <f t="shared" si="9"/>
        <v>48.813579688262962</v>
      </c>
      <c r="AK173" s="175">
        <v>98</v>
      </c>
      <c r="AL173" s="10">
        <f t="shared" si="6"/>
        <v>122.14975225852365</v>
      </c>
      <c r="AM173" s="163" t="str">
        <f t="shared" si="7"/>
        <v>01</v>
      </c>
      <c r="AN173" s="177" t="s">
        <v>114</v>
      </c>
      <c r="AO173" s="2"/>
      <c r="AP173" s="157"/>
      <c r="AQ173" s="151"/>
      <c r="AR173" s="151"/>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row>
    <row r="174" spans="1:90" x14ac:dyDescent="0.3">
      <c r="A174" s="2"/>
      <c r="B174" s="2"/>
      <c r="C174" s="2"/>
      <c r="D174" s="2"/>
      <c r="E174" s="2"/>
      <c r="F174" s="2"/>
      <c r="G174" s="2"/>
      <c r="H174" s="2"/>
      <c r="I174" s="2"/>
      <c r="J174" s="2"/>
      <c r="K174" s="2"/>
      <c r="L174" s="2"/>
      <c r="M174" s="2"/>
      <c r="N174" s="2"/>
      <c r="O174" s="2"/>
      <c r="P174" s="115">
        <v>1988</v>
      </c>
      <c r="Q174" s="116" t="s">
        <v>4</v>
      </c>
      <c r="R174" s="117" t="str">
        <f t="shared" si="8"/>
        <v>March-1988</v>
      </c>
      <c r="S174" s="118">
        <v>32203</v>
      </c>
      <c r="T174" s="119">
        <v>40.247602356322105</v>
      </c>
      <c r="U174" s="120">
        <v>39.661796379340949</v>
      </c>
      <c r="V174" s="104"/>
      <c r="W174" s="104"/>
      <c r="X174" s="105"/>
      <c r="Y174" s="105"/>
      <c r="Z174" s="105"/>
      <c r="AA174" s="105"/>
      <c r="AD174" s="9">
        <v>2003</v>
      </c>
      <c r="AE174" s="87" t="s">
        <v>46</v>
      </c>
      <c r="AF174" s="13" t="s">
        <v>4</v>
      </c>
      <c r="AG174" s="18" t="str">
        <f t="shared" si="5"/>
        <v>Food and non-alcoholic beverages-2003-March</v>
      </c>
      <c r="AH174" s="16">
        <v>37681</v>
      </c>
      <c r="AI174" s="180">
        <v>49.353544735028429</v>
      </c>
      <c r="AJ174" s="10">
        <f t="shared" si="9"/>
        <v>48.905590892737131</v>
      </c>
      <c r="AK174" s="175">
        <v>99</v>
      </c>
      <c r="AL174" s="10">
        <f t="shared" si="6"/>
        <v>122.14975225852365</v>
      </c>
      <c r="AM174" s="163" t="str">
        <f t="shared" si="7"/>
        <v>01</v>
      </c>
      <c r="AN174" s="177" t="s">
        <v>115</v>
      </c>
      <c r="AO174" s="2"/>
      <c r="AP174" s="157"/>
      <c r="AQ174" s="151"/>
      <c r="AR174" s="151"/>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row>
    <row r="175" spans="1:90" x14ac:dyDescent="0.3">
      <c r="A175" s="2"/>
      <c r="B175" s="2"/>
      <c r="C175" s="2"/>
      <c r="D175" s="2"/>
      <c r="E175" s="2"/>
      <c r="F175" s="2"/>
      <c r="G175" s="2"/>
      <c r="H175" s="2"/>
      <c r="I175" s="2"/>
      <c r="J175" s="2"/>
      <c r="K175" s="2"/>
      <c r="L175" s="2"/>
      <c r="M175" s="2"/>
      <c r="N175" s="2"/>
      <c r="O175" s="2"/>
      <c r="P175" s="115">
        <v>1988</v>
      </c>
      <c r="Q175" s="116" t="s">
        <v>0</v>
      </c>
      <c r="R175" s="117" t="str">
        <f t="shared" si="8"/>
        <v>April-1988</v>
      </c>
      <c r="S175" s="118">
        <v>32234</v>
      </c>
      <c r="T175" s="119">
        <v>40.247602356322105</v>
      </c>
      <c r="U175" s="120">
        <v>39.746783774965152</v>
      </c>
      <c r="V175" s="104"/>
      <c r="W175" s="104"/>
      <c r="X175" s="105"/>
      <c r="Y175" s="105"/>
      <c r="Z175" s="105"/>
      <c r="AA175" s="105"/>
      <c r="AD175" s="9">
        <v>2003</v>
      </c>
      <c r="AE175" s="87" t="s">
        <v>46</v>
      </c>
      <c r="AF175" s="13" t="s">
        <v>0</v>
      </c>
      <c r="AG175" s="18" t="str">
        <f t="shared" si="5"/>
        <v>Food and non-alcoholic beverages-2003-April</v>
      </c>
      <c r="AH175" s="16">
        <v>37712</v>
      </c>
      <c r="AI175" s="180">
        <v>49.480749154385087</v>
      </c>
      <c r="AJ175" s="10">
        <f t="shared" si="9"/>
        <v>48.991593073447596</v>
      </c>
      <c r="AK175" s="175">
        <v>100</v>
      </c>
      <c r="AL175" s="10">
        <f t="shared" si="6"/>
        <v>122.14975225852365</v>
      </c>
      <c r="AM175" s="163" t="str">
        <f t="shared" si="7"/>
        <v>01</v>
      </c>
      <c r="AN175" s="177" t="s">
        <v>116</v>
      </c>
      <c r="AO175" s="2"/>
      <c r="AP175" s="157"/>
      <c r="AQ175" s="151"/>
      <c r="AR175" s="151"/>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row>
    <row r="176" spans="1:90" x14ac:dyDescent="0.3">
      <c r="A176" s="2"/>
      <c r="B176" s="2"/>
      <c r="C176" s="2"/>
      <c r="D176" s="2"/>
      <c r="E176" s="2"/>
      <c r="F176" s="2"/>
      <c r="G176" s="2"/>
      <c r="H176" s="2"/>
      <c r="I176" s="2"/>
      <c r="J176" s="2"/>
      <c r="K176" s="2"/>
      <c r="L176" s="2"/>
      <c r="M176" s="2"/>
      <c r="N176" s="2"/>
      <c r="O176" s="2"/>
      <c r="P176" s="115">
        <v>1988</v>
      </c>
      <c r="Q176" s="116" t="s">
        <v>5</v>
      </c>
      <c r="R176" s="117" t="str">
        <f t="shared" si="8"/>
        <v>May-1988</v>
      </c>
      <c r="S176" s="118">
        <v>32264</v>
      </c>
      <c r="T176" s="119">
        <v>40.247602356322105</v>
      </c>
      <c r="U176" s="120">
        <v>39.825700642330489</v>
      </c>
      <c r="V176" s="104"/>
      <c r="W176" s="104"/>
      <c r="X176" s="105"/>
      <c r="Y176" s="105"/>
      <c r="Z176" s="105"/>
      <c r="AA176" s="105"/>
      <c r="AD176" s="9">
        <v>2003</v>
      </c>
      <c r="AE176" s="87" t="s">
        <v>46</v>
      </c>
      <c r="AF176" s="13" t="s">
        <v>5</v>
      </c>
      <c r="AG176" s="18" t="str">
        <f t="shared" si="5"/>
        <v>Food and non-alcoholic beverages-2003-May</v>
      </c>
      <c r="AH176" s="16">
        <v>37742</v>
      </c>
      <c r="AI176" s="180">
        <v>49.568008156033009</v>
      </c>
      <c r="AJ176" s="10">
        <f t="shared" si="9"/>
        <v>49.081472380095676</v>
      </c>
      <c r="AK176" s="175">
        <v>101</v>
      </c>
      <c r="AL176" s="10">
        <f t="shared" si="6"/>
        <v>122.14975225852365</v>
      </c>
      <c r="AM176" s="163" t="str">
        <f t="shared" si="7"/>
        <v>01</v>
      </c>
      <c r="AN176" s="177" t="s">
        <v>117</v>
      </c>
      <c r="AO176" s="2"/>
      <c r="AP176" s="157"/>
      <c r="AQ176" s="151"/>
      <c r="AR176" s="151"/>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row>
    <row r="177" spans="1:90" x14ac:dyDescent="0.3">
      <c r="A177" s="2"/>
      <c r="B177" s="2"/>
      <c r="C177" s="2"/>
      <c r="D177" s="2"/>
      <c r="E177" s="2"/>
      <c r="F177" s="2"/>
      <c r="G177" s="2"/>
      <c r="H177" s="2"/>
      <c r="I177" s="2"/>
      <c r="J177" s="2"/>
      <c r="K177" s="2"/>
      <c r="L177" s="2"/>
      <c r="M177" s="2"/>
      <c r="N177" s="2"/>
      <c r="O177" s="2"/>
      <c r="P177" s="115">
        <v>1988</v>
      </c>
      <c r="Q177" s="116" t="s">
        <v>6</v>
      </c>
      <c r="R177" s="117" t="str">
        <f t="shared" si="8"/>
        <v>June-1988</v>
      </c>
      <c r="S177" s="118">
        <v>32295</v>
      </c>
      <c r="T177" s="119">
        <v>40.356871864981798</v>
      </c>
      <c r="U177" s="120">
        <v>39.910688037954692</v>
      </c>
      <c r="V177" s="104"/>
      <c r="W177" s="104"/>
      <c r="X177" s="105"/>
      <c r="Y177" s="105"/>
      <c r="Z177" s="105"/>
      <c r="AA177" s="105"/>
      <c r="AD177" s="9">
        <v>2003</v>
      </c>
      <c r="AE177" s="87" t="s">
        <v>46</v>
      </c>
      <c r="AF177" s="13" t="s">
        <v>6</v>
      </c>
      <c r="AG177" s="18" t="str">
        <f t="shared" si="5"/>
        <v>Food and non-alcoholic beverages-2003-June</v>
      </c>
      <c r="AH177" s="16">
        <v>37773</v>
      </c>
      <c r="AI177" s="180">
        <v>49.71828896354387</v>
      </c>
      <c r="AJ177" s="10">
        <f t="shared" si="9"/>
        <v>49.180825289419509</v>
      </c>
      <c r="AK177" s="175">
        <v>102</v>
      </c>
      <c r="AL177" s="10">
        <f t="shared" si="6"/>
        <v>122.14975225852365</v>
      </c>
      <c r="AM177" s="163" t="str">
        <f t="shared" si="7"/>
        <v>01</v>
      </c>
      <c r="AN177" s="177" t="s">
        <v>118</v>
      </c>
      <c r="AO177" s="2"/>
      <c r="AP177" s="157"/>
      <c r="AQ177" s="151"/>
      <c r="AR177" s="151"/>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row>
    <row r="178" spans="1:90" x14ac:dyDescent="0.3">
      <c r="A178" s="2"/>
      <c r="B178" s="2"/>
      <c r="C178" s="2"/>
      <c r="D178" s="2"/>
      <c r="E178" s="2"/>
      <c r="F178" s="2"/>
      <c r="G178" s="2"/>
      <c r="H178" s="2"/>
      <c r="I178" s="2"/>
      <c r="J178" s="2"/>
      <c r="K178" s="2"/>
      <c r="L178" s="2"/>
      <c r="M178" s="2"/>
      <c r="N178" s="2"/>
      <c r="O178" s="2"/>
      <c r="P178" s="115">
        <v>1988</v>
      </c>
      <c r="Q178" s="116" t="s">
        <v>7</v>
      </c>
      <c r="R178" s="117" t="str">
        <f t="shared" si="8"/>
        <v>July-1988</v>
      </c>
      <c r="S178" s="118">
        <v>32325</v>
      </c>
      <c r="T178" s="119">
        <v>40.50256454319473</v>
      </c>
      <c r="U178" s="120">
        <v>39.998710697708347</v>
      </c>
      <c r="V178" s="104"/>
      <c r="W178" s="104"/>
      <c r="X178" s="105"/>
      <c r="Y178" s="105"/>
      <c r="Z178" s="105"/>
      <c r="AA178" s="105"/>
      <c r="AD178" s="9">
        <v>2003</v>
      </c>
      <c r="AE178" s="87" t="s">
        <v>46</v>
      </c>
      <c r="AF178" s="13" t="s">
        <v>7</v>
      </c>
      <c r="AG178" s="18" t="str">
        <f t="shared" si="5"/>
        <v>Food and non-alcoholic beverages-2003-July</v>
      </c>
      <c r="AH178" s="16">
        <v>37803</v>
      </c>
      <c r="AI178" s="180">
        <v>50.127821988126016</v>
      </c>
      <c r="AJ178" s="10">
        <f t="shared" si="9"/>
        <v>49.314483548653499</v>
      </c>
      <c r="AK178" s="175">
        <v>103</v>
      </c>
      <c r="AL178" s="10">
        <f t="shared" si="6"/>
        <v>122.14975225852365</v>
      </c>
      <c r="AM178" s="163" t="str">
        <f t="shared" si="7"/>
        <v>01</v>
      </c>
      <c r="AN178" s="177" t="s">
        <v>119</v>
      </c>
      <c r="AO178" s="2"/>
      <c r="AP178" s="157"/>
      <c r="AQ178" s="151"/>
      <c r="AR178" s="151"/>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row>
    <row r="179" spans="1:90" x14ac:dyDescent="0.3">
      <c r="A179" s="2"/>
      <c r="B179" s="2"/>
      <c r="C179" s="2"/>
      <c r="D179" s="2"/>
      <c r="E179" s="2"/>
      <c r="F179" s="2"/>
      <c r="G179" s="2"/>
      <c r="H179" s="2"/>
      <c r="I179" s="2"/>
      <c r="J179" s="2"/>
      <c r="K179" s="2"/>
      <c r="L179" s="2"/>
      <c r="M179" s="2"/>
      <c r="N179" s="2"/>
      <c r="O179" s="2"/>
      <c r="P179" s="115">
        <v>1988</v>
      </c>
      <c r="Q179" s="116" t="s">
        <v>8</v>
      </c>
      <c r="R179" s="117" t="str">
        <f t="shared" si="8"/>
        <v>August-1988</v>
      </c>
      <c r="S179" s="118">
        <v>32356</v>
      </c>
      <c r="T179" s="119">
        <v>40.757526730067362</v>
      </c>
      <c r="U179" s="120">
        <v>40.101909678109173</v>
      </c>
      <c r="V179" s="104"/>
      <c r="W179" s="104"/>
      <c r="X179" s="105"/>
      <c r="Y179" s="105"/>
      <c r="Z179" s="105"/>
      <c r="AA179" s="105"/>
      <c r="AD179" s="9">
        <v>2003</v>
      </c>
      <c r="AE179" s="87" t="s">
        <v>46</v>
      </c>
      <c r="AF179" s="13" t="s">
        <v>8</v>
      </c>
      <c r="AG179" s="18" t="str">
        <f t="shared" si="5"/>
        <v>Food and non-alcoholic beverages-2003-August</v>
      </c>
      <c r="AH179" s="16">
        <v>37834</v>
      </c>
      <c r="AI179" s="180">
        <v>50.226313138429823</v>
      </c>
      <c r="AJ179" s="10">
        <f t="shared" si="9"/>
        <v>49.448095109802807</v>
      </c>
      <c r="AK179" s="175">
        <v>104</v>
      </c>
      <c r="AL179" s="10">
        <f t="shared" si="6"/>
        <v>122.14975225852365</v>
      </c>
      <c r="AM179" s="163" t="str">
        <f t="shared" si="7"/>
        <v>01</v>
      </c>
      <c r="AN179" s="177" t="s">
        <v>120</v>
      </c>
      <c r="AO179" s="2"/>
      <c r="AP179" s="157"/>
      <c r="AQ179" s="151"/>
      <c r="AR179" s="151"/>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row>
    <row r="180" spans="1:90" x14ac:dyDescent="0.3">
      <c r="A180" s="2"/>
      <c r="B180" s="2"/>
      <c r="C180" s="2"/>
      <c r="D180" s="2"/>
      <c r="E180" s="2"/>
      <c r="F180" s="2"/>
      <c r="G180" s="2"/>
      <c r="H180" s="2"/>
      <c r="I180" s="2"/>
      <c r="J180" s="2"/>
      <c r="K180" s="2"/>
      <c r="L180" s="2"/>
      <c r="M180" s="2"/>
      <c r="N180" s="2"/>
      <c r="O180" s="2"/>
      <c r="P180" s="115">
        <v>1988</v>
      </c>
      <c r="Q180" s="116" t="s">
        <v>1</v>
      </c>
      <c r="R180" s="117" t="str">
        <f t="shared" si="8"/>
        <v>September-1988</v>
      </c>
      <c r="S180" s="118">
        <v>32387</v>
      </c>
      <c r="T180" s="119">
        <v>41.012488916939986</v>
      </c>
      <c r="U180" s="120">
        <v>40.217249715027748</v>
      </c>
      <c r="V180" s="104"/>
      <c r="W180" s="104"/>
      <c r="X180" s="105"/>
      <c r="Y180" s="105"/>
      <c r="Z180" s="105"/>
      <c r="AA180" s="105"/>
      <c r="AD180" s="9">
        <v>2003</v>
      </c>
      <c r="AE180" s="87" t="s">
        <v>46</v>
      </c>
      <c r="AF180" s="13" t="s">
        <v>1</v>
      </c>
      <c r="AG180" s="18" t="str">
        <f t="shared" si="5"/>
        <v>Food and non-alcoholic beverages-2003-September</v>
      </c>
      <c r="AH180" s="16">
        <v>37865</v>
      </c>
      <c r="AI180" s="180">
        <v>50.268451670282332</v>
      </c>
      <c r="AJ180" s="10">
        <f t="shared" si="9"/>
        <v>49.569059321386781</v>
      </c>
      <c r="AK180" s="175">
        <v>105</v>
      </c>
      <c r="AL180" s="10">
        <f t="shared" si="6"/>
        <v>122.14975225852365</v>
      </c>
      <c r="AM180" s="163" t="str">
        <f t="shared" si="7"/>
        <v>01</v>
      </c>
      <c r="AN180" s="177" t="s">
        <v>121</v>
      </c>
      <c r="AO180" s="2"/>
      <c r="AP180" s="157"/>
      <c r="AQ180" s="151"/>
      <c r="AR180" s="151"/>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row>
    <row r="181" spans="1:90" x14ac:dyDescent="0.3">
      <c r="A181" s="2"/>
      <c r="B181" s="2"/>
      <c r="C181" s="2"/>
      <c r="D181" s="2"/>
      <c r="E181" s="2"/>
      <c r="F181" s="2"/>
      <c r="G181" s="2"/>
      <c r="H181" s="2"/>
      <c r="I181" s="2"/>
      <c r="J181" s="2"/>
      <c r="K181" s="2"/>
      <c r="L181" s="2"/>
      <c r="M181" s="2"/>
      <c r="N181" s="2"/>
      <c r="O181" s="2"/>
      <c r="P181" s="115">
        <v>1988</v>
      </c>
      <c r="Q181" s="116" t="s">
        <v>9</v>
      </c>
      <c r="R181" s="117" t="str">
        <f t="shared" si="8"/>
        <v>October-1988</v>
      </c>
      <c r="S181" s="118">
        <v>32417</v>
      </c>
      <c r="T181" s="119">
        <v>41.158181595152918</v>
      </c>
      <c r="U181" s="120">
        <v>40.344730808464064</v>
      </c>
      <c r="V181" s="104"/>
      <c r="W181" s="104"/>
      <c r="X181" s="105"/>
      <c r="Y181" s="105"/>
      <c r="Z181" s="105"/>
      <c r="AA181" s="105"/>
      <c r="AD181" s="9">
        <v>2003</v>
      </c>
      <c r="AE181" s="87" t="s">
        <v>46</v>
      </c>
      <c r="AF181" s="13" t="s">
        <v>9</v>
      </c>
      <c r="AG181" s="18" t="str">
        <f t="shared" si="5"/>
        <v>Food and non-alcoholic beverages-2003-October</v>
      </c>
      <c r="AH181" s="16">
        <v>37895</v>
      </c>
      <c r="AI181" s="180">
        <v>50.324600540027298</v>
      </c>
      <c r="AJ181" s="10">
        <f t="shared" si="9"/>
        <v>49.681297527221709</v>
      </c>
      <c r="AK181" s="175">
        <v>106</v>
      </c>
      <c r="AL181" s="10">
        <f t="shared" si="6"/>
        <v>122.14975225852365</v>
      </c>
      <c r="AM181" s="163" t="str">
        <f t="shared" si="7"/>
        <v>01</v>
      </c>
      <c r="AN181" s="177" t="s">
        <v>122</v>
      </c>
      <c r="AO181" s="2"/>
      <c r="AP181" s="157"/>
      <c r="AQ181" s="151"/>
      <c r="AR181" s="151"/>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row>
    <row r="182" spans="1:90" x14ac:dyDescent="0.3">
      <c r="A182" s="2"/>
      <c r="B182" s="2"/>
      <c r="C182" s="2"/>
      <c r="D182" s="2"/>
      <c r="E182" s="2"/>
      <c r="F182" s="2"/>
      <c r="G182" s="2"/>
      <c r="H182" s="2"/>
      <c r="I182" s="2"/>
      <c r="J182" s="2"/>
      <c r="K182" s="2"/>
      <c r="L182" s="2"/>
      <c r="M182" s="2"/>
      <c r="N182" s="2"/>
      <c r="O182" s="2"/>
      <c r="P182" s="115">
        <v>1988</v>
      </c>
      <c r="Q182" s="116" t="s">
        <v>2</v>
      </c>
      <c r="R182" s="117" t="str">
        <f t="shared" si="8"/>
        <v>November-1988</v>
      </c>
      <c r="S182" s="118">
        <v>32448</v>
      </c>
      <c r="T182" s="119">
        <v>41.267451103812611</v>
      </c>
      <c r="U182" s="120">
        <v>40.47524716602981</v>
      </c>
      <c r="V182" s="104"/>
      <c r="W182" s="104"/>
      <c r="X182" s="105"/>
      <c r="Y182" s="105"/>
      <c r="Z182" s="105"/>
      <c r="AA182" s="105"/>
      <c r="AD182" s="9">
        <v>2003</v>
      </c>
      <c r="AE182" s="87" t="s">
        <v>46</v>
      </c>
      <c r="AF182" s="13" t="s">
        <v>2</v>
      </c>
      <c r="AG182" s="18" t="str">
        <f t="shared" si="5"/>
        <v>Food and non-alcoholic beverages-2003-November</v>
      </c>
      <c r="AH182" s="16">
        <v>37926</v>
      </c>
      <c r="AI182" s="180">
        <v>50.403119783227567</v>
      </c>
      <c r="AJ182" s="10">
        <f t="shared" si="9"/>
        <v>49.791801111844755</v>
      </c>
      <c r="AK182" s="175">
        <v>107</v>
      </c>
      <c r="AL182" s="10">
        <f t="shared" si="6"/>
        <v>122.14975225852365</v>
      </c>
      <c r="AM182" s="163" t="str">
        <f t="shared" si="7"/>
        <v>01</v>
      </c>
      <c r="AN182" s="177" t="s">
        <v>123</v>
      </c>
      <c r="AO182" s="2"/>
      <c r="AP182" s="157"/>
      <c r="AQ182" s="151"/>
      <c r="AR182" s="151"/>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row>
    <row r="183" spans="1:90" x14ac:dyDescent="0.3">
      <c r="A183" s="2"/>
      <c r="B183" s="2"/>
      <c r="C183" s="2"/>
      <c r="D183" s="2"/>
      <c r="E183" s="2"/>
      <c r="F183" s="2"/>
      <c r="G183" s="2"/>
      <c r="H183" s="2"/>
      <c r="I183" s="2"/>
      <c r="J183" s="2"/>
      <c r="K183" s="2"/>
      <c r="L183" s="2"/>
      <c r="M183" s="2"/>
      <c r="N183" s="2"/>
      <c r="O183" s="2"/>
      <c r="P183" s="115">
        <v>1988</v>
      </c>
      <c r="Q183" s="116" t="s">
        <v>3</v>
      </c>
      <c r="R183" s="117" t="str">
        <f t="shared" si="8"/>
        <v>December-1988</v>
      </c>
      <c r="S183" s="118">
        <v>32478</v>
      </c>
      <c r="T183" s="119">
        <v>41.340297442919073</v>
      </c>
      <c r="U183" s="120">
        <v>40.605763523595556</v>
      </c>
      <c r="V183" s="104"/>
      <c r="W183" s="104"/>
      <c r="X183" s="105"/>
      <c r="Y183" s="105"/>
      <c r="Z183" s="105"/>
      <c r="AA183" s="105"/>
      <c r="AD183" s="9">
        <v>2003</v>
      </c>
      <c r="AE183" s="87" t="s">
        <v>46</v>
      </c>
      <c r="AF183" s="13" t="s">
        <v>3</v>
      </c>
      <c r="AG183" s="18" t="str">
        <f t="shared" si="5"/>
        <v>Food and non-alcoholic beverages-2003-December</v>
      </c>
      <c r="AH183" s="16">
        <v>37956</v>
      </c>
      <c r="AI183" s="180">
        <v>50.452646016832659</v>
      </c>
      <c r="AJ183" s="10">
        <f t="shared" si="9"/>
        <v>49.888552596758167</v>
      </c>
      <c r="AK183" s="175">
        <v>108</v>
      </c>
      <c r="AL183" s="10">
        <f t="shared" si="6"/>
        <v>122.14975225852365</v>
      </c>
      <c r="AM183" s="163" t="str">
        <f t="shared" si="7"/>
        <v>01</v>
      </c>
      <c r="AN183" s="177" t="s">
        <v>124</v>
      </c>
      <c r="AO183" s="2"/>
      <c r="AP183" s="157"/>
      <c r="AQ183" s="151"/>
      <c r="AR183" s="151"/>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row>
    <row r="184" spans="1:90" x14ac:dyDescent="0.3">
      <c r="A184" s="2"/>
      <c r="B184" s="2"/>
      <c r="C184" s="2"/>
      <c r="D184" s="2"/>
      <c r="E184" s="2"/>
      <c r="F184" s="2"/>
      <c r="G184" s="2"/>
      <c r="H184" s="2"/>
      <c r="I184" s="2"/>
      <c r="J184" s="2"/>
      <c r="K184" s="2"/>
      <c r="L184" s="2"/>
      <c r="M184" s="2"/>
      <c r="N184" s="2"/>
      <c r="O184" s="2"/>
      <c r="P184" s="115">
        <v>1989</v>
      </c>
      <c r="Q184" s="116" t="s">
        <v>10</v>
      </c>
      <c r="R184" s="117" t="str">
        <f t="shared" si="8"/>
        <v>January-1989</v>
      </c>
      <c r="S184" s="118">
        <v>32509</v>
      </c>
      <c r="T184" s="119">
        <v>41.558836460238474</v>
      </c>
      <c r="U184" s="120">
        <v>40.736279881161302</v>
      </c>
      <c r="V184" s="104"/>
      <c r="W184" s="104"/>
      <c r="X184" s="105"/>
      <c r="Y184" s="105"/>
      <c r="Z184" s="105"/>
      <c r="AA184" s="105"/>
      <c r="AD184" s="7">
        <v>2004</v>
      </c>
      <c r="AE184" s="88" t="s">
        <v>46</v>
      </c>
      <c r="AF184" s="12" t="s">
        <v>10</v>
      </c>
      <c r="AG184" s="18" t="str">
        <f t="shared" si="5"/>
        <v>Food and non-alcoholic beverages-2004-January</v>
      </c>
      <c r="AH184" s="16">
        <v>37987</v>
      </c>
      <c r="AI184" s="181">
        <v>50.749471103371981</v>
      </c>
      <c r="AJ184" s="8">
        <f t="shared" si="9"/>
        <v>50.004766156746683</v>
      </c>
      <c r="AK184" s="175">
        <v>109</v>
      </c>
      <c r="AL184" s="10">
        <f t="shared" si="6"/>
        <v>122.14975225852365</v>
      </c>
      <c r="AM184" s="163" t="str">
        <f t="shared" si="7"/>
        <v>01</v>
      </c>
      <c r="AN184" s="177" t="s">
        <v>113</v>
      </c>
      <c r="AO184" s="2"/>
      <c r="AP184" s="157"/>
      <c r="AQ184" s="151"/>
      <c r="AR184" s="151"/>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row>
    <row r="185" spans="1:90" x14ac:dyDescent="0.3">
      <c r="A185" s="2"/>
      <c r="B185" s="2"/>
      <c r="C185" s="2"/>
      <c r="D185" s="2"/>
      <c r="E185" s="2"/>
      <c r="F185" s="2"/>
      <c r="G185" s="2"/>
      <c r="H185" s="2"/>
      <c r="I185" s="2"/>
      <c r="J185" s="2"/>
      <c r="K185" s="2"/>
      <c r="L185" s="2"/>
      <c r="M185" s="2"/>
      <c r="N185" s="2"/>
      <c r="O185" s="2"/>
      <c r="P185" s="115">
        <v>1989</v>
      </c>
      <c r="Q185" s="116" t="s">
        <v>11</v>
      </c>
      <c r="R185" s="117" t="str">
        <f t="shared" si="8"/>
        <v>February-1989</v>
      </c>
      <c r="S185" s="118">
        <v>32540</v>
      </c>
      <c r="T185" s="119">
        <v>41.595259629791705</v>
      </c>
      <c r="U185" s="120">
        <v>40.857690446338744</v>
      </c>
      <c r="V185" s="104"/>
      <c r="W185" s="104"/>
      <c r="X185" s="105"/>
      <c r="Y185" s="105"/>
      <c r="Z185" s="105"/>
      <c r="AA185" s="105"/>
      <c r="AD185" s="7">
        <v>2004</v>
      </c>
      <c r="AE185" s="88" t="s">
        <v>46</v>
      </c>
      <c r="AF185" s="12" t="s">
        <v>11</v>
      </c>
      <c r="AG185" s="18" t="str">
        <f t="shared" si="5"/>
        <v>Food and non-alcoholic beverages-2004-February</v>
      </c>
      <c r="AH185" s="16">
        <v>38018</v>
      </c>
      <c r="AI185" s="181">
        <v>50.908781167518832</v>
      </c>
      <c r="AJ185" s="8">
        <f t="shared" si="9"/>
        <v>50.131816368067234</v>
      </c>
      <c r="AK185" s="175">
        <v>110</v>
      </c>
      <c r="AL185" s="10">
        <f t="shared" si="6"/>
        <v>122.14975225852365</v>
      </c>
      <c r="AM185" s="163" t="str">
        <f t="shared" si="7"/>
        <v>01</v>
      </c>
      <c r="AN185" s="177" t="s">
        <v>114</v>
      </c>
      <c r="AO185" s="2"/>
      <c r="AP185" s="157"/>
      <c r="AQ185" s="151"/>
      <c r="AR185" s="151"/>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row>
    <row r="186" spans="1:90" x14ac:dyDescent="0.3">
      <c r="A186" s="2"/>
      <c r="B186" s="2"/>
      <c r="C186" s="2"/>
      <c r="D186" s="2"/>
      <c r="E186" s="2"/>
      <c r="F186" s="2"/>
      <c r="G186" s="2"/>
      <c r="H186" s="2"/>
      <c r="I186" s="2"/>
      <c r="J186" s="2"/>
      <c r="K186" s="2"/>
      <c r="L186" s="2"/>
      <c r="M186" s="2"/>
      <c r="N186" s="2"/>
      <c r="O186" s="2"/>
      <c r="P186" s="115">
        <v>1989</v>
      </c>
      <c r="Q186" s="116" t="s">
        <v>4</v>
      </c>
      <c r="R186" s="117" t="str">
        <f t="shared" si="8"/>
        <v>March-1989</v>
      </c>
      <c r="S186" s="118">
        <v>32568</v>
      </c>
      <c r="T186" s="119">
        <v>41.740952308004637</v>
      </c>
      <c r="U186" s="120">
        <v>40.982136275645622</v>
      </c>
      <c r="V186" s="104"/>
      <c r="W186" s="104"/>
      <c r="X186" s="105"/>
      <c r="Y186" s="105"/>
      <c r="Z186" s="105"/>
      <c r="AA186" s="105"/>
      <c r="AD186" s="7">
        <v>2004</v>
      </c>
      <c r="AE186" s="88" t="s">
        <v>46</v>
      </c>
      <c r="AF186" s="12" t="s">
        <v>4</v>
      </c>
      <c r="AG186" s="18" t="str">
        <f t="shared" si="5"/>
        <v>Food and non-alcoholic beverages-2004-March</v>
      </c>
      <c r="AH186" s="16">
        <v>38047</v>
      </c>
      <c r="AI186" s="181">
        <v>51.193021727027954</v>
      </c>
      <c r="AJ186" s="8">
        <f t="shared" si="9"/>
        <v>50.285106117400538</v>
      </c>
      <c r="AK186" s="175">
        <v>111</v>
      </c>
      <c r="AL186" s="10">
        <f t="shared" si="6"/>
        <v>122.14975225852365</v>
      </c>
      <c r="AM186" s="163" t="str">
        <f t="shared" si="7"/>
        <v>01</v>
      </c>
      <c r="AN186" s="177" t="s">
        <v>115</v>
      </c>
      <c r="AO186" s="2"/>
      <c r="AP186" s="157"/>
      <c r="AQ186" s="151"/>
      <c r="AR186" s="151"/>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row>
    <row r="187" spans="1:90" x14ac:dyDescent="0.3">
      <c r="A187" s="2"/>
      <c r="B187" s="2"/>
      <c r="C187" s="2"/>
      <c r="D187" s="2"/>
      <c r="E187" s="2"/>
      <c r="F187" s="2"/>
      <c r="G187" s="2"/>
      <c r="H187" s="2"/>
      <c r="I187" s="2"/>
      <c r="J187" s="2"/>
      <c r="K187" s="2"/>
      <c r="L187" s="2"/>
      <c r="M187" s="2"/>
      <c r="N187" s="2"/>
      <c r="O187" s="2"/>
      <c r="P187" s="115">
        <v>1989</v>
      </c>
      <c r="Q187" s="116" t="s">
        <v>0</v>
      </c>
      <c r="R187" s="117" t="str">
        <f t="shared" si="8"/>
        <v>April-1989</v>
      </c>
      <c r="S187" s="118">
        <v>32599</v>
      </c>
      <c r="T187" s="119">
        <v>41.886644986217576</v>
      </c>
      <c r="U187" s="120">
        <v>41.118723161470243</v>
      </c>
      <c r="V187" s="104"/>
      <c r="W187" s="104"/>
      <c r="X187" s="105"/>
      <c r="Y187" s="105"/>
      <c r="Z187" s="105"/>
      <c r="AA187" s="105"/>
      <c r="AD187" s="7">
        <v>2004</v>
      </c>
      <c r="AE187" s="88" t="s">
        <v>46</v>
      </c>
      <c r="AF187" s="12" t="s">
        <v>0</v>
      </c>
      <c r="AG187" s="18" t="str">
        <f t="shared" si="5"/>
        <v>Food and non-alcoholic beverages-2004-April</v>
      </c>
      <c r="AH187" s="16">
        <v>38078</v>
      </c>
      <c r="AI187" s="181">
        <v>51.324854279773454</v>
      </c>
      <c r="AJ187" s="8">
        <f t="shared" si="9"/>
        <v>50.438781544516239</v>
      </c>
      <c r="AK187" s="175">
        <v>112</v>
      </c>
      <c r="AL187" s="10">
        <f t="shared" si="6"/>
        <v>122.14975225852365</v>
      </c>
      <c r="AM187" s="163" t="str">
        <f t="shared" si="7"/>
        <v>01</v>
      </c>
      <c r="AN187" s="177" t="s">
        <v>116</v>
      </c>
      <c r="AO187" s="2"/>
      <c r="AP187" s="157"/>
      <c r="AQ187" s="151"/>
      <c r="AR187" s="151"/>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row>
    <row r="188" spans="1:90" x14ac:dyDescent="0.3">
      <c r="A188" s="2"/>
      <c r="B188" s="2"/>
      <c r="C188" s="2"/>
      <c r="D188" s="2"/>
      <c r="E188" s="2"/>
      <c r="F188" s="2"/>
      <c r="G188" s="2"/>
      <c r="H188" s="2"/>
      <c r="I188" s="2"/>
      <c r="J188" s="2"/>
      <c r="K188" s="2"/>
      <c r="L188" s="2"/>
      <c r="M188" s="2"/>
      <c r="N188" s="2"/>
      <c r="O188" s="2"/>
      <c r="P188" s="115">
        <v>1989</v>
      </c>
      <c r="Q188" s="116" t="s">
        <v>5</v>
      </c>
      <c r="R188" s="117" t="str">
        <f t="shared" si="8"/>
        <v>May-1989</v>
      </c>
      <c r="S188" s="118">
        <v>32629</v>
      </c>
      <c r="T188" s="119">
        <v>42.178030342643432</v>
      </c>
      <c r="U188" s="120">
        <v>41.279592160330353</v>
      </c>
      <c r="V188" s="104"/>
      <c r="W188" s="104"/>
      <c r="X188" s="105"/>
      <c r="Y188" s="105"/>
      <c r="Z188" s="105"/>
      <c r="AA188" s="105"/>
      <c r="AD188" s="7">
        <v>2004</v>
      </c>
      <c r="AE188" s="88" t="s">
        <v>46</v>
      </c>
      <c r="AF188" s="12" t="s">
        <v>5</v>
      </c>
      <c r="AG188" s="18" t="str">
        <f t="shared" si="5"/>
        <v>Food and non-alcoholic beverages-2004-May</v>
      </c>
      <c r="AH188" s="16">
        <v>38108</v>
      </c>
      <c r="AI188" s="181">
        <v>51.387833681265626</v>
      </c>
      <c r="AJ188" s="8">
        <f t="shared" si="9"/>
        <v>50.590433671618946</v>
      </c>
      <c r="AK188" s="175">
        <v>113</v>
      </c>
      <c r="AL188" s="10">
        <f t="shared" si="6"/>
        <v>122.14975225852365</v>
      </c>
      <c r="AM188" s="163" t="str">
        <f t="shared" si="7"/>
        <v>01</v>
      </c>
      <c r="AN188" s="177" t="s">
        <v>117</v>
      </c>
      <c r="AO188" s="2"/>
      <c r="AP188" s="157"/>
      <c r="AQ188" s="151"/>
      <c r="AR188" s="151"/>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row>
    <row r="189" spans="1:90" x14ac:dyDescent="0.3">
      <c r="A189" s="2"/>
      <c r="B189" s="2"/>
      <c r="C189" s="2"/>
      <c r="D189" s="2"/>
      <c r="E189" s="2"/>
      <c r="F189" s="2"/>
      <c r="G189" s="2"/>
      <c r="H189" s="2"/>
      <c r="I189" s="2"/>
      <c r="J189" s="2"/>
      <c r="K189" s="2"/>
      <c r="L189" s="2"/>
      <c r="M189" s="2"/>
      <c r="N189" s="2"/>
      <c r="O189" s="2"/>
      <c r="P189" s="115">
        <v>1989</v>
      </c>
      <c r="Q189" s="116" t="s">
        <v>6</v>
      </c>
      <c r="R189" s="117" t="str">
        <f t="shared" si="8"/>
        <v>June-1989</v>
      </c>
      <c r="S189" s="118">
        <v>32660</v>
      </c>
      <c r="T189" s="119">
        <v>42.178030342643432</v>
      </c>
      <c r="U189" s="120">
        <v>41.431355366802158</v>
      </c>
      <c r="V189" s="104"/>
      <c r="W189" s="104"/>
      <c r="X189" s="105"/>
      <c r="Y189" s="105"/>
      <c r="Z189" s="105"/>
      <c r="AA189" s="105"/>
      <c r="AD189" s="7">
        <v>2004</v>
      </c>
      <c r="AE189" s="88" t="s">
        <v>46</v>
      </c>
      <c r="AF189" s="12" t="s">
        <v>6</v>
      </c>
      <c r="AG189" s="18" t="str">
        <f t="shared" si="5"/>
        <v>Food and non-alcoholic beverages-2004-June</v>
      </c>
      <c r="AH189" s="16">
        <v>38139</v>
      </c>
      <c r="AI189" s="181">
        <v>51.603631891972633</v>
      </c>
      <c r="AJ189" s="8">
        <f t="shared" si="9"/>
        <v>50.747545582321351</v>
      </c>
      <c r="AK189" s="175">
        <v>114</v>
      </c>
      <c r="AL189" s="10">
        <f t="shared" si="6"/>
        <v>122.14975225852365</v>
      </c>
      <c r="AM189" s="163" t="str">
        <f t="shared" si="7"/>
        <v>01</v>
      </c>
      <c r="AN189" s="177" t="s">
        <v>118</v>
      </c>
      <c r="AO189" s="2"/>
      <c r="AP189" s="157"/>
      <c r="AQ189" s="151"/>
      <c r="AR189" s="151"/>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row>
    <row r="190" spans="1:90" x14ac:dyDescent="0.3">
      <c r="A190" s="2"/>
      <c r="B190" s="2"/>
      <c r="C190" s="2"/>
      <c r="D190" s="2"/>
      <c r="E190" s="2"/>
      <c r="F190" s="2"/>
      <c r="G190" s="2"/>
      <c r="H190" s="2"/>
      <c r="I190" s="2"/>
      <c r="J190" s="2"/>
      <c r="K190" s="2"/>
      <c r="L190" s="2"/>
      <c r="M190" s="2"/>
      <c r="N190" s="2"/>
      <c r="O190" s="2"/>
      <c r="P190" s="115">
        <v>1989</v>
      </c>
      <c r="Q190" s="116" t="s">
        <v>7</v>
      </c>
      <c r="R190" s="117" t="str">
        <f t="shared" si="8"/>
        <v>July-1989</v>
      </c>
      <c r="S190" s="118">
        <v>32690</v>
      </c>
      <c r="T190" s="119">
        <v>42.250876681749908</v>
      </c>
      <c r="U190" s="120">
        <v>41.577048045015083</v>
      </c>
      <c r="V190" s="104"/>
      <c r="W190" s="104"/>
      <c r="X190" s="105"/>
      <c r="Y190" s="105"/>
      <c r="Z190" s="105"/>
      <c r="AA190" s="105"/>
      <c r="AD190" s="7">
        <v>2004</v>
      </c>
      <c r="AE190" s="88" t="s">
        <v>46</v>
      </c>
      <c r="AF190" s="12" t="s">
        <v>7</v>
      </c>
      <c r="AG190" s="18" t="str">
        <f t="shared" si="5"/>
        <v>Food and non-alcoholic beverages-2004-July</v>
      </c>
      <c r="AH190" s="16">
        <v>38169</v>
      </c>
      <c r="AI190" s="181">
        <v>51.642393982082709</v>
      </c>
      <c r="AJ190" s="8">
        <f t="shared" si="9"/>
        <v>50.873759915151076</v>
      </c>
      <c r="AK190" s="175">
        <v>115</v>
      </c>
      <c r="AL190" s="10">
        <f t="shared" si="6"/>
        <v>122.14975225852365</v>
      </c>
      <c r="AM190" s="163" t="str">
        <f t="shared" si="7"/>
        <v>01</v>
      </c>
      <c r="AN190" s="177" t="s">
        <v>119</v>
      </c>
      <c r="AO190" s="2"/>
      <c r="AP190" s="157"/>
      <c r="AQ190" s="151"/>
      <c r="AR190" s="151"/>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row>
    <row r="191" spans="1:90" x14ac:dyDescent="0.3">
      <c r="A191" s="2"/>
      <c r="B191" s="2"/>
      <c r="C191" s="2"/>
      <c r="D191" s="2"/>
      <c r="E191" s="2"/>
      <c r="F191" s="2"/>
      <c r="G191" s="2"/>
      <c r="H191" s="2"/>
      <c r="I191" s="2"/>
      <c r="J191" s="2"/>
      <c r="K191" s="2"/>
      <c r="L191" s="2"/>
      <c r="M191" s="2"/>
      <c r="N191" s="2"/>
      <c r="O191" s="2"/>
      <c r="P191" s="115">
        <v>1989</v>
      </c>
      <c r="Q191" s="116" t="s">
        <v>8</v>
      </c>
      <c r="R191" s="117" t="str">
        <f t="shared" si="8"/>
        <v>August-1989</v>
      </c>
      <c r="S191" s="118">
        <v>32721</v>
      </c>
      <c r="T191" s="119">
        <v>42.360146190409594</v>
      </c>
      <c r="U191" s="120">
        <v>41.710599666710273</v>
      </c>
      <c r="V191" s="104"/>
      <c r="W191" s="104"/>
      <c r="X191" s="105"/>
      <c r="Y191" s="105"/>
      <c r="Z191" s="105"/>
      <c r="AA191" s="105"/>
      <c r="AD191" s="7">
        <v>2004</v>
      </c>
      <c r="AE191" s="88" t="s">
        <v>46</v>
      </c>
      <c r="AF191" s="12" t="s">
        <v>8</v>
      </c>
      <c r="AG191" s="18" t="str">
        <f t="shared" si="5"/>
        <v>Food and non-alcoholic beverages-2004-August</v>
      </c>
      <c r="AH191" s="16">
        <v>38200</v>
      </c>
      <c r="AI191" s="181">
        <v>51.69594289377256</v>
      </c>
      <c r="AJ191" s="8">
        <f t="shared" si="9"/>
        <v>50.996229061429631</v>
      </c>
      <c r="AK191" s="175">
        <v>116</v>
      </c>
      <c r="AL191" s="10">
        <f t="shared" si="6"/>
        <v>122.14975225852365</v>
      </c>
      <c r="AM191" s="163" t="str">
        <f t="shared" si="7"/>
        <v>01</v>
      </c>
      <c r="AN191" s="177" t="s">
        <v>120</v>
      </c>
      <c r="AO191" s="2"/>
      <c r="AP191" s="157"/>
      <c r="AQ191" s="151"/>
      <c r="AR191" s="151"/>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row>
    <row r="192" spans="1:90" x14ac:dyDescent="0.3">
      <c r="A192" s="2"/>
      <c r="B192" s="2"/>
      <c r="C192" s="2"/>
      <c r="D192" s="2"/>
      <c r="E192" s="2"/>
      <c r="F192" s="2"/>
      <c r="G192" s="2"/>
      <c r="H192" s="2"/>
      <c r="I192" s="2"/>
      <c r="J192" s="2"/>
      <c r="K192" s="2"/>
      <c r="L192" s="2"/>
      <c r="M192" s="2"/>
      <c r="N192" s="2"/>
      <c r="O192" s="2"/>
      <c r="P192" s="115">
        <v>1989</v>
      </c>
      <c r="Q192" s="116" t="s">
        <v>1</v>
      </c>
      <c r="R192" s="117" t="str">
        <f t="shared" si="8"/>
        <v>September-1989</v>
      </c>
      <c r="S192" s="118">
        <v>32752</v>
      </c>
      <c r="T192" s="119">
        <v>42.432992529516071</v>
      </c>
      <c r="U192" s="120">
        <v>41.828974967758278</v>
      </c>
      <c r="V192" s="104"/>
      <c r="W192" s="104"/>
      <c r="X192" s="105"/>
      <c r="Y192" s="105"/>
      <c r="Z192" s="105"/>
      <c r="AA192" s="105"/>
      <c r="AD192" s="7">
        <v>2004</v>
      </c>
      <c r="AE192" s="88" t="s">
        <v>46</v>
      </c>
      <c r="AF192" s="12" t="s">
        <v>1</v>
      </c>
      <c r="AG192" s="18" t="str">
        <f t="shared" si="5"/>
        <v>Food and non-alcoholic beverages-2004-September</v>
      </c>
      <c r="AH192" s="16">
        <v>38231</v>
      </c>
      <c r="AI192" s="181">
        <v>51.726696342815664</v>
      </c>
      <c r="AJ192" s="8">
        <f t="shared" si="9"/>
        <v>51.117749450807416</v>
      </c>
      <c r="AK192" s="175">
        <v>117</v>
      </c>
      <c r="AL192" s="10">
        <f t="shared" si="6"/>
        <v>122.14975225852365</v>
      </c>
      <c r="AM192" s="163" t="str">
        <f t="shared" si="7"/>
        <v>01</v>
      </c>
      <c r="AN192" s="177" t="s">
        <v>121</v>
      </c>
      <c r="AO192" s="2"/>
      <c r="AP192" s="157"/>
      <c r="AQ192" s="151"/>
      <c r="AR192" s="151"/>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row>
    <row r="193" spans="1:90" x14ac:dyDescent="0.3">
      <c r="A193" s="2"/>
      <c r="B193" s="2"/>
      <c r="C193" s="2"/>
      <c r="D193" s="2"/>
      <c r="E193" s="2"/>
      <c r="F193" s="2"/>
      <c r="G193" s="2"/>
      <c r="H193" s="2"/>
      <c r="I193" s="2"/>
      <c r="J193" s="2"/>
      <c r="K193" s="2"/>
      <c r="L193" s="2"/>
      <c r="M193" s="2"/>
      <c r="N193" s="2"/>
      <c r="O193" s="2"/>
      <c r="P193" s="115">
        <v>1989</v>
      </c>
      <c r="Q193" s="116" t="s">
        <v>9</v>
      </c>
      <c r="R193" s="117" t="str">
        <f t="shared" si="8"/>
        <v>October-1989</v>
      </c>
      <c r="S193" s="118">
        <v>32782</v>
      </c>
      <c r="T193" s="119">
        <v>42.578685207729002</v>
      </c>
      <c r="U193" s="120">
        <v>41.947350268806289</v>
      </c>
      <c r="V193" s="104"/>
      <c r="W193" s="104"/>
      <c r="X193" s="105"/>
      <c r="Y193" s="105"/>
      <c r="Z193" s="105"/>
      <c r="AA193" s="105"/>
      <c r="AD193" s="7">
        <v>2004</v>
      </c>
      <c r="AE193" s="88" t="s">
        <v>46</v>
      </c>
      <c r="AF193" s="12" t="s">
        <v>9</v>
      </c>
      <c r="AG193" s="18" t="str">
        <f t="shared" si="5"/>
        <v>Food and non-alcoholic beverages-2004-October</v>
      </c>
      <c r="AH193" s="16">
        <v>38261</v>
      </c>
      <c r="AI193" s="181">
        <v>52.056510682896374</v>
      </c>
      <c r="AJ193" s="8">
        <f t="shared" si="9"/>
        <v>51.262075296046497</v>
      </c>
      <c r="AK193" s="175">
        <v>118</v>
      </c>
      <c r="AL193" s="10">
        <f t="shared" si="6"/>
        <v>122.14975225852365</v>
      </c>
      <c r="AM193" s="163" t="str">
        <f t="shared" si="7"/>
        <v>01</v>
      </c>
      <c r="AN193" s="177" t="s">
        <v>122</v>
      </c>
      <c r="AO193" s="2"/>
      <c r="AP193" s="157"/>
      <c r="AQ193" s="151"/>
      <c r="AR193" s="151"/>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row>
    <row r="194" spans="1:90" x14ac:dyDescent="0.3">
      <c r="A194" s="2"/>
      <c r="B194" s="2"/>
      <c r="C194" s="2"/>
      <c r="D194" s="2"/>
      <c r="E194" s="2"/>
      <c r="F194" s="2"/>
      <c r="G194" s="2"/>
      <c r="H194" s="2"/>
      <c r="I194" s="2"/>
      <c r="J194" s="2"/>
      <c r="K194" s="2"/>
      <c r="L194" s="2"/>
      <c r="M194" s="2"/>
      <c r="N194" s="2"/>
      <c r="O194" s="2"/>
      <c r="P194" s="115">
        <v>1989</v>
      </c>
      <c r="Q194" s="116" t="s">
        <v>2</v>
      </c>
      <c r="R194" s="117" t="str">
        <f t="shared" si="8"/>
        <v>November-1989</v>
      </c>
      <c r="S194" s="118">
        <v>32813</v>
      </c>
      <c r="T194" s="119">
        <v>42.833647394601627</v>
      </c>
      <c r="U194" s="120">
        <v>42.077866626372042</v>
      </c>
      <c r="V194" s="104"/>
      <c r="W194" s="104"/>
      <c r="X194" s="105"/>
      <c r="Y194" s="105"/>
      <c r="Z194" s="105"/>
      <c r="AA194" s="105"/>
      <c r="AD194" s="7">
        <v>2004</v>
      </c>
      <c r="AE194" s="88" t="s">
        <v>46</v>
      </c>
      <c r="AF194" s="12" t="s">
        <v>2</v>
      </c>
      <c r="AG194" s="18" t="str">
        <f t="shared" si="5"/>
        <v>Food and non-alcoholic beverages-2004-November</v>
      </c>
      <c r="AH194" s="16">
        <v>38292</v>
      </c>
      <c r="AI194" s="181">
        <v>52.118684079963579</v>
      </c>
      <c r="AJ194" s="8">
        <f t="shared" si="9"/>
        <v>51.405038987441166</v>
      </c>
      <c r="AK194" s="175">
        <v>119</v>
      </c>
      <c r="AL194" s="10">
        <f t="shared" si="6"/>
        <v>122.14975225852365</v>
      </c>
      <c r="AM194" s="163" t="str">
        <f t="shared" si="7"/>
        <v>01</v>
      </c>
      <c r="AN194" s="177" t="s">
        <v>123</v>
      </c>
      <c r="AO194" s="2"/>
      <c r="AP194" s="157"/>
      <c r="AQ194" s="151"/>
      <c r="AR194" s="151"/>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row>
    <row r="195" spans="1:90" x14ac:dyDescent="0.3">
      <c r="A195" s="2"/>
      <c r="B195" s="2"/>
      <c r="C195" s="2"/>
      <c r="D195" s="2"/>
      <c r="E195" s="2"/>
      <c r="F195" s="2"/>
      <c r="G195" s="2"/>
      <c r="H195" s="2"/>
      <c r="I195" s="2"/>
      <c r="J195" s="2"/>
      <c r="K195" s="2"/>
      <c r="L195" s="2"/>
      <c r="M195" s="2"/>
      <c r="N195" s="2"/>
      <c r="O195" s="2"/>
      <c r="P195" s="115">
        <v>1989</v>
      </c>
      <c r="Q195" s="116" t="s">
        <v>3</v>
      </c>
      <c r="R195" s="117" t="str">
        <f t="shared" si="8"/>
        <v>December-1989</v>
      </c>
      <c r="S195" s="118">
        <v>32843</v>
      </c>
      <c r="T195" s="119">
        <v>43.125032751027497</v>
      </c>
      <c r="U195" s="120">
        <v>42.226594568714411</v>
      </c>
      <c r="V195" s="104"/>
      <c r="W195" s="104"/>
      <c r="X195" s="105"/>
      <c r="Y195" s="105"/>
      <c r="Z195" s="105"/>
      <c r="AA195" s="105"/>
      <c r="AD195" s="7">
        <v>2004</v>
      </c>
      <c r="AE195" s="88" t="s">
        <v>46</v>
      </c>
      <c r="AF195" s="12" t="s">
        <v>3</v>
      </c>
      <c r="AG195" s="18" t="str">
        <f t="shared" si="5"/>
        <v>Food and non-alcoholic beverages-2004-December</v>
      </c>
      <c r="AH195" s="16">
        <v>38322</v>
      </c>
      <c r="AI195" s="181">
        <v>52.206810599027826</v>
      </c>
      <c r="AJ195" s="8">
        <f t="shared" si="9"/>
        <v>51.551219369290756</v>
      </c>
      <c r="AK195" s="175">
        <v>120</v>
      </c>
      <c r="AL195" s="10">
        <f t="shared" si="6"/>
        <v>122.14975225852365</v>
      </c>
      <c r="AM195" s="163" t="str">
        <f t="shared" si="7"/>
        <v>01</v>
      </c>
      <c r="AN195" s="177" t="s">
        <v>124</v>
      </c>
      <c r="AO195" s="2"/>
      <c r="AP195" s="157"/>
      <c r="AQ195" s="151"/>
      <c r="AR195" s="151"/>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row>
    <row r="196" spans="1:90" x14ac:dyDescent="0.3">
      <c r="A196" s="2"/>
      <c r="B196" s="2"/>
      <c r="C196" s="2"/>
      <c r="D196" s="2"/>
      <c r="E196" s="2"/>
      <c r="F196" s="2"/>
      <c r="G196" s="2"/>
      <c r="H196" s="2"/>
      <c r="I196" s="2"/>
      <c r="J196" s="2"/>
      <c r="K196" s="2"/>
      <c r="L196" s="2"/>
      <c r="M196" s="2"/>
      <c r="N196" s="2"/>
      <c r="O196" s="2"/>
      <c r="P196" s="115">
        <v>1990</v>
      </c>
      <c r="Q196" s="116" t="s">
        <v>10</v>
      </c>
      <c r="R196" s="117" t="str">
        <f t="shared" si="8"/>
        <v>January-1990</v>
      </c>
      <c r="S196" s="118">
        <v>32874</v>
      </c>
      <c r="T196" s="119">
        <v>43.416418107453367</v>
      </c>
      <c r="U196" s="120">
        <v>42.381393039315647</v>
      </c>
      <c r="V196" s="104"/>
      <c r="W196" s="104"/>
      <c r="X196" s="105"/>
      <c r="Y196" s="105"/>
      <c r="Z196" s="105"/>
      <c r="AA196" s="105"/>
      <c r="AD196" s="9">
        <v>2005</v>
      </c>
      <c r="AE196" s="87" t="s">
        <v>46</v>
      </c>
      <c r="AF196" s="13" t="s">
        <v>10</v>
      </c>
      <c r="AG196" s="18" t="str">
        <f t="shared" si="5"/>
        <v>Food and non-alcoholic beverages-2005-January</v>
      </c>
      <c r="AH196" s="16">
        <v>38353</v>
      </c>
      <c r="AI196" s="180">
        <v>52.466289331173648</v>
      </c>
      <c r="AJ196" s="10">
        <f t="shared" si="9"/>
        <v>51.6942875549409</v>
      </c>
      <c r="AK196" s="175">
        <v>121</v>
      </c>
      <c r="AL196" s="10">
        <f t="shared" si="6"/>
        <v>122.14975225852365</v>
      </c>
      <c r="AM196" s="163" t="str">
        <f t="shared" si="7"/>
        <v>01</v>
      </c>
      <c r="AN196" s="177" t="s">
        <v>113</v>
      </c>
      <c r="AO196" s="2"/>
      <c r="AP196" s="157"/>
      <c r="AQ196" s="151"/>
      <c r="AR196" s="151"/>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row>
    <row r="197" spans="1:90" x14ac:dyDescent="0.3">
      <c r="A197" s="2"/>
      <c r="B197" s="2"/>
      <c r="C197" s="2"/>
      <c r="D197" s="2"/>
      <c r="E197" s="2"/>
      <c r="F197" s="2"/>
      <c r="G197" s="2"/>
      <c r="H197" s="2"/>
      <c r="I197" s="2"/>
      <c r="J197" s="2"/>
      <c r="K197" s="2"/>
      <c r="L197" s="2"/>
      <c r="M197" s="2"/>
      <c r="N197" s="2"/>
      <c r="O197" s="2"/>
      <c r="P197" s="115">
        <v>1990</v>
      </c>
      <c r="Q197" s="116" t="s">
        <v>11</v>
      </c>
      <c r="R197" s="117" t="str">
        <f t="shared" si="8"/>
        <v>February-1990</v>
      </c>
      <c r="S197" s="118">
        <v>32905</v>
      </c>
      <c r="T197" s="119">
        <v>43.671380294325992</v>
      </c>
      <c r="U197" s="120">
        <v>42.554403094693505</v>
      </c>
      <c r="V197" s="104"/>
      <c r="W197" s="104"/>
      <c r="X197" s="105"/>
      <c r="Y197" s="105"/>
      <c r="Z197" s="105"/>
      <c r="AA197" s="105"/>
      <c r="AD197" s="9">
        <v>2005</v>
      </c>
      <c r="AE197" s="87" t="s">
        <v>46</v>
      </c>
      <c r="AF197" s="13" t="s">
        <v>11</v>
      </c>
      <c r="AG197" s="18" t="str">
        <f t="shared" si="5"/>
        <v>Food and non-alcoholic beverages-2005-February</v>
      </c>
      <c r="AH197" s="16">
        <v>38384</v>
      </c>
      <c r="AI197" s="180">
        <v>52.791689241859714</v>
      </c>
      <c r="AJ197" s="10">
        <f t="shared" si="9"/>
        <v>51.851196561135986</v>
      </c>
      <c r="AK197" s="175">
        <v>122</v>
      </c>
      <c r="AL197" s="10">
        <f t="shared" si="6"/>
        <v>122.14975225852365</v>
      </c>
      <c r="AM197" s="163" t="str">
        <f t="shared" si="7"/>
        <v>01</v>
      </c>
      <c r="AN197" s="177" t="s">
        <v>114</v>
      </c>
      <c r="AO197" s="2"/>
      <c r="AP197" s="157"/>
      <c r="AQ197" s="151"/>
      <c r="AR197" s="151"/>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row>
    <row r="198" spans="1:90" x14ac:dyDescent="0.3">
      <c r="A198" s="2"/>
      <c r="B198" s="2"/>
      <c r="C198" s="2"/>
      <c r="D198" s="2"/>
      <c r="E198" s="2"/>
      <c r="F198" s="2"/>
      <c r="G198" s="2"/>
      <c r="H198" s="2"/>
      <c r="I198" s="2"/>
      <c r="J198" s="2"/>
      <c r="K198" s="2"/>
      <c r="L198" s="2"/>
      <c r="M198" s="2"/>
      <c r="N198" s="2"/>
      <c r="O198" s="2"/>
      <c r="P198" s="115">
        <v>1990</v>
      </c>
      <c r="Q198" s="116" t="s">
        <v>4</v>
      </c>
      <c r="R198" s="117" t="str">
        <f t="shared" si="8"/>
        <v>March-1990</v>
      </c>
      <c r="S198" s="118">
        <v>32933</v>
      </c>
      <c r="T198" s="119">
        <v>43.853496142092155</v>
      </c>
      <c r="U198" s="120">
        <v>42.730448414200801</v>
      </c>
      <c r="V198" s="104"/>
      <c r="W198" s="104"/>
      <c r="X198" s="105"/>
      <c r="Y198" s="105"/>
      <c r="Z198" s="105"/>
      <c r="AA198" s="105"/>
      <c r="AD198" s="9">
        <v>2005</v>
      </c>
      <c r="AE198" s="87" t="s">
        <v>46</v>
      </c>
      <c r="AF198" s="13" t="s">
        <v>4</v>
      </c>
      <c r="AG198" s="18" t="str">
        <f t="shared" si="5"/>
        <v>Food and non-alcoholic beverages-2005-March</v>
      </c>
      <c r="AH198" s="16">
        <v>38412</v>
      </c>
      <c r="AI198" s="180">
        <v>52.922776712904167</v>
      </c>
      <c r="AJ198" s="10">
        <f t="shared" si="9"/>
        <v>51.995342809958998</v>
      </c>
      <c r="AK198" s="175">
        <v>123</v>
      </c>
      <c r="AL198" s="10">
        <f t="shared" si="6"/>
        <v>122.14975225852365</v>
      </c>
      <c r="AM198" s="163" t="str">
        <f t="shared" si="7"/>
        <v>01</v>
      </c>
      <c r="AN198" s="177" t="s">
        <v>115</v>
      </c>
      <c r="AO198" s="2"/>
      <c r="AP198" s="157"/>
      <c r="AQ198" s="151"/>
      <c r="AR198" s="151"/>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row>
    <row r="199" spans="1:90" x14ac:dyDescent="0.3">
      <c r="A199" s="2"/>
      <c r="B199" s="2"/>
      <c r="C199" s="2"/>
      <c r="D199" s="2"/>
      <c r="E199" s="2"/>
      <c r="F199" s="2"/>
      <c r="G199" s="2"/>
      <c r="H199" s="2"/>
      <c r="I199" s="2"/>
      <c r="J199" s="2"/>
      <c r="K199" s="2"/>
      <c r="L199" s="2"/>
      <c r="M199" s="2"/>
      <c r="N199" s="2"/>
      <c r="O199" s="2"/>
      <c r="P199" s="115">
        <v>1990</v>
      </c>
      <c r="Q199" s="116" t="s">
        <v>0</v>
      </c>
      <c r="R199" s="117" t="str">
        <f t="shared" si="8"/>
        <v>April-1990</v>
      </c>
      <c r="S199" s="118">
        <v>32964</v>
      </c>
      <c r="T199" s="119">
        <v>44.035611989858303</v>
      </c>
      <c r="U199" s="120">
        <v>42.909528997837533</v>
      </c>
      <c r="V199" s="104"/>
      <c r="W199" s="104"/>
      <c r="X199" s="105"/>
      <c r="Y199" s="105"/>
      <c r="Z199" s="105"/>
      <c r="AA199" s="105"/>
      <c r="AD199" s="9">
        <v>2005</v>
      </c>
      <c r="AE199" s="87" t="s">
        <v>46</v>
      </c>
      <c r="AF199" s="13" t="s">
        <v>0</v>
      </c>
      <c r="AG199" s="18" t="str">
        <f t="shared" si="5"/>
        <v>Food and non-alcoholic beverages-2005-April</v>
      </c>
      <c r="AH199" s="16">
        <v>38443</v>
      </c>
      <c r="AI199" s="180">
        <v>52.959039535897148</v>
      </c>
      <c r="AJ199" s="10">
        <f t="shared" si="9"/>
        <v>52.131524914635975</v>
      </c>
      <c r="AK199" s="175">
        <v>124</v>
      </c>
      <c r="AL199" s="10">
        <f t="shared" si="6"/>
        <v>122.14975225852365</v>
      </c>
      <c r="AM199" s="163" t="str">
        <f t="shared" si="7"/>
        <v>01</v>
      </c>
      <c r="AN199" s="177" t="s">
        <v>116</v>
      </c>
      <c r="AO199" s="2"/>
      <c r="AP199" s="157"/>
      <c r="AQ199" s="151"/>
      <c r="AR199" s="151"/>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row>
    <row r="200" spans="1:90" x14ac:dyDescent="0.3">
      <c r="A200" s="2"/>
      <c r="B200" s="2"/>
      <c r="C200" s="2"/>
      <c r="D200" s="2"/>
      <c r="E200" s="2"/>
      <c r="F200" s="2"/>
      <c r="G200" s="2"/>
      <c r="H200" s="2"/>
      <c r="I200" s="2"/>
      <c r="J200" s="2"/>
      <c r="K200" s="2"/>
      <c r="L200" s="2"/>
      <c r="M200" s="2"/>
      <c r="N200" s="2"/>
      <c r="O200" s="2"/>
      <c r="P200" s="115">
        <v>1990</v>
      </c>
      <c r="Q200" s="116" t="s">
        <v>5</v>
      </c>
      <c r="R200" s="117" t="str">
        <f t="shared" si="8"/>
        <v>May-1990</v>
      </c>
      <c r="S200" s="118">
        <v>32994</v>
      </c>
      <c r="T200" s="119">
        <v>44.21772783762448</v>
      </c>
      <c r="U200" s="120">
        <v>43.079503789085955</v>
      </c>
      <c r="V200" s="104"/>
      <c r="W200" s="104"/>
      <c r="X200" s="105"/>
      <c r="Y200" s="105"/>
      <c r="Z200" s="105"/>
      <c r="AA200" s="105"/>
      <c r="AD200" s="9">
        <v>2005</v>
      </c>
      <c r="AE200" s="87" t="s">
        <v>46</v>
      </c>
      <c r="AF200" s="13" t="s">
        <v>5</v>
      </c>
      <c r="AG200" s="18" t="str">
        <f t="shared" si="5"/>
        <v>Food and non-alcoholic beverages-2005-May</v>
      </c>
      <c r="AH200" s="16">
        <v>38473</v>
      </c>
      <c r="AI200" s="180">
        <v>53.214450838314292</v>
      </c>
      <c r="AJ200" s="10">
        <f t="shared" si="9"/>
        <v>52.283743011056693</v>
      </c>
      <c r="AK200" s="175">
        <v>125</v>
      </c>
      <c r="AL200" s="10">
        <f t="shared" si="6"/>
        <v>122.14975225852365</v>
      </c>
      <c r="AM200" s="163" t="str">
        <f t="shared" si="7"/>
        <v>01</v>
      </c>
      <c r="AN200" s="177" t="s">
        <v>117</v>
      </c>
      <c r="AO200" s="2"/>
      <c r="AP200" s="157"/>
      <c r="AQ200" s="151"/>
      <c r="AR200" s="151"/>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row>
    <row r="201" spans="1:90" x14ac:dyDescent="0.3">
      <c r="A201" s="2"/>
      <c r="B201" s="2"/>
      <c r="C201" s="2"/>
      <c r="D201" s="2"/>
      <c r="E201" s="2"/>
      <c r="F201" s="2"/>
      <c r="G201" s="2"/>
      <c r="H201" s="2"/>
      <c r="I201" s="2"/>
      <c r="J201" s="2"/>
      <c r="K201" s="2"/>
      <c r="L201" s="2"/>
      <c r="M201" s="2"/>
      <c r="N201" s="2"/>
      <c r="O201" s="2"/>
      <c r="P201" s="115">
        <v>1990</v>
      </c>
      <c r="Q201" s="116" t="s">
        <v>6</v>
      </c>
      <c r="R201" s="117" t="str">
        <f t="shared" si="8"/>
        <v>June-1990</v>
      </c>
      <c r="S201" s="118">
        <v>33025</v>
      </c>
      <c r="T201" s="119">
        <v>44.436266854943881</v>
      </c>
      <c r="U201" s="120">
        <v>43.267690165110992</v>
      </c>
      <c r="V201" s="104"/>
      <c r="W201" s="104"/>
      <c r="X201" s="105"/>
      <c r="Y201" s="105"/>
      <c r="Z201" s="105"/>
      <c r="AA201" s="105"/>
      <c r="AD201" s="9">
        <v>2005</v>
      </c>
      <c r="AE201" s="87" t="s">
        <v>46</v>
      </c>
      <c r="AF201" s="13" t="s">
        <v>6</v>
      </c>
      <c r="AG201" s="18" t="str">
        <f t="shared" si="5"/>
        <v>Food and non-alcoholic beverages-2005-June</v>
      </c>
      <c r="AH201" s="16">
        <v>38504</v>
      </c>
      <c r="AI201" s="180">
        <v>53.219398376409984</v>
      </c>
      <c r="AJ201" s="10">
        <f t="shared" si="9"/>
        <v>52.418390218093151</v>
      </c>
      <c r="AK201" s="175">
        <v>126</v>
      </c>
      <c r="AL201" s="10">
        <f t="shared" si="6"/>
        <v>122.14975225852365</v>
      </c>
      <c r="AM201" s="163" t="str">
        <f t="shared" si="7"/>
        <v>01</v>
      </c>
      <c r="AN201" s="177" t="s">
        <v>118</v>
      </c>
      <c r="AO201" s="2"/>
      <c r="AP201" s="157"/>
      <c r="AQ201" s="151"/>
      <c r="AR201" s="151"/>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row>
    <row r="202" spans="1:90" x14ac:dyDescent="0.3">
      <c r="A202" s="2"/>
      <c r="B202" s="2"/>
      <c r="C202" s="2"/>
      <c r="D202" s="2"/>
      <c r="E202" s="2"/>
      <c r="F202" s="2"/>
      <c r="G202" s="2"/>
      <c r="H202" s="2"/>
      <c r="I202" s="2"/>
      <c r="J202" s="2"/>
      <c r="K202" s="2"/>
      <c r="L202" s="2"/>
      <c r="M202" s="2"/>
      <c r="N202" s="2"/>
      <c r="O202" s="2"/>
      <c r="P202" s="115">
        <v>1990</v>
      </c>
      <c r="Q202" s="116" t="s">
        <v>7</v>
      </c>
      <c r="R202" s="117" t="str">
        <f t="shared" si="8"/>
        <v>July-1990</v>
      </c>
      <c r="S202" s="118">
        <v>33055</v>
      </c>
      <c r="T202" s="119">
        <v>44.581959533156812</v>
      </c>
      <c r="U202" s="120">
        <v>43.461947069394903</v>
      </c>
      <c r="V202" s="104"/>
      <c r="W202" s="104"/>
      <c r="X202" s="105"/>
      <c r="Y202" s="105"/>
      <c r="Z202" s="105"/>
      <c r="AA202" s="105"/>
      <c r="AD202" s="9">
        <v>2005</v>
      </c>
      <c r="AE202" s="87" t="s">
        <v>46</v>
      </c>
      <c r="AF202" s="13" t="s">
        <v>7</v>
      </c>
      <c r="AG202" s="18" t="str">
        <f t="shared" si="5"/>
        <v>Food and non-alcoholic beverages-2005-July</v>
      </c>
      <c r="AH202" s="16">
        <v>38534</v>
      </c>
      <c r="AI202" s="180">
        <v>53.422361336346903</v>
      </c>
      <c r="AJ202" s="10">
        <f t="shared" si="9"/>
        <v>52.566720830948491</v>
      </c>
      <c r="AK202" s="175">
        <v>127</v>
      </c>
      <c r="AL202" s="10">
        <f t="shared" si="6"/>
        <v>122.14975225852365</v>
      </c>
      <c r="AM202" s="163" t="str">
        <f t="shared" si="7"/>
        <v>01</v>
      </c>
      <c r="AN202" s="177" t="s">
        <v>119</v>
      </c>
      <c r="AO202" s="2"/>
      <c r="AP202" s="157"/>
      <c r="AQ202" s="151"/>
      <c r="AR202" s="151"/>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row>
    <row r="203" spans="1:90" x14ac:dyDescent="0.3">
      <c r="A203" s="2"/>
      <c r="B203" s="2"/>
      <c r="C203" s="2"/>
      <c r="D203" s="2"/>
      <c r="E203" s="2"/>
      <c r="F203" s="2"/>
      <c r="G203" s="2"/>
      <c r="H203" s="2"/>
      <c r="I203" s="2"/>
      <c r="J203" s="2"/>
      <c r="K203" s="2"/>
      <c r="L203" s="2"/>
      <c r="M203" s="2"/>
      <c r="N203" s="2"/>
      <c r="O203" s="2"/>
      <c r="P203" s="115">
        <v>1990</v>
      </c>
      <c r="Q203" s="116" t="s">
        <v>8</v>
      </c>
      <c r="R203" s="117" t="str">
        <f t="shared" si="8"/>
        <v>August-1990</v>
      </c>
      <c r="S203" s="118">
        <v>33086</v>
      </c>
      <c r="T203" s="119">
        <v>44.836921720029437</v>
      </c>
      <c r="U203" s="120">
        <v>43.668345030196548</v>
      </c>
      <c r="V203" s="104"/>
      <c r="W203" s="104"/>
      <c r="X203" s="105"/>
      <c r="Y203" s="105"/>
      <c r="Z203" s="105"/>
      <c r="AA203" s="105"/>
      <c r="AD203" s="9">
        <v>2005</v>
      </c>
      <c r="AE203" s="87" t="s">
        <v>46</v>
      </c>
      <c r="AF203" s="13" t="s">
        <v>8</v>
      </c>
      <c r="AG203" s="18" t="str">
        <f t="shared" si="5"/>
        <v>Food and non-alcoholic beverages-2005-August</v>
      </c>
      <c r="AH203" s="16">
        <v>38565</v>
      </c>
      <c r="AI203" s="180">
        <v>53.520440983580194</v>
      </c>
      <c r="AJ203" s="10">
        <f t="shared" si="9"/>
        <v>52.718762338432462</v>
      </c>
      <c r="AK203" s="175">
        <v>128</v>
      </c>
      <c r="AL203" s="10">
        <f t="shared" si="6"/>
        <v>122.14975225852365</v>
      </c>
      <c r="AM203" s="163" t="str">
        <f t="shared" si="7"/>
        <v>01</v>
      </c>
      <c r="AN203" s="177" t="s">
        <v>120</v>
      </c>
      <c r="AO203" s="2"/>
      <c r="AP203" s="157"/>
      <c r="AQ203" s="151"/>
      <c r="AR203" s="151"/>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row>
    <row r="204" spans="1:90" x14ac:dyDescent="0.3">
      <c r="A204" s="2"/>
      <c r="B204" s="2"/>
      <c r="C204" s="2"/>
      <c r="D204" s="2"/>
      <c r="E204" s="2"/>
      <c r="F204" s="2"/>
      <c r="G204" s="2"/>
      <c r="H204" s="2"/>
      <c r="I204" s="2"/>
      <c r="J204" s="2"/>
      <c r="K204" s="2"/>
      <c r="L204" s="2"/>
      <c r="M204" s="2"/>
      <c r="N204" s="2"/>
      <c r="O204" s="2"/>
      <c r="P204" s="115">
        <v>1990</v>
      </c>
      <c r="Q204" s="116" t="s">
        <v>1</v>
      </c>
      <c r="R204" s="117" t="str">
        <f t="shared" si="8"/>
        <v>September-1990</v>
      </c>
      <c r="S204" s="118">
        <v>33117</v>
      </c>
      <c r="T204" s="119">
        <v>45.201153415561762</v>
      </c>
      <c r="U204" s="120">
        <v>43.89902510403369</v>
      </c>
      <c r="V204" s="104"/>
      <c r="W204" s="104"/>
      <c r="X204" s="105"/>
      <c r="Y204" s="105"/>
      <c r="Z204" s="105"/>
      <c r="AA204" s="105"/>
      <c r="AD204" s="9">
        <v>2005</v>
      </c>
      <c r="AE204" s="87" t="s">
        <v>46</v>
      </c>
      <c r="AF204" s="13" t="s">
        <v>1</v>
      </c>
      <c r="AG204" s="18" t="str">
        <f t="shared" ref="AG204:AG267" si="10">CONCATENATE(AE204,$AF$74,AD204,$AF$74,AF204)</f>
        <v>Food and non-alcoholic beverages-2005-September</v>
      </c>
      <c r="AH204" s="16">
        <v>38596</v>
      </c>
      <c r="AI204" s="180">
        <v>53.874596602945054</v>
      </c>
      <c r="AJ204" s="10">
        <f t="shared" si="9"/>
        <v>52.897754026776575</v>
      </c>
      <c r="AK204" s="175">
        <v>129</v>
      </c>
      <c r="AL204" s="10">
        <f t="shared" ref="AL204:AL267" si="11">VLOOKUP(AE204,AR:AS,2,FALSE)</f>
        <v>122.14975225852365</v>
      </c>
      <c r="AM204" s="163" t="str">
        <f t="shared" ref="AM204:AM267" si="12">VLOOKUP(AE204,AR:AT,3,FALSE)</f>
        <v>01</v>
      </c>
      <c r="AN204" s="177" t="s">
        <v>121</v>
      </c>
      <c r="AO204" s="2"/>
      <c r="AP204" s="157"/>
      <c r="AQ204" s="151"/>
      <c r="AR204" s="151"/>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row>
    <row r="205" spans="1:90" x14ac:dyDescent="0.3">
      <c r="A205" s="2"/>
      <c r="B205" s="2"/>
      <c r="C205" s="2"/>
      <c r="D205" s="2"/>
      <c r="E205" s="2"/>
      <c r="F205" s="2"/>
      <c r="G205" s="2"/>
      <c r="H205" s="2"/>
      <c r="I205" s="2"/>
      <c r="J205" s="2"/>
      <c r="K205" s="2"/>
      <c r="L205" s="2"/>
      <c r="M205" s="2"/>
      <c r="N205" s="2"/>
      <c r="O205" s="2"/>
      <c r="P205" s="115">
        <v>1990</v>
      </c>
      <c r="Q205" s="116" t="s">
        <v>9</v>
      </c>
      <c r="R205" s="117" t="str">
        <f t="shared" ref="R205:R268" si="13">+CONCATENATE(Q205,$Q$74,P205)</f>
        <v>October-1990</v>
      </c>
      <c r="S205" s="118">
        <v>33147</v>
      </c>
      <c r="T205" s="119">
        <v>45.856770467519965</v>
      </c>
      <c r="U205" s="120">
        <v>44.172198875682938</v>
      </c>
      <c r="V205" s="104"/>
      <c r="W205" s="104"/>
      <c r="X205" s="105"/>
      <c r="Y205" s="105"/>
      <c r="Z205" s="105"/>
      <c r="AA205" s="105"/>
      <c r="AD205" s="9">
        <v>2005</v>
      </c>
      <c r="AE205" s="87" t="s">
        <v>46</v>
      </c>
      <c r="AF205" s="13" t="s">
        <v>9</v>
      </c>
      <c r="AG205" s="18" t="str">
        <f t="shared" si="10"/>
        <v>Food and non-alcoholic beverages-2005-October</v>
      </c>
      <c r="AH205" s="16">
        <v>38626</v>
      </c>
      <c r="AI205" s="180">
        <v>54.316839274770878</v>
      </c>
      <c r="AJ205" s="10">
        <f t="shared" si="9"/>
        <v>53.086114742766121</v>
      </c>
      <c r="AK205" s="175">
        <v>130</v>
      </c>
      <c r="AL205" s="10">
        <f t="shared" si="11"/>
        <v>122.14975225852365</v>
      </c>
      <c r="AM205" s="163" t="str">
        <f t="shared" si="12"/>
        <v>01</v>
      </c>
      <c r="AN205" s="177" t="s">
        <v>122</v>
      </c>
      <c r="AO205" s="2"/>
      <c r="AP205" s="157"/>
      <c r="AQ205" s="151"/>
      <c r="AR205" s="151"/>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row>
    <row r="206" spans="1:90" x14ac:dyDescent="0.3">
      <c r="A206" s="2"/>
      <c r="B206" s="2"/>
      <c r="C206" s="2"/>
      <c r="D206" s="2"/>
      <c r="E206" s="2"/>
      <c r="F206" s="2"/>
      <c r="G206" s="2"/>
      <c r="H206" s="2"/>
      <c r="I206" s="2"/>
      <c r="J206" s="2"/>
      <c r="K206" s="2"/>
      <c r="L206" s="2"/>
      <c r="M206" s="2"/>
      <c r="N206" s="2"/>
      <c r="O206" s="2"/>
      <c r="P206" s="115">
        <v>1990</v>
      </c>
      <c r="Q206" s="116" t="s">
        <v>2</v>
      </c>
      <c r="R206" s="117" t="str">
        <f t="shared" si="13"/>
        <v>November-1990</v>
      </c>
      <c r="S206" s="118">
        <v>33178</v>
      </c>
      <c r="T206" s="119">
        <v>46.002463145732889</v>
      </c>
      <c r="U206" s="120">
        <v>44.436266854943874</v>
      </c>
      <c r="V206" s="104"/>
      <c r="W206" s="104"/>
      <c r="X206" s="105"/>
      <c r="Y206" s="105"/>
      <c r="Z206" s="105"/>
      <c r="AA206" s="105"/>
      <c r="AD206" s="9">
        <v>2005</v>
      </c>
      <c r="AE206" s="87" t="s">
        <v>46</v>
      </c>
      <c r="AF206" s="13" t="s">
        <v>2</v>
      </c>
      <c r="AG206" s="18" t="str">
        <f t="shared" si="10"/>
        <v>Food and non-alcoholic beverages-2005-November</v>
      </c>
      <c r="AH206" s="16">
        <v>38657</v>
      </c>
      <c r="AI206" s="180">
        <v>54.507361489865346</v>
      </c>
      <c r="AJ206" s="10">
        <f t="shared" si="9"/>
        <v>53.285171193591275</v>
      </c>
      <c r="AK206" s="175">
        <v>131</v>
      </c>
      <c r="AL206" s="10">
        <f t="shared" si="11"/>
        <v>122.14975225852365</v>
      </c>
      <c r="AM206" s="163" t="str">
        <f t="shared" si="12"/>
        <v>01</v>
      </c>
      <c r="AN206" s="177" t="s">
        <v>123</v>
      </c>
      <c r="AO206" s="2"/>
      <c r="AP206" s="157"/>
      <c r="AQ206" s="151"/>
      <c r="AR206" s="151"/>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row>
    <row r="207" spans="1:90" x14ac:dyDescent="0.3">
      <c r="A207" s="2"/>
      <c r="B207" s="2"/>
      <c r="C207" s="2"/>
      <c r="D207" s="2"/>
      <c r="E207" s="2"/>
      <c r="F207" s="2"/>
      <c r="G207" s="2"/>
      <c r="H207" s="2"/>
      <c r="I207" s="2"/>
      <c r="J207" s="2"/>
      <c r="K207" s="2"/>
      <c r="L207" s="2"/>
      <c r="M207" s="2"/>
      <c r="N207" s="2"/>
      <c r="O207" s="2"/>
      <c r="P207" s="115">
        <v>1990</v>
      </c>
      <c r="Q207" s="116" t="s">
        <v>3</v>
      </c>
      <c r="R207" s="117" t="str">
        <f t="shared" si="13"/>
        <v>December-1990</v>
      </c>
      <c r="S207" s="118">
        <v>33208</v>
      </c>
      <c r="T207" s="119">
        <v>46.184578993499045</v>
      </c>
      <c r="U207" s="120">
        <v>44.691229041816506</v>
      </c>
      <c r="V207" s="104"/>
      <c r="W207" s="104"/>
      <c r="X207" s="105"/>
      <c r="Y207" s="105"/>
      <c r="Z207" s="105"/>
      <c r="AA207" s="105"/>
      <c r="AD207" s="9">
        <v>2005</v>
      </c>
      <c r="AE207" s="87" t="s">
        <v>46</v>
      </c>
      <c r="AF207" s="13" t="s">
        <v>3</v>
      </c>
      <c r="AG207" s="18" t="str">
        <f t="shared" si="10"/>
        <v>Food and non-alcoholic beverages-2005-December</v>
      </c>
      <c r="AH207" s="16">
        <v>38687</v>
      </c>
      <c r="AI207" s="180">
        <v>54.5939989569993</v>
      </c>
      <c r="AJ207" s="10">
        <f t="shared" si="9"/>
        <v>53.484103556755564</v>
      </c>
      <c r="AK207" s="175">
        <v>132</v>
      </c>
      <c r="AL207" s="10">
        <f t="shared" si="11"/>
        <v>122.14975225852365</v>
      </c>
      <c r="AM207" s="163" t="str">
        <f t="shared" si="12"/>
        <v>01</v>
      </c>
      <c r="AN207" s="177" t="s">
        <v>124</v>
      </c>
      <c r="AO207" s="2"/>
      <c r="AP207" s="157"/>
      <c r="AQ207" s="151"/>
      <c r="AR207" s="151"/>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row>
    <row r="208" spans="1:90" x14ac:dyDescent="0.3">
      <c r="A208" s="2"/>
      <c r="B208" s="2"/>
      <c r="C208" s="2"/>
      <c r="D208" s="2"/>
      <c r="E208" s="2"/>
      <c r="F208" s="2"/>
      <c r="G208" s="2"/>
      <c r="H208" s="2"/>
      <c r="I208" s="2"/>
      <c r="J208" s="2"/>
      <c r="K208" s="2"/>
      <c r="L208" s="2"/>
      <c r="M208" s="2"/>
      <c r="N208" s="2"/>
      <c r="O208" s="2"/>
      <c r="P208" s="115">
        <v>1991</v>
      </c>
      <c r="Q208" s="116" t="s">
        <v>10</v>
      </c>
      <c r="R208" s="117" t="str">
        <f t="shared" si="13"/>
        <v>January-1991</v>
      </c>
      <c r="S208" s="118">
        <v>33239</v>
      </c>
      <c r="T208" s="119">
        <v>46.330271671711984</v>
      </c>
      <c r="U208" s="120">
        <v>44.934050172171389</v>
      </c>
      <c r="V208" s="104"/>
      <c r="W208" s="104"/>
      <c r="X208" s="105"/>
      <c r="Y208" s="105"/>
      <c r="Z208" s="105"/>
      <c r="AA208" s="105"/>
      <c r="AD208" s="7">
        <v>2006</v>
      </c>
      <c r="AE208" s="88" t="s">
        <v>46</v>
      </c>
      <c r="AF208" s="12" t="s">
        <v>10</v>
      </c>
      <c r="AG208" s="18" t="str">
        <f t="shared" si="10"/>
        <v>Food and non-alcoholic beverages-2006-January</v>
      </c>
      <c r="AH208" s="16">
        <v>38718</v>
      </c>
      <c r="AI208" s="181">
        <v>54.651821045666217</v>
      </c>
      <c r="AJ208" s="8">
        <f t="shared" si="9"/>
        <v>53.666231199629941</v>
      </c>
      <c r="AK208" s="175">
        <v>133</v>
      </c>
      <c r="AL208" s="10">
        <f t="shared" si="11"/>
        <v>122.14975225852365</v>
      </c>
      <c r="AM208" s="163" t="str">
        <f t="shared" si="12"/>
        <v>01</v>
      </c>
      <c r="AN208" s="177" t="s">
        <v>113</v>
      </c>
      <c r="AO208" s="2"/>
      <c r="AP208" s="157"/>
      <c r="AQ208" s="151"/>
      <c r="AR208" s="151"/>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row>
    <row r="209" spans="1:90" x14ac:dyDescent="0.3">
      <c r="A209" s="2"/>
      <c r="B209" s="2"/>
      <c r="C209" s="2"/>
      <c r="D209" s="2"/>
      <c r="E209" s="2"/>
      <c r="F209" s="2"/>
      <c r="G209" s="2"/>
      <c r="H209" s="2"/>
      <c r="I209" s="2"/>
      <c r="J209" s="2"/>
      <c r="K209" s="2"/>
      <c r="L209" s="2"/>
      <c r="M209" s="2"/>
      <c r="N209" s="2"/>
      <c r="O209" s="2"/>
      <c r="P209" s="115">
        <v>1991</v>
      </c>
      <c r="Q209" s="116" t="s">
        <v>11</v>
      </c>
      <c r="R209" s="117" t="str">
        <f t="shared" si="13"/>
        <v>February-1991</v>
      </c>
      <c r="S209" s="118">
        <v>33270</v>
      </c>
      <c r="T209" s="119">
        <v>46.512387519478146</v>
      </c>
      <c r="U209" s="120">
        <v>45.170800774267406</v>
      </c>
      <c r="V209" s="104"/>
      <c r="W209" s="104"/>
      <c r="X209" s="105"/>
      <c r="Y209" s="105"/>
      <c r="Z209" s="105"/>
      <c r="AA209" s="105"/>
      <c r="AD209" s="7">
        <v>2006</v>
      </c>
      <c r="AE209" s="88" t="s">
        <v>46</v>
      </c>
      <c r="AF209" s="12" t="s">
        <v>11</v>
      </c>
      <c r="AG209" s="18" t="str">
        <f t="shared" si="10"/>
        <v>Food and non-alcoholic beverages-2006-February</v>
      </c>
      <c r="AH209" s="16">
        <v>38749</v>
      </c>
      <c r="AI209" s="181">
        <v>54.644541713756354</v>
      </c>
      <c r="AJ209" s="8">
        <f t="shared" si="9"/>
        <v>53.820635572287983</v>
      </c>
      <c r="AK209" s="175">
        <v>134</v>
      </c>
      <c r="AL209" s="10">
        <f t="shared" si="11"/>
        <v>122.14975225852365</v>
      </c>
      <c r="AM209" s="163" t="str">
        <f t="shared" si="12"/>
        <v>01</v>
      </c>
      <c r="AN209" s="177" t="s">
        <v>114</v>
      </c>
      <c r="AO209" s="2"/>
      <c r="AP209" s="157"/>
      <c r="AQ209" s="151"/>
      <c r="AR209" s="151"/>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row>
    <row r="210" spans="1:90" x14ac:dyDescent="0.3">
      <c r="A210" s="2"/>
      <c r="B210" s="2"/>
      <c r="C210" s="2"/>
      <c r="D210" s="2"/>
      <c r="E210" s="2"/>
      <c r="F210" s="2"/>
      <c r="G210" s="2"/>
      <c r="H210" s="2"/>
      <c r="I210" s="2"/>
      <c r="J210" s="2"/>
      <c r="K210" s="2"/>
      <c r="L210" s="2"/>
      <c r="M210" s="2"/>
      <c r="N210" s="2"/>
      <c r="O210" s="2"/>
      <c r="P210" s="115">
        <v>1991</v>
      </c>
      <c r="Q210" s="116" t="s">
        <v>4</v>
      </c>
      <c r="R210" s="117" t="str">
        <f t="shared" si="13"/>
        <v>March-1991</v>
      </c>
      <c r="S210" s="118">
        <v>33298</v>
      </c>
      <c r="T210" s="119">
        <v>46.658080197691078</v>
      </c>
      <c r="U210" s="120">
        <v>45.404516112233985</v>
      </c>
      <c r="V210" s="104"/>
      <c r="W210" s="104"/>
      <c r="X210" s="105"/>
      <c r="Y210" s="105"/>
      <c r="Z210" s="105"/>
      <c r="AA210" s="105"/>
      <c r="AD210" s="7">
        <v>2006</v>
      </c>
      <c r="AE210" s="88" t="s">
        <v>46</v>
      </c>
      <c r="AF210" s="12" t="s">
        <v>4</v>
      </c>
      <c r="AG210" s="18" t="str">
        <f t="shared" si="10"/>
        <v>Food and non-alcoholic beverages-2006-March</v>
      </c>
      <c r="AH210" s="16">
        <v>38777</v>
      </c>
      <c r="AI210" s="181">
        <v>54.800139700352581</v>
      </c>
      <c r="AJ210" s="8">
        <f t="shared" si="9"/>
        <v>53.977082487908689</v>
      </c>
      <c r="AK210" s="175">
        <v>135</v>
      </c>
      <c r="AL210" s="10">
        <f t="shared" si="11"/>
        <v>122.14975225852365</v>
      </c>
      <c r="AM210" s="163" t="str">
        <f t="shared" si="12"/>
        <v>01</v>
      </c>
      <c r="AN210" s="177" t="s">
        <v>115</v>
      </c>
      <c r="AO210" s="2"/>
      <c r="AP210" s="157"/>
      <c r="AQ210" s="151"/>
      <c r="AR210" s="151"/>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row>
    <row r="211" spans="1:90" x14ac:dyDescent="0.3">
      <c r="A211" s="2"/>
      <c r="B211" s="2"/>
      <c r="C211" s="2"/>
      <c r="D211" s="2"/>
      <c r="E211" s="2"/>
      <c r="F211" s="2"/>
      <c r="G211" s="2"/>
      <c r="H211" s="2"/>
      <c r="I211" s="2"/>
      <c r="J211" s="2"/>
      <c r="K211" s="2"/>
      <c r="L211" s="2"/>
      <c r="M211" s="2"/>
      <c r="N211" s="2"/>
      <c r="O211" s="2"/>
      <c r="P211" s="115">
        <v>1991</v>
      </c>
      <c r="Q211" s="116" t="s">
        <v>0</v>
      </c>
      <c r="R211" s="117" t="str">
        <f t="shared" si="13"/>
        <v>April-1991</v>
      </c>
      <c r="S211" s="118">
        <v>33329</v>
      </c>
      <c r="T211" s="119">
        <v>46.803772875904009</v>
      </c>
      <c r="U211" s="120">
        <v>45.63519618607112</v>
      </c>
      <c r="V211" s="104"/>
      <c r="W211" s="104"/>
      <c r="X211" s="105"/>
      <c r="Y211" s="105"/>
      <c r="Z211" s="105"/>
      <c r="AA211" s="105"/>
      <c r="AD211" s="7">
        <v>2006</v>
      </c>
      <c r="AE211" s="88" t="s">
        <v>46</v>
      </c>
      <c r="AF211" s="12" t="s">
        <v>0</v>
      </c>
      <c r="AG211" s="18" t="str">
        <f t="shared" si="10"/>
        <v>Food and non-alcoholic beverages-2006-April</v>
      </c>
      <c r="AH211" s="16">
        <v>38808</v>
      </c>
      <c r="AI211" s="181">
        <v>54.873231163043094</v>
      </c>
      <c r="AJ211" s="8">
        <f t="shared" si="9"/>
        <v>54.136598456837511</v>
      </c>
      <c r="AK211" s="175">
        <v>136</v>
      </c>
      <c r="AL211" s="10">
        <f t="shared" si="11"/>
        <v>122.14975225852365</v>
      </c>
      <c r="AM211" s="163" t="str">
        <f t="shared" si="12"/>
        <v>01</v>
      </c>
      <c r="AN211" s="177" t="s">
        <v>116</v>
      </c>
      <c r="AO211" s="2"/>
      <c r="AP211" s="157"/>
      <c r="AQ211" s="151"/>
      <c r="AR211" s="151"/>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row>
    <row r="212" spans="1:90" x14ac:dyDescent="0.3">
      <c r="A212" s="2"/>
      <c r="B212" s="2"/>
      <c r="C212" s="2"/>
      <c r="D212" s="2"/>
      <c r="E212" s="2"/>
      <c r="F212" s="2"/>
      <c r="G212" s="2"/>
      <c r="H212" s="2"/>
      <c r="I212" s="2"/>
      <c r="J212" s="2"/>
      <c r="K212" s="2"/>
      <c r="L212" s="2"/>
      <c r="M212" s="2"/>
      <c r="N212" s="2"/>
      <c r="O212" s="2"/>
      <c r="P212" s="115">
        <v>1991</v>
      </c>
      <c r="Q212" s="116" t="s">
        <v>5</v>
      </c>
      <c r="R212" s="117" t="str">
        <f t="shared" si="13"/>
        <v>May-1991</v>
      </c>
      <c r="S212" s="118">
        <v>33359</v>
      </c>
      <c r="T212" s="119">
        <v>46.876619215010471</v>
      </c>
      <c r="U212" s="120">
        <v>45.856770467519965</v>
      </c>
      <c r="V212" s="104"/>
      <c r="W212" s="104"/>
      <c r="X212" s="105"/>
      <c r="Y212" s="105"/>
      <c r="Z212" s="105"/>
      <c r="AA212" s="105"/>
      <c r="AD212" s="7">
        <v>2006</v>
      </c>
      <c r="AE212" s="88" t="s">
        <v>46</v>
      </c>
      <c r="AF212" s="12" t="s">
        <v>5</v>
      </c>
      <c r="AG212" s="18" t="str">
        <f t="shared" si="10"/>
        <v>Food and non-alcoholic beverages-2006-May</v>
      </c>
      <c r="AH212" s="16">
        <v>38838</v>
      </c>
      <c r="AI212" s="181">
        <v>54.945209273953303</v>
      </c>
      <c r="AJ212" s="8">
        <f t="shared" si="9"/>
        <v>54.280828326474101</v>
      </c>
      <c r="AK212" s="175">
        <v>137</v>
      </c>
      <c r="AL212" s="10">
        <f t="shared" si="11"/>
        <v>122.14975225852365</v>
      </c>
      <c r="AM212" s="163" t="str">
        <f t="shared" si="12"/>
        <v>01</v>
      </c>
      <c r="AN212" s="177" t="s">
        <v>117</v>
      </c>
      <c r="AO212" s="2"/>
      <c r="AP212" s="157"/>
      <c r="AQ212" s="151"/>
      <c r="AR212" s="151"/>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row>
    <row r="213" spans="1:90" x14ac:dyDescent="0.3">
      <c r="A213" s="2"/>
      <c r="B213" s="2"/>
      <c r="C213" s="2"/>
      <c r="D213" s="2"/>
      <c r="E213" s="2"/>
      <c r="F213" s="2"/>
      <c r="G213" s="2"/>
      <c r="H213" s="2"/>
      <c r="I213" s="2"/>
      <c r="J213" s="2"/>
      <c r="K213" s="2"/>
      <c r="L213" s="2"/>
      <c r="M213" s="2"/>
      <c r="N213" s="2"/>
      <c r="O213" s="2"/>
      <c r="P213" s="115">
        <v>1991</v>
      </c>
      <c r="Q213" s="116" t="s">
        <v>6</v>
      </c>
      <c r="R213" s="117" t="str">
        <f t="shared" si="13"/>
        <v>June-1991</v>
      </c>
      <c r="S213" s="118">
        <v>33390</v>
      </c>
      <c r="T213" s="119">
        <v>47.131581401883096</v>
      </c>
      <c r="U213" s="120">
        <v>46.081380013098226</v>
      </c>
      <c r="V213" s="104"/>
      <c r="W213" s="104"/>
      <c r="X213" s="105"/>
      <c r="Y213" s="105"/>
      <c r="Z213" s="105"/>
      <c r="AA213" s="105"/>
      <c r="AD213" s="7">
        <v>2006</v>
      </c>
      <c r="AE213" s="88" t="s">
        <v>46</v>
      </c>
      <c r="AF213" s="12" t="s">
        <v>6</v>
      </c>
      <c r="AG213" s="18" t="str">
        <f t="shared" si="10"/>
        <v>Food and non-alcoholic beverages-2006-June</v>
      </c>
      <c r="AH213" s="16">
        <v>38869</v>
      </c>
      <c r="AI213" s="181">
        <v>55.319255714458983</v>
      </c>
      <c r="AJ213" s="8">
        <f t="shared" si="9"/>
        <v>54.455816437978193</v>
      </c>
      <c r="AK213" s="175">
        <v>138</v>
      </c>
      <c r="AL213" s="10">
        <f t="shared" si="11"/>
        <v>122.14975225852365</v>
      </c>
      <c r="AM213" s="163" t="str">
        <f t="shared" si="12"/>
        <v>01</v>
      </c>
      <c r="AN213" s="177" t="s">
        <v>118</v>
      </c>
      <c r="AO213" s="2"/>
      <c r="AP213" s="157"/>
      <c r="AQ213" s="151"/>
      <c r="AR213" s="151"/>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row>
    <row r="214" spans="1:90" x14ac:dyDescent="0.3">
      <c r="A214" s="2"/>
      <c r="B214" s="2"/>
      <c r="C214" s="2"/>
      <c r="D214" s="2"/>
      <c r="E214" s="2"/>
      <c r="F214" s="2"/>
      <c r="G214" s="2"/>
      <c r="H214" s="2"/>
      <c r="I214" s="2"/>
      <c r="J214" s="2"/>
      <c r="K214" s="2"/>
      <c r="L214" s="2"/>
      <c r="M214" s="2"/>
      <c r="N214" s="2"/>
      <c r="O214" s="2"/>
      <c r="P214" s="115">
        <v>1991</v>
      </c>
      <c r="Q214" s="116" t="s">
        <v>7</v>
      </c>
      <c r="R214" s="117" t="str">
        <f t="shared" si="13"/>
        <v>July-1991</v>
      </c>
      <c r="S214" s="118">
        <v>33420</v>
      </c>
      <c r="T214" s="119">
        <v>47.350120419202497</v>
      </c>
      <c r="U214" s="120">
        <v>46.312060086935368</v>
      </c>
      <c r="V214" s="104"/>
      <c r="W214" s="104"/>
      <c r="X214" s="105"/>
      <c r="Y214" s="105"/>
      <c r="Z214" s="105"/>
      <c r="AA214" s="105"/>
      <c r="AD214" s="7">
        <v>2006</v>
      </c>
      <c r="AE214" s="88" t="s">
        <v>46</v>
      </c>
      <c r="AF214" s="12" t="s">
        <v>7</v>
      </c>
      <c r="AG214" s="18" t="str">
        <f t="shared" si="10"/>
        <v>Food and non-alcoholic beverages-2006-July</v>
      </c>
      <c r="AH214" s="16">
        <v>38899</v>
      </c>
      <c r="AI214" s="181">
        <v>55.757231127759205</v>
      </c>
      <c r="AJ214" s="8">
        <f t="shared" si="9"/>
        <v>54.65038892059588</v>
      </c>
      <c r="AK214" s="175">
        <v>139</v>
      </c>
      <c r="AL214" s="10">
        <f t="shared" si="11"/>
        <v>122.14975225852365</v>
      </c>
      <c r="AM214" s="163" t="str">
        <f t="shared" si="12"/>
        <v>01</v>
      </c>
      <c r="AN214" s="177" t="s">
        <v>119</v>
      </c>
      <c r="AO214" s="2"/>
      <c r="AP214" s="157"/>
      <c r="AQ214" s="151"/>
      <c r="AR214" s="151"/>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row>
    <row r="215" spans="1:90" x14ac:dyDescent="0.3">
      <c r="A215" s="2"/>
      <c r="B215" s="2"/>
      <c r="C215" s="2"/>
      <c r="D215" s="2"/>
      <c r="E215" s="2"/>
      <c r="F215" s="2"/>
      <c r="G215" s="2"/>
      <c r="H215" s="2"/>
      <c r="I215" s="2"/>
      <c r="J215" s="2"/>
      <c r="K215" s="2"/>
      <c r="L215" s="2"/>
      <c r="M215" s="2"/>
      <c r="N215" s="2"/>
      <c r="O215" s="2"/>
      <c r="P215" s="115">
        <v>1991</v>
      </c>
      <c r="Q215" s="116" t="s">
        <v>8</v>
      </c>
      <c r="R215" s="117" t="str">
        <f t="shared" si="13"/>
        <v>August-1991</v>
      </c>
      <c r="S215" s="118">
        <v>33451</v>
      </c>
      <c r="T215" s="119">
        <v>47.422966758308952</v>
      </c>
      <c r="U215" s="120">
        <v>46.527563840125332</v>
      </c>
      <c r="V215" s="104"/>
      <c r="W215" s="104"/>
      <c r="X215" s="105"/>
      <c r="Y215" s="105"/>
      <c r="Z215" s="105"/>
      <c r="AA215" s="105"/>
      <c r="AD215" s="7">
        <v>2006</v>
      </c>
      <c r="AE215" s="88" t="s">
        <v>46</v>
      </c>
      <c r="AF215" s="12" t="s">
        <v>8</v>
      </c>
      <c r="AG215" s="18" t="str">
        <f t="shared" si="10"/>
        <v>Food and non-alcoholic beverages-2006-August</v>
      </c>
      <c r="AH215" s="16">
        <v>38930</v>
      </c>
      <c r="AI215" s="181">
        <v>56.152763961572411</v>
      </c>
      <c r="AJ215" s="8">
        <f t="shared" si="9"/>
        <v>54.869749168761899</v>
      </c>
      <c r="AK215" s="175">
        <v>140</v>
      </c>
      <c r="AL215" s="10">
        <f t="shared" si="11"/>
        <v>122.14975225852365</v>
      </c>
      <c r="AM215" s="163" t="str">
        <f t="shared" si="12"/>
        <v>01</v>
      </c>
      <c r="AN215" s="177" t="s">
        <v>120</v>
      </c>
      <c r="AO215" s="2"/>
      <c r="AP215" s="157"/>
      <c r="AQ215" s="151"/>
      <c r="AR215" s="151"/>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row>
    <row r="216" spans="1:90" x14ac:dyDescent="0.3">
      <c r="A216" s="2"/>
      <c r="B216" s="2"/>
      <c r="C216" s="2"/>
      <c r="D216" s="2"/>
      <c r="E216" s="2"/>
      <c r="F216" s="2"/>
      <c r="G216" s="2"/>
      <c r="H216" s="2"/>
      <c r="I216" s="2"/>
      <c r="J216" s="2"/>
      <c r="K216" s="2"/>
      <c r="L216" s="2"/>
      <c r="M216" s="2"/>
      <c r="N216" s="2"/>
      <c r="O216" s="2"/>
      <c r="P216" s="115">
        <v>1991</v>
      </c>
      <c r="Q216" s="116" t="s">
        <v>1</v>
      </c>
      <c r="R216" s="117" t="str">
        <f t="shared" si="13"/>
        <v>September-1991</v>
      </c>
      <c r="S216" s="118">
        <v>33482</v>
      </c>
      <c r="T216" s="119">
        <v>47.568659436521884</v>
      </c>
      <c r="U216" s="120">
        <v>46.724856008538673</v>
      </c>
      <c r="V216" s="104"/>
      <c r="W216" s="104"/>
      <c r="X216" s="105"/>
      <c r="Y216" s="105"/>
      <c r="Z216" s="105"/>
      <c r="AA216" s="105"/>
      <c r="AD216" s="7">
        <v>2006</v>
      </c>
      <c r="AE216" s="88" t="s">
        <v>46</v>
      </c>
      <c r="AF216" s="12" t="s">
        <v>1</v>
      </c>
      <c r="AG216" s="18" t="str">
        <f t="shared" si="10"/>
        <v>Food and non-alcoholic beverages-2006-September</v>
      </c>
      <c r="AH216" s="16">
        <v>38961</v>
      </c>
      <c r="AI216" s="181">
        <v>56.691566797419554</v>
      </c>
      <c r="AJ216" s="8">
        <f t="shared" ref="AJ216:AJ279" si="14">AVERAGE(AI205:AI216)</f>
        <v>55.104496684968105</v>
      </c>
      <c r="AK216" s="175">
        <v>141</v>
      </c>
      <c r="AL216" s="10">
        <f t="shared" si="11"/>
        <v>122.14975225852365</v>
      </c>
      <c r="AM216" s="163" t="str">
        <f t="shared" si="12"/>
        <v>01</v>
      </c>
      <c r="AN216" s="177" t="s">
        <v>121</v>
      </c>
      <c r="AO216" s="2"/>
      <c r="AP216" s="157"/>
      <c r="AQ216" s="151"/>
      <c r="AR216" s="151"/>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row>
    <row r="217" spans="1:90" x14ac:dyDescent="0.3">
      <c r="A217" s="2"/>
      <c r="B217" s="2"/>
      <c r="C217" s="2"/>
      <c r="D217" s="2"/>
      <c r="E217" s="2"/>
      <c r="F217" s="2"/>
      <c r="G217" s="2"/>
      <c r="H217" s="2"/>
      <c r="I217" s="2"/>
      <c r="J217" s="2"/>
      <c r="K217" s="2"/>
      <c r="L217" s="2"/>
      <c r="M217" s="2"/>
      <c r="N217" s="2"/>
      <c r="O217" s="2"/>
      <c r="P217" s="115">
        <v>1991</v>
      </c>
      <c r="Q217" s="116" t="s">
        <v>9</v>
      </c>
      <c r="R217" s="117" t="str">
        <f t="shared" si="13"/>
        <v>October-1991</v>
      </c>
      <c r="S217" s="118">
        <v>33512</v>
      </c>
      <c r="T217" s="119">
        <v>47.714352114734815</v>
      </c>
      <c r="U217" s="120">
        <v>46.879654479139901</v>
      </c>
      <c r="V217" s="104"/>
      <c r="W217" s="104"/>
      <c r="X217" s="105"/>
      <c r="Y217" s="105"/>
      <c r="Z217" s="105"/>
      <c r="AA217" s="105"/>
      <c r="AD217" s="7">
        <v>2006</v>
      </c>
      <c r="AE217" s="88" t="s">
        <v>46</v>
      </c>
      <c r="AF217" s="12" t="s">
        <v>9</v>
      </c>
      <c r="AG217" s="18" t="str">
        <f t="shared" si="10"/>
        <v>Food and non-alcoholic beverages-2006-October</v>
      </c>
      <c r="AH217" s="16">
        <v>38991</v>
      </c>
      <c r="AI217" s="181">
        <v>58.879680213619316</v>
      </c>
      <c r="AJ217" s="8">
        <f t="shared" si="14"/>
        <v>55.484733429872136</v>
      </c>
      <c r="AK217" s="175">
        <v>142</v>
      </c>
      <c r="AL217" s="10">
        <f t="shared" si="11"/>
        <v>122.14975225852365</v>
      </c>
      <c r="AM217" s="163" t="str">
        <f t="shared" si="12"/>
        <v>01</v>
      </c>
      <c r="AN217" s="177" t="s">
        <v>122</v>
      </c>
      <c r="AO217" s="2"/>
      <c r="AP217" s="157"/>
      <c r="AQ217" s="151"/>
      <c r="AR217" s="151"/>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row>
    <row r="218" spans="1:90" x14ac:dyDescent="0.3">
      <c r="A218" s="2"/>
      <c r="B218" s="2"/>
      <c r="C218" s="2"/>
      <c r="D218" s="2"/>
      <c r="E218" s="2"/>
      <c r="F218" s="2"/>
      <c r="G218" s="2"/>
      <c r="H218" s="2"/>
      <c r="I218" s="2"/>
      <c r="J218" s="2"/>
      <c r="K218" s="2"/>
      <c r="L218" s="2"/>
      <c r="M218" s="2"/>
      <c r="N218" s="2"/>
      <c r="O218" s="2"/>
      <c r="P218" s="115">
        <v>1991</v>
      </c>
      <c r="Q218" s="116" t="s">
        <v>2</v>
      </c>
      <c r="R218" s="117" t="str">
        <f t="shared" si="13"/>
        <v>November-1991</v>
      </c>
      <c r="S218" s="118">
        <v>33543</v>
      </c>
      <c r="T218" s="119">
        <v>47.823621623394516</v>
      </c>
      <c r="U218" s="120">
        <v>47.0314176856117</v>
      </c>
      <c r="V218" s="104"/>
      <c r="W218" s="104"/>
      <c r="X218" s="105"/>
      <c r="Y218" s="105"/>
      <c r="Z218" s="105"/>
      <c r="AA218" s="105"/>
      <c r="AD218" s="7">
        <v>2006</v>
      </c>
      <c r="AE218" s="88" t="s">
        <v>46</v>
      </c>
      <c r="AF218" s="12" t="s">
        <v>2</v>
      </c>
      <c r="AG218" s="18" t="str">
        <f t="shared" si="10"/>
        <v>Food and non-alcoholic beverages-2006-November</v>
      </c>
      <c r="AH218" s="16">
        <v>39022</v>
      </c>
      <c r="AI218" s="181">
        <v>58.949783582125114</v>
      </c>
      <c r="AJ218" s="8">
        <f t="shared" si="14"/>
        <v>55.854935270893776</v>
      </c>
      <c r="AK218" s="175">
        <v>143</v>
      </c>
      <c r="AL218" s="10">
        <f t="shared" si="11"/>
        <v>122.14975225852365</v>
      </c>
      <c r="AM218" s="163" t="str">
        <f t="shared" si="12"/>
        <v>01</v>
      </c>
      <c r="AN218" s="177" t="s">
        <v>123</v>
      </c>
      <c r="AO218" s="2"/>
      <c r="AP218" s="157"/>
      <c r="AQ218" s="151"/>
      <c r="AR218" s="151"/>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row>
    <row r="219" spans="1:90" x14ac:dyDescent="0.3">
      <c r="A219" s="2"/>
      <c r="B219" s="2"/>
      <c r="C219" s="2"/>
      <c r="D219" s="2"/>
      <c r="E219" s="2"/>
      <c r="F219" s="2"/>
      <c r="G219" s="2"/>
      <c r="H219" s="2"/>
      <c r="I219" s="2"/>
      <c r="J219" s="2"/>
      <c r="K219" s="2"/>
      <c r="L219" s="2"/>
      <c r="M219" s="2"/>
      <c r="N219" s="2"/>
      <c r="O219" s="2"/>
      <c r="P219" s="115">
        <v>1991</v>
      </c>
      <c r="Q219" s="116" t="s">
        <v>3</v>
      </c>
      <c r="R219" s="117" t="str">
        <f t="shared" si="13"/>
        <v>December-1991</v>
      </c>
      <c r="S219" s="118">
        <v>33573</v>
      </c>
      <c r="T219" s="119">
        <v>47.896467962500978</v>
      </c>
      <c r="U219" s="120">
        <v>47.174075099695209</v>
      </c>
      <c r="V219" s="104"/>
      <c r="W219" s="104"/>
      <c r="X219" s="105"/>
      <c r="Y219" s="105"/>
      <c r="Z219" s="105"/>
      <c r="AA219" s="105"/>
      <c r="AD219" s="7">
        <v>2006</v>
      </c>
      <c r="AE219" s="88" t="s">
        <v>46</v>
      </c>
      <c r="AF219" s="12" t="s">
        <v>3</v>
      </c>
      <c r="AG219" s="18" t="str">
        <f t="shared" si="10"/>
        <v>Food and non-alcoholic beverages-2006-December</v>
      </c>
      <c r="AH219" s="16">
        <v>39052</v>
      </c>
      <c r="AI219" s="181">
        <v>59.367562789044932</v>
      </c>
      <c r="AJ219" s="8">
        <f t="shared" si="14"/>
        <v>56.25273225689758</v>
      </c>
      <c r="AK219" s="175">
        <v>144</v>
      </c>
      <c r="AL219" s="10">
        <f t="shared" si="11"/>
        <v>122.14975225852365</v>
      </c>
      <c r="AM219" s="163" t="str">
        <f t="shared" si="12"/>
        <v>01</v>
      </c>
      <c r="AN219" s="177" t="s">
        <v>124</v>
      </c>
      <c r="AO219" s="2"/>
      <c r="AP219" s="157"/>
      <c r="AQ219" s="151"/>
      <c r="AR219" s="151"/>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row>
    <row r="220" spans="1:90" x14ac:dyDescent="0.3">
      <c r="A220" s="2"/>
      <c r="B220" s="2"/>
      <c r="C220" s="2"/>
      <c r="D220" s="2"/>
      <c r="E220" s="2"/>
      <c r="F220" s="2"/>
      <c r="G220" s="2"/>
      <c r="H220" s="2"/>
      <c r="I220" s="2"/>
      <c r="J220" s="2"/>
      <c r="K220" s="2"/>
      <c r="L220" s="2"/>
      <c r="M220" s="2"/>
      <c r="N220" s="2"/>
      <c r="O220" s="2"/>
      <c r="P220" s="115">
        <v>1992</v>
      </c>
      <c r="Q220" s="116" t="s">
        <v>10</v>
      </c>
      <c r="R220" s="117" t="str">
        <f t="shared" si="13"/>
        <v>January-1992</v>
      </c>
      <c r="S220" s="118">
        <v>33604</v>
      </c>
      <c r="T220" s="119">
        <v>47.932891132054195</v>
      </c>
      <c r="U220" s="120">
        <v>47.307626721390392</v>
      </c>
      <c r="V220" s="104"/>
      <c r="W220" s="104"/>
      <c r="X220" s="105"/>
      <c r="Y220" s="105"/>
      <c r="Z220" s="105"/>
      <c r="AA220" s="105"/>
      <c r="AD220" s="9">
        <v>2007</v>
      </c>
      <c r="AE220" s="87" t="s">
        <v>46</v>
      </c>
      <c r="AF220" s="13" t="s">
        <v>10</v>
      </c>
      <c r="AG220" s="18" t="str">
        <f t="shared" si="10"/>
        <v>Food and non-alcoholic beverages-2007-January</v>
      </c>
      <c r="AH220" s="16">
        <v>39083</v>
      </c>
      <c r="AI220" s="180">
        <v>61.211551846623401</v>
      </c>
      <c r="AJ220" s="10">
        <f t="shared" si="14"/>
        <v>56.799376490310685</v>
      </c>
      <c r="AK220" s="175">
        <v>145</v>
      </c>
      <c r="AL220" s="10">
        <f t="shared" si="11"/>
        <v>122.14975225852365</v>
      </c>
      <c r="AM220" s="163" t="str">
        <f t="shared" si="12"/>
        <v>01</v>
      </c>
      <c r="AN220" s="177" t="s">
        <v>113</v>
      </c>
      <c r="AO220" s="2"/>
      <c r="AP220" s="157"/>
      <c r="AQ220" s="151"/>
      <c r="AR220" s="151"/>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row>
    <row r="221" spans="1:90" x14ac:dyDescent="0.3">
      <c r="A221" s="2"/>
      <c r="B221" s="2"/>
      <c r="C221" s="2"/>
      <c r="D221" s="2"/>
      <c r="E221" s="2"/>
      <c r="F221" s="2"/>
      <c r="G221" s="2"/>
      <c r="H221" s="2"/>
      <c r="I221" s="2"/>
      <c r="J221" s="2"/>
      <c r="K221" s="2"/>
      <c r="L221" s="2"/>
      <c r="M221" s="2"/>
      <c r="N221" s="2"/>
      <c r="O221" s="2"/>
      <c r="P221" s="115">
        <v>1992</v>
      </c>
      <c r="Q221" s="116" t="s">
        <v>11</v>
      </c>
      <c r="R221" s="117" t="str">
        <f t="shared" si="13"/>
        <v>February-1992</v>
      </c>
      <c r="S221" s="118">
        <v>33635</v>
      </c>
      <c r="T221" s="119">
        <v>48.224276488480058</v>
      </c>
      <c r="U221" s="120">
        <v>47.450284135473886</v>
      </c>
      <c r="V221" s="104"/>
      <c r="W221" s="104"/>
      <c r="X221" s="105"/>
      <c r="Y221" s="105"/>
      <c r="Z221" s="105"/>
      <c r="AA221" s="105"/>
      <c r="AD221" s="9">
        <v>2007</v>
      </c>
      <c r="AE221" s="87" t="s">
        <v>46</v>
      </c>
      <c r="AF221" s="13" t="s">
        <v>11</v>
      </c>
      <c r="AG221" s="18" t="str">
        <f t="shared" si="10"/>
        <v>Food and non-alcoholic beverages-2007-February</v>
      </c>
      <c r="AH221" s="16">
        <v>39114</v>
      </c>
      <c r="AI221" s="180">
        <v>61.855547392744754</v>
      </c>
      <c r="AJ221" s="10">
        <f t="shared" si="14"/>
        <v>57.400293630226379</v>
      </c>
      <c r="AK221" s="175">
        <v>146</v>
      </c>
      <c r="AL221" s="10">
        <f t="shared" si="11"/>
        <v>122.14975225852365</v>
      </c>
      <c r="AM221" s="163" t="str">
        <f t="shared" si="12"/>
        <v>01</v>
      </c>
      <c r="AN221" s="177" t="s">
        <v>114</v>
      </c>
      <c r="AO221" s="2"/>
      <c r="AP221" s="157"/>
      <c r="AQ221" s="151"/>
      <c r="AR221" s="151"/>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row>
    <row r="222" spans="1:90" x14ac:dyDescent="0.3">
      <c r="A222" s="2"/>
      <c r="B222" s="2"/>
      <c r="C222" s="2"/>
      <c r="D222" s="2"/>
      <c r="E222" s="2"/>
      <c r="F222" s="2"/>
      <c r="G222" s="2"/>
      <c r="H222" s="2"/>
      <c r="I222" s="2"/>
      <c r="J222" s="2"/>
      <c r="K222" s="2"/>
      <c r="L222" s="2"/>
      <c r="M222" s="2"/>
      <c r="N222" s="2"/>
      <c r="O222" s="2"/>
      <c r="P222" s="115">
        <v>1992</v>
      </c>
      <c r="Q222" s="116" t="s">
        <v>4</v>
      </c>
      <c r="R222" s="117" t="str">
        <f t="shared" si="13"/>
        <v>March-1992</v>
      </c>
      <c r="S222" s="118">
        <v>33664</v>
      </c>
      <c r="T222" s="119">
        <v>48.333545997139751</v>
      </c>
      <c r="U222" s="120">
        <v>47.589906285427929</v>
      </c>
      <c r="V222" s="104"/>
      <c r="W222" s="104"/>
      <c r="X222" s="105"/>
      <c r="Y222" s="105"/>
      <c r="Z222" s="105"/>
      <c r="AA222" s="105"/>
      <c r="AD222" s="9">
        <v>2007</v>
      </c>
      <c r="AE222" s="87" t="s">
        <v>46</v>
      </c>
      <c r="AF222" s="13" t="s">
        <v>4</v>
      </c>
      <c r="AG222" s="18" t="str">
        <f t="shared" si="10"/>
        <v>Food and non-alcoholic beverages-2007-March</v>
      </c>
      <c r="AH222" s="16">
        <v>39142</v>
      </c>
      <c r="AI222" s="180">
        <v>62.224028639358686</v>
      </c>
      <c r="AJ222" s="10">
        <f t="shared" si="14"/>
        <v>58.018951041810233</v>
      </c>
      <c r="AK222" s="175">
        <v>147</v>
      </c>
      <c r="AL222" s="10">
        <f t="shared" si="11"/>
        <v>122.14975225852365</v>
      </c>
      <c r="AM222" s="163" t="str">
        <f t="shared" si="12"/>
        <v>01</v>
      </c>
      <c r="AN222" s="177" t="s">
        <v>115</v>
      </c>
      <c r="AO222" s="2"/>
      <c r="AP222" s="157"/>
      <c r="AQ222" s="151"/>
      <c r="AR222" s="151"/>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row>
    <row r="223" spans="1:90" x14ac:dyDescent="0.3">
      <c r="A223" s="2"/>
      <c r="B223" s="2"/>
      <c r="C223" s="2"/>
      <c r="D223" s="2"/>
      <c r="E223" s="2"/>
      <c r="F223" s="2"/>
      <c r="G223" s="2"/>
      <c r="H223" s="2"/>
      <c r="I223" s="2"/>
      <c r="J223" s="2"/>
      <c r="K223" s="2"/>
      <c r="L223" s="2"/>
      <c r="M223" s="2"/>
      <c r="N223" s="2"/>
      <c r="O223" s="2"/>
      <c r="P223" s="115">
        <v>1992</v>
      </c>
      <c r="Q223" s="116" t="s">
        <v>0</v>
      </c>
      <c r="R223" s="117" t="str">
        <f t="shared" si="13"/>
        <v>April-1992</v>
      </c>
      <c r="S223" s="118">
        <v>33695</v>
      </c>
      <c r="T223" s="119">
        <v>48.624931353565621</v>
      </c>
      <c r="U223" s="120">
        <v>47.741669491899735</v>
      </c>
      <c r="V223" s="104"/>
      <c r="W223" s="104"/>
      <c r="X223" s="105"/>
      <c r="Y223" s="105"/>
      <c r="Z223" s="105"/>
      <c r="AA223" s="105"/>
      <c r="AD223" s="9">
        <v>2007</v>
      </c>
      <c r="AE223" s="87" t="s">
        <v>46</v>
      </c>
      <c r="AF223" s="13" t="s">
        <v>0</v>
      </c>
      <c r="AG223" s="18" t="str">
        <f t="shared" si="10"/>
        <v>Food and non-alcoholic beverages-2007-April</v>
      </c>
      <c r="AH223" s="16">
        <v>39173</v>
      </c>
      <c r="AI223" s="180">
        <v>62.622697400739121</v>
      </c>
      <c r="AJ223" s="10">
        <f t="shared" si="14"/>
        <v>58.664739894951566</v>
      </c>
      <c r="AK223" s="175">
        <v>148</v>
      </c>
      <c r="AL223" s="10">
        <f t="shared" si="11"/>
        <v>122.14975225852365</v>
      </c>
      <c r="AM223" s="163" t="str">
        <f t="shared" si="12"/>
        <v>01</v>
      </c>
      <c r="AN223" s="177" t="s">
        <v>116</v>
      </c>
      <c r="AO223" s="2"/>
      <c r="AP223" s="157"/>
      <c r="AQ223" s="151"/>
      <c r="AR223" s="151"/>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row>
    <row r="224" spans="1:90" x14ac:dyDescent="0.3">
      <c r="A224" s="2"/>
      <c r="B224" s="2"/>
      <c r="C224" s="2"/>
      <c r="D224" s="2"/>
      <c r="E224" s="2"/>
      <c r="F224" s="2"/>
      <c r="G224" s="2"/>
      <c r="H224" s="2"/>
      <c r="I224" s="2"/>
      <c r="J224" s="2"/>
      <c r="K224" s="2"/>
      <c r="L224" s="2"/>
      <c r="M224" s="2"/>
      <c r="N224" s="2"/>
      <c r="O224" s="2"/>
      <c r="P224" s="115">
        <v>1992</v>
      </c>
      <c r="Q224" s="116" t="s">
        <v>5</v>
      </c>
      <c r="R224" s="117" t="str">
        <f t="shared" si="13"/>
        <v>May-1992</v>
      </c>
      <c r="S224" s="118">
        <v>33725</v>
      </c>
      <c r="T224" s="119">
        <v>48.807047201331777</v>
      </c>
      <c r="U224" s="120">
        <v>47.902538490759845</v>
      </c>
      <c r="V224" s="104"/>
      <c r="W224" s="104"/>
      <c r="X224" s="105"/>
      <c r="Y224" s="105"/>
      <c r="Z224" s="105"/>
      <c r="AA224" s="105"/>
      <c r="AD224" s="9">
        <v>2007</v>
      </c>
      <c r="AE224" s="87" t="s">
        <v>46</v>
      </c>
      <c r="AF224" s="13" t="s">
        <v>5</v>
      </c>
      <c r="AG224" s="18" t="str">
        <f t="shared" si="10"/>
        <v>Food and non-alcoholic beverages-2007-May</v>
      </c>
      <c r="AH224" s="16">
        <v>39203</v>
      </c>
      <c r="AI224" s="180">
        <v>63.611480575985873</v>
      </c>
      <c r="AJ224" s="10">
        <f t="shared" si="14"/>
        <v>59.386929170120943</v>
      </c>
      <c r="AK224" s="175">
        <v>149</v>
      </c>
      <c r="AL224" s="10">
        <f t="shared" si="11"/>
        <v>122.14975225852365</v>
      </c>
      <c r="AM224" s="163" t="str">
        <f t="shared" si="12"/>
        <v>01</v>
      </c>
      <c r="AN224" s="177" t="s">
        <v>117</v>
      </c>
      <c r="AO224" s="2"/>
      <c r="AP224" s="157"/>
      <c r="AQ224" s="151"/>
      <c r="AR224" s="151"/>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row>
    <row r="225" spans="1:90" x14ac:dyDescent="0.3">
      <c r="A225" s="2"/>
      <c r="B225" s="2"/>
      <c r="C225" s="2"/>
      <c r="D225" s="2"/>
      <c r="E225" s="2"/>
      <c r="F225" s="2"/>
      <c r="G225" s="2"/>
      <c r="H225" s="2"/>
      <c r="I225" s="2"/>
      <c r="J225" s="2"/>
      <c r="K225" s="2"/>
      <c r="L225" s="2"/>
      <c r="M225" s="2"/>
      <c r="N225" s="2"/>
      <c r="O225" s="2"/>
      <c r="P225" s="115">
        <v>1992</v>
      </c>
      <c r="Q225" s="116" t="s">
        <v>6</v>
      </c>
      <c r="R225" s="117" t="str">
        <f t="shared" si="13"/>
        <v>June-1992</v>
      </c>
      <c r="S225" s="118">
        <v>33756</v>
      </c>
      <c r="T225" s="119">
        <v>48.952739879544708</v>
      </c>
      <c r="U225" s="120">
        <v>48.054301697231644</v>
      </c>
      <c r="V225" s="104"/>
      <c r="W225" s="104"/>
      <c r="X225" s="105"/>
      <c r="Y225" s="105"/>
      <c r="Z225" s="105"/>
      <c r="AA225" s="105"/>
      <c r="AD225" s="9">
        <v>2007</v>
      </c>
      <c r="AE225" s="87" t="s">
        <v>46</v>
      </c>
      <c r="AF225" s="13" t="s">
        <v>6</v>
      </c>
      <c r="AG225" s="18" t="str">
        <f t="shared" si="10"/>
        <v>Food and non-alcoholic beverages-2007-June</v>
      </c>
      <c r="AH225" s="16">
        <v>39234</v>
      </c>
      <c r="AI225" s="180">
        <v>64.307344503354912</v>
      </c>
      <c r="AJ225" s="10">
        <f t="shared" si="14"/>
        <v>60.1359365691956</v>
      </c>
      <c r="AK225" s="175">
        <v>150</v>
      </c>
      <c r="AL225" s="10">
        <f t="shared" si="11"/>
        <v>122.14975225852365</v>
      </c>
      <c r="AM225" s="163" t="str">
        <f t="shared" si="12"/>
        <v>01</v>
      </c>
      <c r="AN225" s="177" t="s">
        <v>118</v>
      </c>
      <c r="AO225" s="2"/>
      <c r="AP225" s="157"/>
      <c r="AQ225" s="151"/>
      <c r="AR225" s="151"/>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row>
    <row r="226" spans="1:90" x14ac:dyDescent="0.3">
      <c r="A226" s="2"/>
      <c r="B226" s="2"/>
      <c r="C226" s="2"/>
      <c r="D226" s="2"/>
      <c r="E226" s="2"/>
      <c r="F226" s="2"/>
      <c r="G226" s="2"/>
      <c r="H226" s="2"/>
      <c r="I226" s="2"/>
      <c r="J226" s="2"/>
      <c r="K226" s="2"/>
      <c r="L226" s="2"/>
      <c r="M226" s="2"/>
      <c r="N226" s="2"/>
      <c r="O226" s="2"/>
      <c r="P226" s="115">
        <v>1992</v>
      </c>
      <c r="Q226" s="116" t="s">
        <v>7</v>
      </c>
      <c r="R226" s="117" t="str">
        <f t="shared" si="13"/>
        <v>July-1992</v>
      </c>
      <c r="S226" s="118">
        <v>33786</v>
      </c>
      <c r="T226" s="119">
        <v>48.98916304909794</v>
      </c>
      <c r="U226" s="120">
        <v>48.190888583056257</v>
      </c>
      <c r="V226" s="104"/>
      <c r="W226" s="104"/>
      <c r="X226" s="105"/>
      <c r="Y226" s="105"/>
      <c r="Z226" s="105"/>
      <c r="AA226" s="105"/>
      <c r="AD226" s="9">
        <v>2007</v>
      </c>
      <c r="AE226" s="87" t="s">
        <v>46</v>
      </c>
      <c r="AF226" s="13" t="s">
        <v>7</v>
      </c>
      <c r="AG226" s="18" t="str">
        <f t="shared" si="10"/>
        <v>Food and non-alcoholic beverages-2007-July</v>
      </c>
      <c r="AH226" s="16">
        <v>39264</v>
      </c>
      <c r="AI226" s="180">
        <v>64.892781956703701</v>
      </c>
      <c r="AJ226" s="10">
        <f t="shared" si="14"/>
        <v>60.897232471607651</v>
      </c>
      <c r="AK226" s="175">
        <v>151</v>
      </c>
      <c r="AL226" s="10">
        <f t="shared" si="11"/>
        <v>122.14975225852365</v>
      </c>
      <c r="AM226" s="163" t="str">
        <f t="shared" si="12"/>
        <v>01</v>
      </c>
      <c r="AN226" s="177" t="s">
        <v>119</v>
      </c>
      <c r="AO226" s="2"/>
      <c r="AP226" s="157"/>
      <c r="AQ226" s="151"/>
      <c r="AR226" s="151"/>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row>
    <row r="227" spans="1:90" x14ac:dyDescent="0.3">
      <c r="A227" s="2"/>
      <c r="B227" s="2"/>
      <c r="C227" s="2"/>
      <c r="D227" s="2"/>
      <c r="E227" s="2"/>
      <c r="F227" s="2"/>
      <c r="G227" s="2"/>
      <c r="H227" s="2"/>
      <c r="I227" s="2"/>
      <c r="J227" s="2"/>
      <c r="K227" s="2"/>
      <c r="L227" s="2"/>
      <c r="M227" s="2"/>
      <c r="N227" s="2"/>
      <c r="O227" s="2"/>
      <c r="P227" s="115">
        <v>1992</v>
      </c>
      <c r="Q227" s="116" t="s">
        <v>8</v>
      </c>
      <c r="R227" s="117" t="str">
        <f t="shared" si="13"/>
        <v>August-1992</v>
      </c>
      <c r="S227" s="118">
        <v>33817</v>
      </c>
      <c r="T227" s="119">
        <v>49.171278896864095</v>
      </c>
      <c r="U227" s="120">
        <v>48.336581261269203</v>
      </c>
      <c r="V227" s="104"/>
      <c r="W227" s="104"/>
      <c r="X227" s="105"/>
      <c r="Y227" s="105"/>
      <c r="Z227" s="105"/>
      <c r="AA227" s="105"/>
      <c r="AD227" s="9">
        <v>2007</v>
      </c>
      <c r="AE227" s="87" t="s">
        <v>46</v>
      </c>
      <c r="AF227" s="13" t="s">
        <v>8</v>
      </c>
      <c r="AG227" s="18" t="str">
        <f t="shared" si="10"/>
        <v>Food and non-alcoholic beverages-2007-August</v>
      </c>
      <c r="AH227" s="16">
        <v>39295</v>
      </c>
      <c r="AI227" s="180">
        <v>65.130443017671411</v>
      </c>
      <c r="AJ227" s="10">
        <f t="shared" si="14"/>
        <v>61.645372392949234</v>
      </c>
      <c r="AK227" s="175">
        <v>152</v>
      </c>
      <c r="AL227" s="10">
        <f t="shared" si="11"/>
        <v>122.14975225852365</v>
      </c>
      <c r="AM227" s="163" t="str">
        <f t="shared" si="12"/>
        <v>01</v>
      </c>
      <c r="AN227" s="177" t="s">
        <v>120</v>
      </c>
      <c r="AO227" s="2"/>
      <c r="AP227" s="157"/>
      <c r="AQ227" s="151"/>
      <c r="AR227" s="151"/>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row>
    <row r="228" spans="1:90" x14ac:dyDescent="0.3">
      <c r="A228" s="2"/>
      <c r="B228" s="2"/>
      <c r="C228" s="2"/>
      <c r="D228" s="2"/>
      <c r="E228" s="2"/>
      <c r="F228" s="2"/>
      <c r="G228" s="2"/>
      <c r="H228" s="2"/>
      <c r="I228" s="2"/>
      <c r="J228" s="2"/>
      <c r="K228" s="2"/>
      <c r="L228" s="2"/>
      <c r="M228" s="2"/>
      <c r="N228" s="2"/>
      <c r="O228" s="2"/>
      <c r="P228" s="115">
        <v>1992</v>
      </c>
      <c r="Q228" s="116" t="s">
        <v>1</v>
      </c>
      <c r="R228" s="117" t="str">
        <f t="shared" si="13"/>
        <v>September-1992</v>
      </c>
      <c r="S228" s="118">
        <v>33848</v>
      </c>
      <c r="T228" s="119">
        <v>49.426241083736741</v>
      </c>
      <c r="U228" s="120">
        <v>48.491379731870431</v>
      </c>
      <c r="V228" s="104"/>
      <c r="W228" s="104"/>
      <c r="X228" s="105"/>
      <c r="Y228" s="105"/>
      <c r="Z228" s="105"/>
      <c r="AA228" s="105"/>
      <c r="AD228" s="9">
        <v>2007</v>
      </c>
      <c r="AE228" s="87" t="s">
        <v>46</v>
      </c>
      <c r="AF228" s="13" t="s">
        <v>1</v>
      </c>
      <c r="AG228" s="18" t="str">
        <f t="shared" si="10"/>
        <v>Food and non-alcoholic beverages-2007-September</v>
      </c>
      <c r="AH228" s="16">
        <v>39326</v>
      </c>
      <c r="AI228" s="180">
        <v>65.174924897136236</v>
      </c>
      <c r="AJ228" s="10">
        <f t="shared" si="14"/>
        <v>62.352318901258947</v>
      </c>
      <c r="AK228" s="175">
        <v>153</v>
      </c>
      <c r="AL228" s="10">
        <f t="shared" si="11"/>
        <v>122.14975225852365</v>
      </c>
      <c r="AM228" s="163" t="str">
        <f t="shared" si="12"/>
        <v>01</v>
      </c>
      <c r="AN228" s="177" t="s">
        <v>121</v>
      </c>
      <c r="AO228" s="2"/>
      <c r="AP228" s="157"/>
      <c r="AQ228" s="151"/>
      <c r="AR228" s="151"/>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row>
    <row r="229" spans="1:90" x14ac:dyDescent="0.3">
      <c r="A229" s="2"/>
      <c r="B229" s="2"/>
      <c r="C229" s="2"/>
      <c r="D229" s="2"/>
      <c r="E229" s="2"/>
      <c r="F229" s="2"/>
      <c r="G229" s="2"/>
      <c r="H229" s="2"/>
      <c r="I229" s="2"/>
      <c r="J229" s="2"/>
      <c r="K229" s="2"/>
      <c r="L229" s="2"/>
      <c r="M229" s="2"/>
      <c r="N229" s="2"/>
      <c r="O229" s="2"/>
      <c r="P229" s="115">
        <v>1992</v>
      </c>
      <c r="Q229" s="116" t="s">
        <v>9</v>
      </c>
      <c r="R229" s="117" t="str">
        <f t="shared" si="13"/>
        <v>October-1992</v>
      </c>
      <c r="S229" s="118">
        <v>33878</v>
      </c>
      <c r="T229" s="119">
        <v>49.644780101056142</v>
      </c>
      <c r="U229" s="120">
        <v>48.652248730730548</v>
      </c>
      <c r="V229" s="104"/>
      <c r="W229" s="104"/>
      <c r="X229" s="105"/>
      <c r="Y229" s="105"/>
      <c r="Z229" s="105"/>
      <c r="AA229" s="105"/>
      <c r="AD229" s="9">
        <v>2007</v>
      </c>
      <c r="AE229" s="87" t="s">
        <v>46</v>
      </c>
      <c r="AF229" s="13" t="s">
        <v>9</v>
      </c>
      <c r="AG229" s="18" t="str">
        <f t="shared" si="10"/>
        <v>Food and non-alcoholic beverages-2007-October</v>
      </c>
      <c r="AH229" s="16">
        <v>39356</v>
      </c>
      <c r="AI229" s="180">
        <v>65.667651511435309</v>
      </c>
      <c r="AJ229" s="10">
        <f t="shared" si="14"/>
        <v>62.917983176076945</v>
      </c>
      <c r="AK229" s="175">
        <v>154</v>
      </c>
      <c r="AL229" s="10">
        <f t="shared" si="11"/>
        <v>122.14975225852365</v>
      </c>
      <c r="AM229" s="163" t="str">
        <f t="shared" si="12"/>
        <v>01</v>
      </c>
      <c r="AN229" s="177" t="s">
        <v>122</v>
      </c>
      <c r="AO229" s="2"/>
      <c r="AP229" s="157"/>
      <c r="AQ229" s="151"/>
      <c r="AR229" s="151"/>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row>
    <row r="230" spans="1:90" x14ac:dyDescent="0.3">
      <c r="A230" s="2"/>
      <c r="B230" s="2"/>
      <c r="C230" s="2"/>
      <c r="D230" s="2"/>
      <c r="E230" s="2"/>
      <c r="F230" s="2"/>
      <c r="G230" s="2"/>
      <c r="H230" s="2"/>
      <c r="I230" s="2"/>
      <c r="J230" s="2"/>
      <c r="K230" s="2"/>
      <c r="L230" s="2"/>
      <c r="M230" s="2"/>
      <c r="N230" s="2"/>
      <c r="O230" s="2"/>
      <c r="P230" s="115">
        <v>1992</v>
      </c>
      <c r="Q230" s="116" t="s">
        <v>2</v>
      </c>
      <c r="R230" s="117" t="str">
        <f t="shared" si="13"/>
        <v>November-1992</v>
      </c>
      <c r="S230" s="118">
        <v>33909</v>
      </c>
      <c r="T230" s="119">
        <v>49.863319118375522</v>
      </c>
      <c r="U230" s="120">
        <v>48.82222352197897</v>
      </c>
      <c r="V230" s="104"/>
      <c r="W230" s="104"/>
      <c r="X230" s="105"/>
      <c r="Y230" s="105"/>
      <c r="Z230" s="105"/>
      <c r="AA230" s="105"/>
      <c r="AD230" s="9">
        <v>2007</v>
      </c>
      <c r="AE230" s="87" t="s">
        <v>46</v>
      </c>
      <c r="AF230" s="13" t="s">
        <v>2</v>
      </c>
      <c r="AG230" s="18" t="str">
        <f t="shared" si="10"/>
        <v>Food and non-alcoholic beverages-2007-November</v>
      </c>
      <c r="AH230" s="16">
        <v>39387</v>
      </c>
      <c r="AI230" s="180">
        <v>66.752918432566318</v>
      </c>
      <c r="AJ230" s="10">
        <f t="shared" si="14"/>
        <v>63.568244413613712</v>
      </c>
      <c r="AK230" s="175">
        <v>155</v>
      </c>
      <c r="AL230" s="10">
        <f t="shared" si="11"/>
        <v>122.14975225852365</v>
      </c>
      <c r="AM230" s="163" t="str">
        <f t="shared" si="12"/>
        <v>01</v>
      </c>
      <c r="AN230" s="177" t="s">
        <v>123</v>
      </c>
      <c r="AO230" s="2"/>
      <c r="AP230" s="157"/>
      <c r="AQ230" s="151"/>
      <c r="AR230" s="151"/>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row>
    <row r="231" spans="1:90" x14ac:dyDescent="0.3">
      <c r="A231" s="2"/>
      <c r="B231" s="2"/>
      <c r="C231" s="2"/>
      <c r="D231" s="2"/>
      <c r="E231" s="2"/>
      <c r="F231" s="2"/>
      <c r="G231" s="2"/>
      <c r="H231" s="2"/>
      <c r="I231" s="2"/>
      <c r="J231" s="2"/>
      <c r="K231" s="2"/>
      <c r="L231" s="2"/>
      <c r="M231" s="2"/>
      <c r="N231" s="2"/>
      <c r="O231" s="2"/>
      <c r="P231" s="115">
        <v>1992</v>
      </c>
      <c r="Q231" s="116" t="s">
        <v>3</v>
      </c>
      <c r="R231" s="117" t="str">
        <f t="shared" si="13"/>
        <v>December-1992</v>
      </c>
      <c r="S231" s="118">
        <v>33939</v>
      </c>
      <c r="T231" s="119">
        <v>50.045434966141691</v>
      </c>
      <c r="U231" s="120">
        <v>49.001304105615681</v>
      </c>
      <c r="V231" s="104"/>
      <c r="W231" s="104"/>
      <c r="X231" s="105"/>
      <c r="Y231" s="105"/>
      <c r="Z231" s="105"/>
      <c r="AA231" s="105"/>
      <c r="AD231" s="9">
        <v>2007</v>
      </c>
      <c r="AE231" s="87" t="s">
        <v>46</v>
      </c>
      <c r="AF231" s="13" t="s">
        <v>3</v>
      </c>
      <c r="AG231" s="18" t="str">
        <f t="shared" si="10"/>
        <v>Food and non-alcoholic beverages-2007-December</v>
      </c>
      <c r="AH231" s="16">
        <v>39417</v>
      </c>
      <c r="AI231" s="180">
        <v>66.667515047492799</v>
      </c>
      <c r="AJ231" s="10">
        <f t="shared" si="14"/>
        <v>64.176573768484374</v>
      </c>
      <c r="AK231" s="175">
        <v>156</v>
      </c>
      <c r="AL231" s="10">
        <f t="shared" si="11"/>
        <v>122.14975225852365</v>
      </c>
      <c r="AM231" s="163" t="str">
        <f t="shared" si="12"/>
        <v>01</v>
      </c>
      <c r="AN231" s="177" t="s">
        <v>124</v>
      </c>
      <c r="AO231" s="2"/>
      <c r="AP231" s="157"/>
      <c r="AQ231" s="151"/>
      <c r="AR231" s="151"/>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row>
    <row r="232" spans="1:90" x14ac:dyDescent="0.3">
      <c r="A232" s="2"/>
      <c r="B232" s="2"/>
      <c r="C232" s="2"/>
      <c r="D232" s="2"/>
      <c r="E232" s="2"/>
      <c r="F232" s="2"/>
      <c r="G232" s="2"/>
      <c r="H232" s="2"/>
      <c r="I232" s="2"/>
      <c r="J232" s="2"/>
      <c r="K232" s="2"/>
      <c r="L232" s="2"/>
      <c r="M232" s="2"/>
      <c r="N232" s="2"/>
      <c r="O232" s="2"/>
      <c r="P232" s="115">
        <v>1993</v>
      </c>
      <c r="Q232" s="116" t="s">
        <v>10</v>
      </c>
      <c r="R232" s="117" t="str">
        <f t="shared" si="13"/>
        <v>January-1993</v>
      </c>
      <c r="S232" s="118">
        <v>33970</v>
      </c>
      <c r="T232" s="119">
        <v>50.227550813907854</v>
      </c>
      <c r="U232" s="120">
        <v>49.192525745770155</v>
      </c>
      <c r="V232" s="104"/>
      <c r="W232" s="104"/>
      <c r="X232" s="105"/>
      <c r="Y232" s="105"/>
      <c r="Z232" s="105"/>
      <c r="AA232" s="105"/>
      <c r="AD232" s="7">
        <v>2008</v>
      </c>
      <c r="AE232" s="88" t="s">
        <v>46</v>
      </c>
      <c r="AF232" s="12" t="s">
        <v>10</v>
      </c>
      <c r="AG232" s="18" t="str">
        <f t="shared" si="10"/>
        <v>Food and non-alcoholic beverages-2008-January</v>
      </c>
      <c r="AH232" s="16">
        <v>39448</v>
      </c>
      <c r="AI232" s="181">
        <v>67.668813339010143</v>
      </c>
      <c r="AJ232" s="8">
        <f t="shared" si="14"/>
        <v>64.714678892849932</v>
      </c>
      <c r="AK232" s="175">
        <v>157</v>
      </c>
      <c r="AL232" s="10">
        <f t="shared" si="11"/>
        <v>122.14975225852365</v>
      </c>
      <c r="AM232" s="163" t="str">
        <f t="shared" si="12"/>
        <v>01</v>
      </c>
      <c r="AN232" s="177" t="s">
        <v>113</v>
      </c>
      <c r="AO232" s="2"/>
      <c r="AP232" s="157"/>
      <c r="AQ232" s="151"/>
      <c r="AR232" s="151"/>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row>
    <row r="233" spans="1:90" x14ac:dyDescent="0.3">
      <c r="A233" s="2"/>
      <c r="B233" s="2"/>
      <c r="C233" s="2"/>
      <c r="D233" s="2"/>
      <c r="E233" s="2"/>
      <c r="F233" s="2"/>
      <c r="G233" s="2"/>
      <c r="H233" s="2"/>
      <c r="I233" s="2"/>
      <c r="J233" s="2"/>
      <c r="K233" s="2"/>
      <c r="L233" s="2"/>
      <c r="M233" s="2"/>
      <c r="N233" s="2"/>
      <c r="O233" s="2"/>
      <c r="P233" s="115">
        <v>1993</v>
      </c>
      <c r="Q233" s="116" t="s">
        <v>11</v>
      </c>
      <c r="R233" s="117" t="str">
        <f t="shared" si="13"/>
        <v>February-1993</v>
      </c>
      <c r="S233" s="118">
        <v>34001</v>
      </c>
      <c r="T233" s="119">
        <v>50.482513000780486</v>
      </c>
      <c r="U233" s="120">
        <v>49.380712121795199</v>
      </c>
      <c r="V233" s="104"/>
      <c r="W233" s="104"/>
      <c r="X233" s="105"/>
      <c r="Y233" s="105"/>
      <c r="Z233" s="105"/>
      <c r="AA233" s="105"/>
      <c r="AD233" s="7">
        <v>2008</v>
      </c>
      <c r="AE233" s="88" t="s">
        <v>46</v>
      </c>
      <c r="AF233" s="12" t="s">
        <v>11</v>
      </c>
      <c r="AG233" s="18" t="str">
        <f t="shared" si="10"/>
        <v>Food and non-alcoholic beverages-2008-February</v>
      </c>
      <c r="AH233" s="16">
        <v>39479</v>
      </c>
      <c r="AI233" s="181">
        <v>68.018262027919505</v>
      </c>
      <c r="AJ233" s="8">
        <f t="shared" si="14"/>
        <v>65.228238445781159</v>
      </c>
      <c r="AK233" s="175">
        <v>158</v>
      </c>
      <c r="AL233" s="10">
        <f t="shared" si="11"/>
        <v>122.14975225852365</v>
      </c>
      <c r="AM233" s="163" t="str">
        <f t="shared" si="12"/>
        <v>01</v>
      </c>
      <c r="AN233" s="177" t="s">
        <v>114</v>
      </c>
      <c r="AO233" s="2"/>
      <c r="AP233" s="157"/>
      <c r="AQ233" s="151"/>
      <c r="AR233" s="151"/>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row>
    <row r="234" spans="1:90" x14ac:dyDescent="0.3">
      <c r="A234" s="2"/>
      <c r="B234" s="2"/>
      <c r="C234" s="2"/>
      <c r="D234" s="2"/>
      <c r="E234" s="2"/>
      <c r="F234" s="2"/>
      <c r="G234" s="2"/>
      <c r="H234" s="2"/>
      <c r="I234" s="2"/>
      <c r="J234" s="2"/>
      <c r="K234" s="2"/>
      <c r="L234" s="2"/>
      <c r="M234" s="2"/>
      <c r="N234" s="2"/>
      <c r="O234" s="2"/>
      <c r="P234" s="115">
        <v>1993</v>
      </c>
      <c r="Q234" s="116" t="s">
        <v>4</v>
      </c>
      <c r="R234" s="117" t="str">
        <f t="shared" si="13"/>
        <v>March-1993</v>
      </c>
      <c r="S234" s="118">
        <v>34029</v>
      </c>
      <c r="T234" s="119">
        <v>50.591782509440165</v>
      </c>
      <c r="U234" s="120">
        <v>49.568898497820221</v>
      </c>
      <c r="V234" s="104"/>
      <c r="W234" s="104"/>
      <c r="X234" s="105"/>
      <c r="Y234" s="105"/>
      <c r="Z234" s="105"/>
      <c r="AA234" s="105"/>
      <c r="AD234" s="7">
        <v>2008</v>
      </c>
      <c r="AE234" s="88" t="s">
        <v>46</v>
      </c>
      <c r="AF234" s="12" t="s">
        <v>4</v>
      </c>
      <c r="AG234" s="18" t="str">
        <f t="shared" si="10"/>
        <v>Food and non-alcoholic beverages-2008-March</v>
      </c>
      <c r="AH234" s="16">
        <v>39508</v>
      </c>
      <c r="AI234" s="181">
        <v>68.745851585562519</v>
      </c>
      <c r="AJ234" s="8">
        <f t="shared" si="14"/>
        <v>65.771723691298135</v>
      </c>
      <c r="AK234" s="175">
        <v>159</v>
      </c>
      <c r="AL234" s="10">
        <f t="shared" si="11"/>
        <v>122.14975225852365</v>
      </c>
      <c r="AM234" s="163" t="str">
        <f t="shared" si="12"/>
        <v>01</v>
      </c>
      <c r="AN234" s="177" t="s">
        <v>115</v>
      </c>
      <c r="AO234" s="2"/>
      <c r="AP234" s="157"/>
      <c r="AQ234" s="151"/>
      <c r="AR234" s="151"/>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row>
    <row r="235" spans="1:90" x14ac:dyDescent="0.3">
      <c r="A235" s="2"/>
      <c r="B235" s="2"/>
      <c r="C235" s="2"/>
      <c r="D235" s="2"/>
      <c r="E235" s="2"/>
      <c r="F235" s="2"/>
      <c r="G235" s="2"/>
      <c r="H235" s="2"/>
      <c r="I235" s="2"/>
      <c r="J235" s="2"/>
      <c r="K235" s="2"/>
      <c r="L235" s="2"/>
      <c r="M235" s="2"/>
      <c r="N235" s="2"/>
      <c r="O235" s="2"/>
      <c r="P235" s="115">
        <v>1993</v>
      </c>
      <c r="Q235" s="116" t="s">
        <v>0</v>
      </c>
      <c r="R235" s="117" t="str">
        <f t="shared" si="13"/>
        <v>April-1993</v>
      </c>
      <c r="S235" s="118">
        <v>34060</v>
      </c>
      <c r="T235" s="119">
        <v>50.664628848546641</v>
      </c>
      <c r="U235" s="120">
        <v>49.738873289068643</v>
      </c>
      <c r="V235" s="104"/>
      <c r="W235" s="104"/>
      <c r="X235" s="105"/>
      <c r="Y235" s="105"/>
      <c r="Z235" s="105"/>
      <c r="AA235" s="105"/>
      <c r="AD235" s="7">
        <v>2008</v>
      </c>
      <c r="AE235" s="88" t="s">
        <v>46</v>
      </c>
      <c r="AF235" s="12" t="s">
        <v>0</v>
      </c>
      <c r="AG235" s="18" t="str">
        <f t="shared" si="10"/>
        <v>Food and non-alcoholic beverages-2008-April</v>
      </c>
      <c r="AH235" s="16">
        <v>39539</v>
      </c>
      <c r="AI235" s="181">
        <v>69.388835009029577</v>
      </c>
      <c r="AJ235" s="8">
        <f t="shared" si="14"/>
        <v>66.335568491989022</v>
      </c>
      <c r="AK235" s="175">
        <v>160</v>
      </c>
      <c r="AL235" s="10">
        <f t="shared" si="11"/>
        <v>122.14975225852365</v>
      </c>
      <c r="AM235" s="163" t="str">
        <f t="shared" si="12"/>
        <v>01</v>
      </c>
      <c r="AN235" s="177" t="s">
        <v>116</v>
      </c>
      <c r="AO235" s="2"/>
      <c r="AP235" s="157"/>
      <c r="AQ235" s="151"/>
      <c r="AR235" s="151"/>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row>
    <row r="236" spans="1:90" x14ac:dyDescent="0.3">
      <c r="A236" s="2"/>
      <c r="B236" s="2"/>
      <c r="C236" s="2"/>
      <c r="D236" s="2"/>
      <c r="E236" s="2"/>
      <c r="F236" s="2"/>
      <c r="G236" s="2"/>
      <c r="H236" s="2"/>
      <c r="I236" s="2"/>
      <c r="J236" s="2"/>
      <c r="K236" s="2"/>
      <c r="L236" s="2"/>
      <c r="M236" s="2"/>
      <c r="N236" s="2"/>
      <c r="O236" s="2"/>
      <c r="P236" s="115">
        <v>1993</v>
      </c>
      <c r="Q236" s="116" t="s">
        <v>5</v>
      </c>
      <c r="R236" s="117" t="str">
        <f t="shared" si="13"/>
        <v>May-1993</v>
      </c>
      <c r="S236" s="118">
        <v>34090</v>
      </c>
      <c r="T236" s="119">
        <v>50.737475187653104</v>
      </c>
      <c r="U236" s="120">
        <v>49.899742287928753</v>
      </c>
      <c r="V236" s="104"/>
      <c r="W236" s="104"/>
      <c r="X236" s="105"/>
      <c r="Y236" s="105"/>
      <c r="Z236" s="105"/>
      <c r="AA236" s="105"/>
      <c r="AD236" s="7">
        <v>2008</v>
      </c>
      <c r="AE236" s="88" t="s">
        <v>46</v>
      </c>
      <c r="AF236" s="12" t="s">
        <v>5</v>
      </c>
      <c r="AG236" s="18" t="str">
        <f t="shared" si="10"/>
        <v>Food and non-alcoholic beverages-2008-May</v>
      </c>
      <c r="AH236" s="16">
        <v>39569</v>
      </c>
      <c r="AI236" s="181">
        <v>69.998390410372124</v>
      </c>
      <c r="AJ236" s="8">
        <f t="shared" si="14"/>
        <v>66.867810978187876</v>
      </c>
      <c r="AK236" s="175">
        <v>161</v>
      </c>
      <c r="AL236" s="10">
        <f t="shared" si="11"/>
        <v>122.14975225852365</v>
      </c>
      <c r="AM236" s="163" t="str">
        <f t="shared" si="12"/>
        <v>01</v>
      </c>
      <c r="AN236" s="177" t="s">
        <v>117</v>
      </c>
      <c r="AO236" s="2"/>
      <c r="AP236" s="157"/>
      <c r="AQ236" s="151"/>
      <c r="AR236" s="151"/>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row>
    <row r="237" spans="1:90" x14ac:dyDescent="0.3">
      <c r="A237" s="2"/>
      <c r="B237" s="2"/>
      <c r="C237" s="2"/>
      <c r="D237" s="2"/>
      <c r="E237" s="2"/>
      <c r="F237" s="2"/>
      <c r="G237" s="2"/>
      <c r="H237" s="2"/>
      <c r="I237" s="2"/>
      <c r="J237" s="2"/>
      <c r="K237" s="2"/>
      <c r="L237" s="2"/>
      <c r="M237" s="2"/>
      <c r="N237" s="2"/>
      <c r="O237" s="2"/>
      <c r="P237" s="115">
        <v>1993</v>
      </c>
      <c r="Q237" s="116" t="s">
        <v>6</v>
      </c>
      <c r="R237" s="117" t="str">
        <f t="shared" si="13"/>
        <v>June-1993</v>
      </c>
      <c r="S237" s="118">
        <v>34121</v>
      </c>
      <c r="T237" s="119">
        <v>51.247399561398367</v>
      </c>
      <c r="U237" s="120">
        <v>50.090963928083227</v>
      </c>
      <c r="V237" s="104"/>
      <c r="W237" s="104"/>
      <c r="X237" s="105"/>
      <c r="Y237" s="105"/>
      <c r="Z237" s="105"/>
      <c r="AA237" s="105"/>
      <c r="AD237" s="7">
        <v>2008</v>
      </c>
      <c r="AE237" s="88" t="s">
        <v>46</v>
      </c>
      <c r="AF237" s="12" t="s">
        <v>6</v>
      </c>
      <c r="AG237" s="18" t="str">
        <f t="shared" si="10"/>
        <v>Food and non-alcoholic beverages-2008-June</v>
      </c>
      <c r="AH237" s="16">
        <v>39600</v>
      </c>
      <c r="AI237" s="181">
        <v>70.835742986801478</v>
      </c>
      <c r="AJ237" s="8">
        <f t="shared" si="14"/>
        <v>67.41184418514176</v>
      </c>
      <c r="AK237" s="175">
        <v>162</v>
      </c>
      <c r="AL237" s="10">
        <f t="shared" si="11"/>
        <v>122.14975225852365</v>
      </c>
      <c r="AM237" s="163" t="str">
        <f t="shared" si="12"/>
        <v>01</v>
      </c>
      <c r="AN237" s="177" t="s">
        <v>118</v>
      </c>
      <c r="AO237" s="2"/>
      <c r="AP237" s="157"/>
      <c r="AQ237" s="151"/>
      <c r="AR237" s="151"/>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row>
    <row r="238" spans="1:90" x14ac:dyDescent="0.3">
      <c r="A238" s="2"/>
      <c r="B238" s="2"/>
      <c r="C238" s="2"/>
      <c r="D238" s="2"/>
      <c r="E238" s="2"/>
      <c r="F238" s="2"/>
      <c r="G238" s="2"/>
      <c r="H238" s="2"/>
      <c r="I238" s="2"/>
      <c r="J238" s="2"/>
      <c r="K238" s="2"/>
      <c r="L238" s="2"/>
      <c r="M238" s="2"/>
      <c r="N238" s="2"/>
      <c r="O238" s="2"/>
      <c r="P238" s="115">
        <v>1993</v>
      </c>
      <c r="Q238" s="116" t="s">
        <v>7</v>
      </c>
      <c r="R238" s="117" t="str">
        <f t="shared" si="13"/>
        <v>July-1993</v>
      </c>
      <c r="S238" s="118">
        <v>34151</v>
      </c>
      <c r="T238" s="119">
        <v>51.575208087377455</v>
      </c>
      <c r="U238" s="120">
        <v>50.306467681273183</v>
      </c>
      <c r="V238" s="104"/>
      <c r="W238" s="104"/>
      <c r="X238" s="105"/>
      <c r="Y238" s="105"/>
      <c r="Z238" s="105"/>
      <c r="AA238" s="105"/>
      <c r="AD238" s="7">
        <v>2008</v>
      </c>
      <c r="AE238" s="88" t="s">
        <v>46</v>
      </c>
      <c r="AF238" s="12" t="s">
        <v>7</v>
      </c>
      <c r="AG238" s="18" t="str">
        <f t="shared" si="10"/>
        <v>Food and non-alcoholic beverages-2008-July</v>
      </c>
      <c r="AH238" s="16">
        <v>39630</v>
      </c>
      <c r="AI238" s="181">
        <v>72.048775261954461</v>
      </c>
      <c r="AJ238" s="8">
        <f t="shared" si="14"/>
        <v>68.00817696057932</v>
      </c>
      <c r="AK238" s="175">
        <v>163</v>
      </c>
      <c r="AL238" s="10">
        <f t="shared" si="11"/>
        <v>122.14975225852365</v>
      </c>
      <c r="AM238" s="163" t="str">
        <f t="shared" si="12"/>
        <v>01</v>
      </c>
      <c r="AN238" s="177" t="s">
        <v>119</v>
      </c>
      <c r="AO238" s="2"/>
      <c r="AP238" s="157"/>
      <c r="AQ238" s="151"/>
      <c r="AR238" s="151"/>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row>
    <row r="239" spans="1:90" x14ac:dyDescent="0.3">
      <c r="A239" s="2"/>
      <c r="B239" s="2"/>
      <c r="C239" s="2"/>
      <c r="D239" s="2"/>
      <c r="E239" s="2"/>
      <c r="F239" s="2"/>
      <c r="G239" s="2"/>
      <c r="H239" s="2"/>
      <c r="I239" s="2"/>
      <c r="J239" s="2"/>
      <c r="K239" s="2"/>
      <c r="L239" s="2"/>
      <c r="M239" s="2"/>
      <c r="N239" s="2"/>
      <c r="O239" s="2"/>
      <c r="P239" s="115">
        <v>1993</v>
      </c>
      <c r="Q239" s="116" t="s">
        <v>8</v>
      </c>
      <c r="R239" s="117" t="str">
        <f t="shared" si="13"/>
        <v>August-1993</v>
      </c>
      <c r="S239" s="118">
        <v>34182</v>
      </c>
      <c r="T239" s="119">
        <v>52.012286122016263</v>
      </c>
      <c r="U239" s="120">
        <v>50.543218283369207</v>
      </c>
      <c r="V239" s="104"/>
      <c r="W239" s="104"/>
      <c r="X239" s="105"/>
      <c r="Y239" s="105"/>
      <c r="Z239" s="105"/>
      <c r="AA239" s="105"/>
      <c r="AD239" s="7">
        <v>2008</v>
      </c>
      <c r="AE239" s="88" t="s">
        <v>46</v>
      </c>
      <c r="AF239" s="12" t="s">
        <v>8</v>
      </c>
      <c r="AG239" s="18" t="str">
        <f t="shared" si="10"/>
        <v>Food and non-alcoholic beverages-2008-August</v>
      </c>
      <c r="AH239" s="16">
        <v>39661</v>
      </c>
      <c r="AI239" s="181">
        <v>74.015571551034796</v>
      </c>
      <c r="AJ239" s="8">
        <f t="shared" si="14"/>
        <v>68.748604338359613</v>
      </c>
      <c r="AK239" s="175">
        <v>164</v>
      </c>
      <c r="AL239" s="10">
        <f t="shared" si="11"/>
        <v>122.14975225852365</v>
      </c>
      <c r="AM239" s="163" t="str">
        <f t="shared" si="12"/>
        <v>01</v>
      </c>
      <c r="AN239" s="177" t="s">
        <v>120</v>
      </c>
      <c r="AO239" s="2"/>
      <c r="AP239" s="157"/>
      <c r="AQ239" s="151"/>
      <c r="AR239" s="151"/>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row>
    <row r="240" spans="1:90" x14ac:dyDescent="0.3">
      <c r="A240" s="2"/>
      <c r="B240" s="2"/>
      <c r="C240" s="2"/>
      <c r="D240" s="2"/>
      <c r="E240" s="2"/>
      <c r="F240" s="2"/>
      <c r="G240" s="2"/>
      <c r="H240" s="2"/>
      <c r="I240" s="2"/>
      <c r="J240" s="2"/>
      <c r="K240" s="2"/>
      <c r="L240" s="2"/>
      <c r="M240" s="2"/>
      <c r="N240" s="2"/>
      <c r="O240" s="2"/>
      <c r="P240" s="115">
        <v>1993</v>
      </c>
      <c r="Q240" s="116" t="s">
        <v>1</v>
      </c>
      <c r="R240" s="117" t="str">
        <f t="shared" si="13"/>
        <v>September-1993</v>
      </c>
      <c r="S240" s="118">
        <v>34213</v>
      </c>
      <c r="T240" s="119">
        <v>52.340094647995336</v>
      </c>
      <c r="U240" s="120">
        <v>50.78603941372409</v>
      </c>
      <c r="V240" s="104"/>
      <c r="W240" s="104"/>
      <c r="X240" s="105"/>
      <c r="Y240" s="105"/>
      <c r="Z240" s="105"/>
      <c r="AA240" s="105"/>
      <c r="AD240" s="7">
        <v>2008</v>
      </c>
      <c r="AE240" s="88" t="s">
        <v>46</v>
      </c>
      <c r="AF240" s="12" t="s">
        <v>1</v>
      </c>
      <c r="AG240" s="18" t="str">
        <f t="shared" si="10"/>
        <v>Food and non-alcoholic beverages-2008-September</v>
      </c>
      <c r="AH240" s="16">
        <v>39692</v>
      </c>
      <c r="AI240" s="181">
        <v>74.237017410839726</v>
      </c>
      <c r="AJ240" s="8">
        <f t="shared" si="14"/>
        <v>69.503778714501564</v>
      </c>
      <c r="AK240" s="175">
        <v>165</v>
      </c>
      <c r="AL240" s="10">
        <f t="shared" si="11"/>
        <v>122.14975225852365</v>
      </c>
      <c r="AM240" s="163" t="str">
        <f t="shared" si="12"/>
        <v>01</v>
      </c>
      <c r="AN240" s="177" t="s">
        <v>121</v>
      </c>
      <c r="AO240" s="2"/>
      <c r="AP240" s="157"/>
      <c r="AQ240" s="151"/>
      <c r="AR240" s="151"/>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row>
    <row r="241" spans="1:90" x14ac:dyDescent="0.3">
      <c r="A241" s="2"/>
      <c r="B241" s="2"/>
      <c r="C241" s="2"/>
      <c r="D241" s="2"/>
      <c r="E241" s="2"/>
      <c r="F241" s="2"/>
      <c r="G241" s="2"/>
      <c r="H241" s="2"/>
      <c r="I241" s="2"/>
      <c r="J241" s="2"/>
      <c r="K241" s="2"/>
      <c r="L241" s="2"/>
      <c r="M241" s="2"/>
      <c r="N241" s="2"/>
      <c r="O241" s="2"/>
      <c r="P241" s="115">
        <v>1993</v>
      </c>
      <c r="Q241" s="116" t="s">
        <v>9</v>
      </c>
      <c r="R241" s="117" t="str">
        <f t="shared" si="13"/>
        <v>October-1993</v>
      </c>
      <c r="S241" s="118">
        <v>34243</v>
      </c>
      <c r="T241" s="119">
        <v>52.595056834867982</v>
      </c>
      <c r="U241" s="120">
        <v>51.031895808208397</v>
      </c>
      <c r="V241" s="104"/>
      <c r="W241" s="104"/>
      <c r="X241" s="105"/>
      <c r="Y241" s="105"/>
      <c r="Z241" s="105"/>
      <c r="AA241" s="105"/>
      <c r="AD241" s="7">
        <v>2008</v>
      </c>
      <c r="AE241" s="88" t="s">
        <v>46</v>
      </c>
      <c r="AF241" s="12" t="s">
        <v>9</v>
      </c>
      <c r="AG241" s="18" t="str">
        <f t="shared" si="10"/>
        <v>Food and non-alcoholic beverages-2008-October</v>
      </c>
      <c r="AH241" s="16">
        <v>39722</v>
      </c>
      <c r="AI241" s="181">
        <v>74.400184552373631</v>
      </c>
      <c r="AJ241" s="8">
        <f t="shared" si="14"/>
        <v>70.231489801246411</v>
      </c>
      <c r="AK241" s="175">
        <v>166</v>
      </c>
      <c r="AL241" s="10">
        <f t="shared" si="11"/>
        <v>122.14975225852365</v>
      </c>
      <c r="AM241" s="163" t="str">
        <f t="shared" si="12"/>
        <v>01</v>
      </c>
      <c r="AN241" s="177" t="s">
        <v>122</v>
      </c>
      <c r="AO241" s="2"/>
      <c r="AP241" s="157"/>
      <c r="AQ241" s="151"/>
      <c r="AR241" s="151"/>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row>
    <row r="242" spans="1:90" x14ac:dyDescent="0.3">
      <c r="A242" s="2"/>
      <c r="B242" s="2"/>
      <c r="C242" s="2"/>
      <c r="D242" s="2"/>
      <c r="E242" s="2"/>
      <c r="F242" s="2"/>
      <c r="G242" s="2"/>
      <c r="H242" s="2"/>
      <c r="I242" s="2"/>
      <c r="J242" s="2"/>
      <c r="K242" s="2"/>
      <c r="L242" s="2"/>
      <c r="M242" s="2"/>
      <c r="N242" s="2"/>
      <c r="O242" s="2"/>
      <c r="P242" s="115">
        <v>1993</v>
      </c>
      <c r="Q242" s="116" t="s">
        <v>2</v>
      </c>
      <c r="R242" s="117" t="str">
        <f t="shared" si="13"/>
        <v>November-1993</v>
      </c>
      <c r="S242" s="118">
        <v>34274</v>
      </c>
      <c r="T242" s="119">
        <v>52.959288530400293</v>
      </c>
      <c r="U242" s="120">
        <v>51.289893259210459</v>
      </c>
      <c r="V242" s="104"/>
      <c r="W242" s="104"/>
      <c r="X242" s="105"/>
      <c r="Y242" s="105"/>
      <c r="Z242" s="105"/>
      <c r="AA242" s="105"/>
      <c r="AD242" s="7">
        <v>2008</v>
      </c>
      <c r="AE242" s="88" t="s">
        <v>46</v>
      </c>
      <c r="AF242" s="12" t="s">
        <v>2</v>
      </c>
      <c r="AG242" s="18" t="str">
        <f t="shared" si="10"/>
        <v>Food and non-alcoholic beverages-2008-November</v>
      </c>
      <c r="AH242" s="16">
        <v>39753</v>
      </c>
      <c r="AI242" s="181">
        <v>74.378543459487361</v>
      </c>
      <c r="AJ242" s="8">
        <f t="shared" si="14"/>
        <v>70.866958553489823</v>
      </c>
      <c r="AK242" s="175">
        <v>167</v>
      </c>
      <c r="AL242" s="10">
        <f t="shared" si="11"/>
        <v>122.14975225852365</v>
      </c>
      <c r="AM242" s="163" t="str">
        <f t="shared" si="12"/>
        <v>01</v>
      </c>
      <c r="AN242" s="177" t="s">
        <v>123</v>
      </c>
      <c r="AO242" s="2"/>
      <c r="AP242" s="157"/>
      <c r="AQ242" s="151"/>
      <c r="AR242" s="151"/>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row>
    <row r="243" spans="1:90" x14ac:dyDescent="0.3">
      <c r="A243" s="2"/>
      <c r="B243" s="2"/>
      <c r="C243" s="2"/>
      <c r="D243" s="2"/>
      <c r="E243" s="2"/>
      <c r="F243" s="2"/>
      <c r="G243" s="2"/>
      <c r="H243" s="2"/>
      <c r="I243" s="2"/>
      <c r="J243" s="2"/>
      <c r="K243" s="2"/>
      <c r="L243" s="2"/>
      <c r="M243" s="2"/>
      <c r="N243" s="2"/>
      <c r="O243" s="2"/>
      <c r="P243" s="115">
        <v>1993</v>
      </c>
      <c r="Q243" s="116" t="s">
        <v>3</v>
      </c>
      <c r="R243" s="117" t="str">
        <f t="shared" si="13"/>
        <v>December-1993</v>
      </c>
      <c r="S243" s="118">
        <v>34304</v>
      </c>
      <c r="T243" s="119">
        <v>53.250673886826171</v>
      </c>
      <c r="U243" s="120">
        <v>51.556996502600839</v>
      </c>
      <c r="V243" s="104"/>
      <c r="W243" s="104"/>
      <c r="X243" s="105"/>
      <c r="Y243" s="105"/>
      <c r="Z243" s="105"/>
      <c r="AA243" s="105"/>
      <c r="AD243" s="7">
        <v>2008</v>
      </c>
      <c r="AE243" s="88" t="s">
        <v>46</v>
      </c>
      <c r="AF243" s="12" t="s">
        <v>3</v>
      </c>
      <c r="AG243" s="18" t="str">
        <f t="shared" si="10"/>
        <v>Food and non-alcoholic beverages-2008-December</v>
      </c>
      <c r="AH243" s="16">
        <v>39783</v>
      </c>
      <c r="AI243" s="181">
        <v>74.12367074900051</v>
      </c>
      <c r="AJ243" s="8">
        <f t="shared" si="14"/>
        <v>71.488304861948819</v>
      </c>
      <c r="AK243" s="175">
        <v>168</v>
      </c>
      <c r="AL243" s="10">
        <f t="shared" si="11"/>
        <v>122.14975225852365</v>
      </c>
      <c r="AM243" s="163" t="str">
        <f t="shared" si="12"/>
        <v>01</v>
      </c>
      <c r="AN243" s="177" t="s">
        <v>124</v>
      </c>
      <c r="AO243" s="2"/>
      <c r="AP243" s="157"/>
      <c r="AQ243" s="151"/>
      <c r="AR243" s="151"/>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row>
    <row r="244" spans="1:90" x14ac:dyDescent="0.3">
      <c r="A244" s="2"/>
      <c r="B244" s="2"/>
      <c r="C244" s="2"/>
      <c r="D244" s="2"/>
      <c r="E244" s="2"/>
      <c r="F244" s="2"/>
      <c r="G244" s="2"/>
      <c r="H244" s="2"/>
      <c r="I244" s="2"/>
      <c r="J244" s="2"/>
      <c r="K244" s="2"/>
      <c r="L244" s="2"/>
      <c r="M244" s="2"/>
      <c r="N244" s="2"/>
      <c r="O244" s="2"/>
      <c r="P244" s="115">
        <v>1994</v>
      </c>
      <c r="Q244" s="116" t="s">
        <v>10</v>
      </c>
      <c r="R244" s="117" t="str">
        <f t="shared" si="13"/>
        <v>January-1994</v>
      </c>
      <c r="S244" s="118">
        <v>34335</v>
      </c>
      <c r="T244" s="119">
        <v>53.505636073698803</v>
      </c>
      <c r="U244" s="120">
        <v>51.830170274250094</v>
      </c>
      <c r="V244" s="104"/>
      <c r="W244" s="104"/>
      <c r="X244" s="105"/>
      <c r="Y244" s="105"/>
      <c r="Z244" s="105"/>
      <c r="AA244" s="105"/>
      <c r="AD244" s="9">
        <v>2009</v>
      </c>
      <c r="AE244" s="87" t="s">
        <v>46</v>
      </c>
      <c r="AF244" s="13" t="s">
        <v>10</v>
      </c>
      <c r="AG244" s="18" t="str">
        <f t="shared" si="10"/>
        <v>Food and non-alcoholic beverages-2009-January</v>
      </c>
      <c r="AH244" s="16">
        <v>39814</v>
      </c>
      <c r="AI244" s="180">
        <v>74.301915617662317</v>
      </c>
      <c r="AJ244" s="10">
        <f t="shared" si="14"/>
        <v>72.041063385169835</v>
      </c>
      <c r="AK244" s="175">
        <v>169</v>
      </c>
      <c r="AL244" s="10">
        <f t="shared" si="11"/>
        <v>122.14975225852365</v>
      </c>
      <c r="AM244" s="163" t="str">
        <f t="shared" si="12"/>
        <v>01</v>
      </c>
      <c r="AN244" s="177" t="s">
        <v>113</v>
      </c>
      <c r="AO244" s="2"/>
      <c r="AP244" s="157"/>
      <c r="AQ244" s="151"/>
      <c r="AR244" s="151"/>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row>
    <row r="245" spans="1:90" x14ac:dyDescent="0.3">
      <c r="A245" s="2"/>
      <c r="B245" s="2"/>
      <c r="C245" s="2"/>
      <c r="D245" s="2"/>
      <c r="E245" s="2"/>
      <c r="F245" s="2"/>
      <c r="G245" s="2"/>
      <c r="H245" s="2"/>
      <c r="I245" s="2"/>
      <c r="J245" s="2"/>
      <c r="K245" s="2"/>
      <c r="L245" s="2"/>
      <c r="M245" s="2"/>
      <c r="N245" s="2"/>
      <c r="O245" s="2"/>
      <c r="P245" s="115">
        <v>1994</v>
      </c>
      <c r="Q245" s="116" t="s">
        <v>11</v>
      </c>
      <c r="R245" s="117" t="str">
        <f t="shared" si="13"/>
        <v>February-1994</v>
      </c>
      <c r="S245" s="118">
        <v>34366</v>
      </c>
      <c r="T245" s="119">
        <v>53.724175091018189</v>
      </c>
      <c r="U245" s="120">
        <v>52.100308781769904</v>
      </c>
      <c r="V245" s="104"/>
      <c r="W245" s="104"/>
      <c r="X245" s="105"/>
      <c r="Y245" s="105"/>
      <c r="Z245" s="105"/>
      <c r="AA245" s="105"/>
      <c r="AD245" s="9">
        <v>2009</v>
      </c>
      <c r="AE245" s="87" t="s">
        <v>46</v>
      </c>
      <c r="AF245" s="13" t="s">
        <v>11</v>
      </c>
      <c r="AG245" s="18" t="str">
        <f t="shared" si="10"/>
        <v>Food and non-alcoholic beverages-2009-February</v>
      </c>
      <c r="AH245" s="16">
        <v>39845</v>
      </c>
      <c r="AI245" s="180">
        <v>74.47131937418068</v>
      </c>
      <c r="AJ245" s="10">
        <f t="shared" si="14"/>
        <v>72.578818164024923</v>
      </c>
      <c r="AK245" s="175">
        <v>170</v>
      </c>
      <c r="AL245" s="10">
        <f t="shared" si="11"/>
        <v>122.14975225852365</v>
      </c>
      <c r="AM245" s="163" t="str">
        <f t="shared" si="12"/>
        <v>01</v>
      </c>
      <c r="AN245" s="177" t="s">
        <v>114</v>
      </c>
      <c r="AO245" s="2"/>
      <c r="AP245" s="157"/>
      <c r="AQ245" s="151"/>
      <c r="AR245" s="151"/>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row>
    <row r="246" spans="1:90" x14ac:dyDescent="0.3">
      <c r="A246" s="2"/>
      <c r="B246" s="2"/>
      <c r="C246" s="2"/>
      <c r="D246" s="2"/>
      <c r="E246" s="2"/>
      <c r="F246" s="2"/>
      <c r="G246" s="2"/>
      <c r="H246" s="2"/>
      <c r="I246" s="2"/>
      <c r="J246" s="2"/>
      <c r="K246" s="2"/>
      <c r="L246" s="2"/>
      <c r="M246" s="2"/>
      <c r="N246" s="2"/>
      <c r="O246" s="2"/>
      <c r="P246" s="115">
        <v>1994</v>
      </c>
      <c r="Q246" s="116" t="s">
        <v>4</v>
      </c>
      <c r="R246" s="117" t="str">
        <f t="shared" si="13"/>
        <v>March-1994</v>
      </c>
      <c r="S246" s="118">
        <v>34394</v>
      </c>
      <c r="T246" s="119">
        <v>54.088406786550522</v>
      </c>
      <c r="U246" s="120">
        <v>52.39169413819576</v>
      </c>
      <c r="V246" s="104"/>
      <c r="W246" s="104"/>
      <c r="X246" s="105"/>
      <c r="Y246" s="105"/>
      <c r="Z246" s="105"/>
      <c r="AA246" s="105"/>
      <c r="AD246" s="9">
        <v>2009</v>
      </c>
      <c r="AE246" s="87" t="s">
        <v>46</v>
      </c>
      <c r="AF246" s="13" t="s">
        <v>4</v>
      </c>
      <c r="AG246" s="18" t="str">
        <f t="shared" si="10"/>
        <v>Food and non-alcoholic beverages-2009-March</v>
      </c>
      <c r="AH246" s="16">
        <v>39873</v>
      </c>
      <c r="AI246" s="180">
        <v>74.556583996621825</v>
      </c>
      <c r="AJ246" s="10">
        <f t="shared" si="14"/>
        <v>73.063045864946545</v>
      </c>
      <c r="AK246" s="175">
        <v>171</v>
      </c>
      <c r="AL246" s="10">
        <f t="shared" si="11"/>
        <v>122.14975225852365</v>
      </c>
      <c r="AM246" s="163" t="str">
        <f t="shared" si="12"/>
        <v>01</v>
      </c>
      <c r="AN246" s="177" t="s">
        <v>115</v>
      </c>
      <c r="AO246" s="2"/>
      <c r="AP246" s="157"/>
      <c r="AQ246" s="151"/>
      <c r="AR246" s="151"/>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row>
    <row r="247" spans="1:90" x14ac:dyDescent="0.3">
      <c r="A247" s="2"/>
      <c r="B247" s="2"/>
      <c r="C247" s="2"/>
      <c r="D247" s="2"/>
      <c r="E247" s="2"/>
      <c r="F247" s="2"/>
      <c r="G247" s="2"/>
      <c r="H247" s="2"/>
      <c r="I247" s="2"/>
      <c r="J247" s="2"/>
      <c r="K247" s="2"/>
      <c r="L247" s="2"/>
      <c r="M247" s="2"/>
      <c r="N247" s="2"/>
      <c r="O247" s="2"/>
      <c r="P247" s="115">
        <v>1994</v>
      </c>
      <c r="Q247" s="116" t="s">
        <v>0</v>
      </c>
      <c r="R247" s="117" t="str">
        <f t="shared" si="13"/>
        <v>April-1994</v>
      </c>
      <c r="S247" s="118">
        <v>34425</v>
      </c>
      <c r="T247" s="119">
        <v>54.416215312529616</v>
      </c>
      <c r="U247" s="120">
        <v>52.704326343527676</v>
      </c>
      <c r="V247" s="104"/>
      <c r="W247" s="104"/>
      <c r="X247" s="105"/>
      <c r="Y247" s="105"/>
      <c r="Z247" s="105"/>
      <c r="AA247" s="105"/>
      <c r="AD247" s="9">
        <v>2009</v>
      </c>
      <c r="AE247" s="87" t="s">
        <v>46</v>
      </c>
      <c r="AF247" s="13" t="s">
        <v>0</v>
      </c>
      <c r="AG247" s="18" t="str">
        <f t="shared" si="10"/>
        <v>Food and non-alcoholic beverages-2009-April</v>
      </c>
      <c r="AH247" s="16">
        <v>39904</v>
      </c>
      <c r="AI247" s="180">
        <v>74.809417348098606</v>
      </c>
      <c r="AJ247" s="10">
        <f t="shared" si="14"/>
        <v>73.51476105986896</v>
      </c>
      <c r="AK247" s="175">
        <v>172</v>
      </c>
      <c r="AL247" s="10">
        <f t="shared" si="11"/>
        <v>122.14975225852365</v>
      </c>
      <c r="AM247" s="163" t="str">
        <f t="shared" si="12"/>
        <v>01</v>
      </c>
      <c r="AN247" s="177" t="s">
        <v>116</v>
      </c>
      <c r="AO247" s="2"/>
      <c r="AP247" s="157"/>
      <c r="AQ247" s="151"/>
      <c r="AR247" s="151"/>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row>
    <row r="248" spans="1:90" x14ac:dyDescent="0.3">
      <c r="A248" s="2"/>
      <c r="B248" s="2"/>
      <c r="C248" s="2"/>
      <c r="D248" s="2"/>
      <c r="E248" s="2"/>
      <c r="F248" s="2"/>
      <c r="G248" s="2"/>
      <c r="H248" s="2"/>
      <c r="I248" s="2"/>
      <c r="J248" s="2"/>
      <c r="K248" s="2"/>
      <c r="L248" s="2"/>
      <c r="M248" s="2"/>
      <c r="N248" s="2"/>
      <c r="O248" s="2"/>
      <c r="P248" s="115">
        <v>1994</v>
      </c>
      <c r="Q248" s="116" t="s">
        <v>5</v>
      </c>
      <c r="R248" s="117" t="str">
        <f t="shared" si="13"/>
        <v>May-1994</v>
      </c>
      <c r="S248" s="118">
        <v>34455</v>
      </c>
      <c r="T248" s="119">
        <v>54.561907990742554</v>
      </c>
      <c r="U248" s="120">
        <v>53.023029077118451</v>
      </c>
      <c r="V248" s="104"/>
      <c r="W248" s="104"/>
      <c r="X248" s="105"/>
      <c r="Y248" s="105"/>
      <c r="Z248" s="105"/>
      <c r="AA248" s="105"/>
      <c r="AD248" s="9">
        <v>2009</v>
      </c>
      <c r="AE248" s="87" t="s">
        <v>46</v>
      </c>
      <c r="AF248" s="13" t="s">
        <v>5</v>
      </c>
      <c r="AG248" s="18" t="str">
        <f t="shared" si="10"/>
        <v>Food and non-alcoholic beverages-2009-May</v>
      </c>
      <c r="AH248" s="16">
        <v>39934</v>
      </c>
      <c r="AI248" s="180">
        <v>74.800942238850837</v>
      </c>
      <c r="AJ248" s="10">
        <f t="shared" si="14"/>
        <v>73.914973712242173</v>
      </c>
      <c r="AK248" s="175">
        <v>173</v>
      </c>
      <c r="AL248" s="10">
        <f t="shared" si="11"/>
        <v>122.14975225852365</v>
      </c>
      <c r="AM248" s="163" t="str">
        <f t="shared" si="12"/>
        <v>01</v>
      </c>
      <c r="AN248" s="177" t="s">
        <v>117</v>
      </c>
      <c r="AO248" s="2"/>
      <c r="AP248" s="157"/>
      <c r="AQ248" s="151"/>
      <c r="AR248" s="151"/>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row>
    <row r="249" spans="1:90" x14ac:dyDescent="0.3">
      <c r="A249" s="2"/>
      <c r="B249" s="2"/>
      <c r="C249" s="2"/>
      <c r="D249" s="2"/>
      <c r="E249" s="2"/>
      <c r="F249" s="2"/>
      <c r="G249" s="2"/>
      <c r="H249" s="2"/>
      <c r="I249" s="2"/>
      <c r="J249" s="2"/>
      <c r="K249" s="2"/>
      <c r="L249" s="2"/>
      <c r="M249" s="2"/>
      <c r="N249" s="2"/>
      <c r="O249" s="2"/>
      <c r="P249" s="115">
        <v>1994</v>
      </c>
      <c r="Q249" s="116" t="s">
        <v>6</v>
      </c>
      <c r="R249" s="117" t="str">
        <f t="shared" si="13"/>
        <v>June-1994</v>
      </c>
      <c r="S249" s="118">
        <v>34486</v>
      </c>
      <c r="T249" s="119">
        <v>54.671177499402248</v>
      </c>
      <c r="U249" s="120">
        <v>53.308343905285454</v>
      </c>
      <c r="V249" s="104"/>
      <c r="W249" s="104"/>
      <c r="X249" s="105"/>
      <c r="Y249" s="105"/>
      <c r="Z249" s="105"/>
      <c r="AA249" s="105"/>
      <c r="AD249" s="9">
        <v>2009</v>
      </c>
      <c r="AE249" s="87" t="s">
        <v>46</v>
      </c>
      <c r="AF249" s="13" t="s">
        <v>6</v>
      </c>
      <c r="AG249" s="18" t="str">
        <f t="shared" si="10"/>
        <v>Food and non-alcoholic beverages-2009-June</v>
      </c>
      <c r="AH249" s="16">
        <v>39965</v>
      </c>
      <c r="AI249" s="180">
        <v>74.721030690166771</v>
      </c>
      <c r="AJ249" s="10">
        <f t="shared" si="14"/>
        <v>74.238747687522618</v>
      </c>
      <c r="AK249" s="175">
        <v>174</v>
      </c>
      <c r="AL249" s="10">
        <f t="shared" si="11"/>
        <v>122.14975225852365</v>
      </c>
      <c r="AM249" s="163" t="str">
        <f t="shared" si="12"/>
        <v>01</v>
      </c>
      <c r="AN249" s="177" t="s">
        <v>118</v>
      </c>
      <c r="AO249" s="2"/>
      <c r="AP249" s="157"/>
      <c r="AQ249" s="151"/>
      <c r="AR249" s="151"/>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row>
    <row r="250" spans="1:90" x14ac:dyDescent="0.3">
      <c r="A250" s="2"/>
      <c r="B250" s="2"/>
      <c r="C250" s="2"/>
      <c r="D250" s="2"/>
      <c r="E250" s="2"/>
      <c r="F250" s="2"/>
      <c r="G250" s="2"/>
      <c r="H250" s="2"/>
      <c r="I250" s="2"/>
      <c r="J250" s="2"/>
      <c r="K250" s="2"/>
      <c r="L250" s="2"/>
      <c r="M250" s="2"/>
      <c r="N250" s="2"/>
      <c r="O250" s="2"/>
      <c r="P250" s="115">
        <v>1994</v>
      </c>
      <c r="Q250" s="116" t="s">
        <v>7</v>
      </c>
      <c r="R250" s="117" t="str">
        <f t="shared" si="13"/>
        <v>July-1994</v>
      </c>
      <c r="S250" s="118">
        <v>34516</v>
      </c>
      <c r="T250" s="119">
        <v>55.035409194934573</v>
      </c>
      <c r="U250" s="120">
        <v>53.596693997581887</v>
      </c>
      <c r="V250" s="104"/>
      <c r="W250" s="104"/>
      <c r="X250" s="105"/>
      <c r="Y250" s="105"/>
      <c r="Z250" s="105"/>
      <c r="AA250" s="105"/>
      <c r="AD250" s="9">
        <v>2009</v>
      </c>
      <c r="AE250" s="87" t="s">
        <v>46</v>
      </c>
      <c r="AF250" s="13" t="s">
        <v>7</v>
      </c>
      <c r="AG250" s="18" t="str">
        <f t="shared" si="10"/>
        <v>Food and non-alcoholic beverages-2009-July</v>
      </c>
      <c r="AH250" s="16">
        <v>39995</v>
      </c>
      <c r="AI250" s="180">
        <v>74.684447412652574</v>
      </c>
      <c r="AJ250" s="10">
        <f t="shared" si="14"/>
        <v>74.458387033414155</v>
      </c>
      <c r="AK250" s="175">
        <v>175</v>
      </c>
      <c r="AL250" s="10">
        <f t="shared" si="11"/>
        <v>122.14975225852365</v>
      </c>
      <c r="AM250" s="163" t="str">
        <f t="shared" si="12"/>
        <v>01</v>
      </c>
      <c r="AN250" s="177" t="s">
        <v>119</v>
      </c>
      <c r="AO250" s="2"/>
      <c r="AP250" s="157"/>
      <c r="AQ250" s="151"/>
      <c r="AR250" s="151"/>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row>
    <row r="251" spans="1:90" x14ac:dyDescent="0.3">
      <c r="A251" s="2"/>
      <c r="B251" s="2"/>
      <c r="C251" s="2"/>
      <c r="D251" s="2"/>
      <c r="E251" s="2"/>
      <c r="F251" s="2"/>
      <c r="G251" s="2"/>
      <c r="H251" s="2"/>
      <c r="I251" s="2"/>
      <c r="J251" s="2"/>
      <c r="K251" s="2"/>
      <c r="L251" s="2"/>
      <c r="M251" s="2"/>
      <c r="N251" s="2"/>
      <c r="O251" s="2"/>
      <c r="P251" s="115">
        <v>1994</v>
      </c>
      <c r="Q251" s="116" t="s">
        <v>8</v>
      </c>
      <c r="R251" s="117" t="str">
        <f t="shared" si="13"/>
        <v>August-1994</v>
      </c>
      <c r="S251" s="118">
        <v>34547</v>
      </c>
      <c r="T251" s="119">
        <v>55.311844811380652</v>
      </c>
      <c r="U251" s="120">
        <v>53.871657221695585</v>
      </c>
      <c r="V251" s="104"/>
      <c r="W251" s="104"/>
      <c r="X251" s="105"/>
      <c r="Y251" s="105"/>
      <c r="Z251" s="105"/>
      <c r="AA251" s="105"/>
      <c r="AD251" s="9">
        <v>2009</v>
      </c>
      <c r="AE251" s="87" t="s">
        <v>46</v>
      </c>
      <c r="AF251" s="13" t="s">
        <v>8</v>
      </c>
      <c r="AG251" s="18" t="str">
        <f t="shared" si="10"/>
        <v>Food and non-alcoholic beverages-2009-August</v>
      </c>
      <c r="AH251" s="16">
        <v>40026</v>
      </c>
      <c r="AI251" s="180">
        <v>74.185721685233958</v>
      </c>
      <c r="AJ251" s="10">
        <f t="shared" si="14"/>
        <v>74.472566211264066</v>
      </c>
      <c r="AK251" s="175">
        <v>176</v>
      </c>
      <c r="AL251" s="10">
        <f t="shared" si="11"/>
        <v>122.14975225852365</v>
      </c>
      <c r="AM251" s="163" t="str">
        <f t="shared" si="12"/>
        <v>01</v>
      </c>
      <c r="AN251" s="177" t="s">
        <v>120</v>
      </c>
      <c r="AO251" s="2"/>
      <c r="AP251" s="157"/>
      <c r="AQ251" s="151"/>
      <c r="AR251" s="151"/>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row>
    <row r="252" spans="1:90" x14ac:dyDescent="0.3">
      <c r="A252" s="2"/>
      <c r="B252" s="2"/>
      <c r="C252" s="2"/>
      <c r="D252" s="2"/>
      <c r="E252" s="2"/>
      <c r="F252" s="2"/>
      <c r="G252" s="2"/>
      <c r="H252" s="2"/>
      <c r="I252" s="2"/>
      <c r="J252" s="2"/>
      <c r="K252" s="2"/>
      <c r="L252" s="2"/>
      <c r="M252" s="2"/>
      <c r="N252" s="2"/>
      <c r="O252" s="2"/>
      <c r="P252" s="115">
        <v>1994</v>
      </c>
      <c r="Q252" s="116" t="s">
        <v>1</v>
      </c>
      <c r="R252" s="117" t="str">
        <f t="shared" si="13"/>
        <v>September-1994</v>
      </c>
      <c r="S252" s="118">
        <v>34578</v>
      </c>
      <c r="T252" s="119">
        <v>55.475218026830852</v>
      </c>
      <c r="U252" s="120">
        <v>54.132917503265197</v>
      </c>
      <c r="V252" s="104"/>
      <c r="W252" s="104"/>
      <c r="X252" s="105"/>
      <c r="Y252" s="105"/>
      <c r="Z252" s="105"/>
      <c r="AA252" s="105"/>
      <c r="AD252" s="9">
        <v>2009</v>
      </c>
      <c r="AE252" s="87" t="s">
        <v>46</v>
      </c>
      <c r="AF252" s="13" t="s">
        <v>1</v>
      </c>
      <c r="AG252" s="18" t="str">
        <f t="shared" si="10"/>
        <v>Food and non-alcoholic beverages-2009-September</v>
      </c>
      <c r="AH252" s="16">
        <v>40057</v>
      </c>
      <c r="AI252" s="180">
        <v>74.098510307304309</v>
      </c>
      <c r="AJ252" s="10">
        <f t="shared" si="14"/>
        <v>74.461023952636126</v>
      </c>
      <c r="AK252" s="175">
        <v>177</v>
      </c>
      <c r="AL252" s="10">
        <f t="shared" si="11"/>
        <v>122.14975225852365</v>
      </c>
      <c r="AM252" s="163" t="str">
        <f t="shared" si="12"/>
        <v>01</v>
      </c>
      <c r="AN252" s="177" t="s">
        <v>121</v>
      </c>
      <c r="AO252" s="2"/>
      <c r="AP252" s="157"/>
      <c r="AQ252" s="151"/>
      <c r="AR252" s="151"/>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row>
    <row r="253" spans="1:90" x14ac:dyDescent="0.3">
      <c r="A253" s="2"/>
      <c r="B253" s="2"/>
      <c r="C253" s="2"/>
      <c r="D253" s="2"/>
      <c r="E253" s="2"/>
      <c r="F253" s="2"/>
      <c r="G253" s="2"/>
      <c r="H253" s="2"/>
      <c r="I253" s="2"/>
      <c r="J253" s="2"/>
      <c r="K253" s="2"/>
      <c r="L253" s="2"/>
      <c r="M253" s="2"/>
      <c r="N253" s="2"/>
      <c r="O253" s="2"/>
      <c r="P253" s="115">
        <v>1994</v>
      </c>
      <c r="Q253" s="116" t="s">
        <v>9</v>
      </c>
      <c r="R253" s="117" t="str">
        <f t="shared" si="13"/>
        <v>October-1994</v>
      </c>
      <c r="S253" s="118">
        <v>34608</v>
      </c>
      <c r="T253" s="119">
        <v>55.459790409457867</v>
      </c>
      <c r="U253" s="120">
        <v>54.371645301147701</v>
      </c>
      <c r="V253" s="104"/>
      <c r="W253" s="104"/>
      <c r="X253" s="105"/>
      <c r="Y253" s="105"/>
      <c r="Z253" s="105"/>
      <c r="AA253" s="105"/>
      <c r="AD253" s="9">
        <v>2009</v>
      </c>
      <c r="AE253" s="87" t="s">
        <v>46</v>
      </c>
      <c r="AF253" s="13" t="s">
        <v>9</v>
      </c>
      <c r="AG253" s="18" t="str">
        <f t="shared" si="10"/>
        <v>Food and non-alcoholic beverages-2009-October</v>
      </c>
      <c r="AH253" s="16">
        <v>40087</v>
      </c>
      <c r="AI253" s="180">
        <v>74.139813348008033</v>
      </c>
      <c r="AJ253" s="10">
        <f t="shared" si="14"/>
        <v>74.439326352272317</v>
      </c>
      <c r="AK253" s="175">
        <v>178</v>
      </c>
      <c r="AL253" s="10">
        <f t="shared" si="11"/>
        <v>122.14975225852365</v>
      </c>
      <c r="AM253" s="163" t="str">
        <f t="shared" si="12"/>
        <v>01</v>
      </c>
      <c r="AN253" s="177" t="s">
        <v>122</v>
      </c>
      <c r="AO253" s="2"/>
      <c r="AP253" s="157"/>
      <c r="AQ253" s="151"/>
      <c r="AR253" s="151"/>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row>
    <row r="254" spans="1:90" x14ac:dyDescent="0.3">
      <c r="A254" s="2"/>
      <c r="B254" s="2"/>
      <c r="C254" s="2"/>
      <c r="D254" s="2"/>
      <c r="E254" s="2"/>
      <c r="F254" s="2"/>
      <c r="G254" s="2"/>
      <c r="H254" s="2"/>
      <c r="I254" s="2"/>
      <c r="J254" s="2"/>
      <c r="K254" s="2"/>
      <c r="L254" s="2"/>
      <c r="M254" s="2"/>
      <c r="N254" s="2"/>
      <c r="O254" s="2"/>
      <c r="P254" s="115">
        <v>1994</v>
      </c>
      <c r="Q254" s="116" t="s">
        <v>2</v>
      </c>
      <c r="R254" s="117" t="str">
        <f t="shared" si="13"/>
        <v>November-1994</v>
      </c>
      <c r="S254" s="118">
        <v>34639</v>
      </c>
      <c r="T254" s="119">
        <v>55.565782965460656</v>
      </c>
      <c r="U254" s="120">
        <v>54.588853170736066</v>
      </c>
      <c r="V254" s="104"/>
      <c r="W254" s="104"/>
      <c r="X254" s="105"/>
      <c r="Y254" s="105"/>
      <c r="Z254" s="105"/>
      <c r="AA254" s="105"/>
      <c r="AD254" s="9">
        <v>2009</v>
      </c>
      <c r="AE254" s="87" t="s">
        <v>46</v>
      </c>
      <c r="AF254" s="13" t="s">
        <v>2</v>
      </c>
      <c r="AG254" s="18" t="str">
        <f t="shared" si="10"/>
        <v>Food and non-alcoholic beverages-2009-November</v>
      </c>
      <c r="AH254" s="16">
        <v>40118</v>
      </c>
      <c r="AI254" s="180">
        <v>73.24458929436986</v>
      </c>
      <c r="AJ254" s="10">
        <f t="shared" si="14"/>
        <v>74.344830171845857</v>
      </c>
      <c r="AK254" s="175">
        <v>179</v>
      </c>
      <c r="AL254" s="10">
        <f t="shared" si="11"/>
        <v>122.14975225852365</v>
      </c>
      <c r="AM254" s="163" t="str">
        <f t="shared" si="12"/>
        <v>01</v>
      </c>
      <c r="AN254" s="177" t="s">
        <v>123</v>
      </c>
      <c r="AO254" s="2"/>
      <c r="AP254" s="157"/>
      <c r="AQ254" s="151"/>
      <c r="AR254" s="151"/>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row>
    <row r="255" spans="1:90" x14ac:dyDescent="0.3">
      <c r="A255" s="2"/>
      <c r="B255" s="2"/>
      <c r="C255" s="2"/>
      <c r="D255" s="2"/>
      <c r="E255" s="2"/>
      <c r="F255" s="2"/>
      <c r="G255" s="2"/>
      <c r="H255" s="2"/>
      <c r="I255" s="2"/>
      <c r="J255" s="2"/>
      <c r="K255" s="2"/>
      <c r="L255" s="2"/>
      <c r="M255" s="2"/>
      <c r="N255" s="2"/>
      <c r="O255" s="2"/>
      <c r="P255" s="115">
        <v>1994</v>
      </c>
      <c r="Q255" s="116" t="s">
        <v>3</v>
      </c>
      <c r="R255" s="117" t="str">
        <f t="shared" si="13"/>
        <v>December-1994</v>
      </c>
      <c r="S255" s="118">
        <v>34669</v>
      </c>
      <c r="T255" s="119">
        <v>55.738574421711427</v>
      </c>
      <c r="U255" s="120">
        <v>54.79617821530983</v>
      </c>
      <c r="V255" s="104"/>
      <c r="W255" s="104"/>
      <c r="X255" s="105"/>
      <c r="Y255" s="105"/>
      <c r="Z255" s="105"/>
      <c r="AA255" s="105"/>
      <c r="AD255" s="9">
        <v>2009</v>
      </c>
      <c r="AE255" s="87" t="s">
        <v>46</v>
      </c>
      <c r="AF255" s="13" t="s">
        <v>3</v>
      </c>
      <c r="AG255" s="18" t="str">
        <f t="shared" si="10"/>
        <v>Food and non-alcoholic beverages-2009-December</v>
      </c>
      <c r="AH255" s="16">
        <v>40148</v>
      </c>
      <c r="AI255" s="180">
        <v>73.490376777394474</v>
      </c>
      <c r="AJ255" s="10">
        <f t="shared" si="14"/>
        <v>74.292055674212008</v>
      </c>
      <c r="AK255" s="175">
        <v>180</v>
      </c>
      <c r="AL255" s="10">
        <f t="shared" si="11"/>
        <v>122.14975225852365</v>
      </c>
      <c r="AM255" s="163" t="str">
        <f t="shared" si="12"/>
        <v>01</v>
      </c>
      <c r="AN255" s="177" t="s">
        <v>124</v>
      </c>
      <c r="AO255" s="2"/>
      <c r="AP255" s="157"/>
      <c r="AQ255" s="151"/>
      <c r="AR255" s="151"/>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row>
    <row r="256" spans="1:90" x14ac:dyDescent="0.3">
      <c r="A256" s="2"/>
      <c r="B256" s="2"/>
      <c r="C256" s="2"/>
      <c r="D256" s="2"/>
      <c r="E256" s="2"/>
      <c r="F256" s="2"/>
      <c r="G256" s="2"/>
      <c r="H256" s="2"/>
      <c r="I256" s="2"/>
      <c r="J256" s="2"/>
      <c r="K256" s="2"/>
      <c r="L256" s="2"/>
      <c r="M256" s="2"/>
      <c r="N256" s="2"/>
      <c r="O256" s="2"/>
      <c r="P256" s="115">
        <v>1995</v>
      </c>
      <c r="Q256" s="116" t="s">
        <v>10</v>
      </c>
      <c r="R256" s="117" t="str">
        <f t="shared" si="13"/>
        <v>January-1995</v>
      </c>
      <c r="S256" s="118">
        <v>34700</v>
      </c>
      <c r="T256" s="119">
        <v>55.862461593644063</v>
      </c>
      <c r="U256" s="120">
        <v>54.992580341971937</v>
      </c>
      <c r="V256" s="104"/>
      <c r="W256" s="104"/>
      <c r="X256" s="105"/>
      <c r="Y256" s="105"/>
      <c r="Z256" s="105"/>
      <c r="AA256" s="105"/>
      <c r="AD256" s="7">
        <v>2010</v>
      </c>
      <c r="AE256" s="88" t="s">
        <v>46</v>
      </c>
      <c r="AF256" s="12" t="s">
        <v>10</v>
      </c>
      <c r="AG256" s="18" t="str">
        <f t="shared" si="10"/>
        <v>Food and non-alcoholic beverages-2010-January</v>
      </c>
      <c r="AH256" s="16">
        <v>40179</v>
      </c>
      <c r="AI256" s="181">
        <v>72.587317841124417</v>
      </c>
      <c r="AJ256" s="8">
        <f t="shared" si="14"/>
        <v>74.149172526167192</v>
      </c>
      <c r="AK256" s="175">
        <v>181</v>
      </c>
      <c r="AL256" s="10">
        <f t="shared" si="11"/>
        <v>122.14975225852365</v>
      </c>
      <c r="AM256" s="163" t="str">
        <f t="shared" si="12"/>
        <v>01</v>
      </c>
      <c r="AN256" s="177" t="s">
        <v>113</v>
      </c>
      <c r="AO256" s="2"/>
      <c r="AP256" s="157"/>
      <c r="AQ256" s="151"/>
      <c r="AR256" s="151"/>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row>
    <row r="257" spans="1:90" x14ac:dyDescent="0.3">
      <c r="A257" s="2"/>
      <c r="B257" s="2"/>
      <c r="C257" s="2"/>
      <c r="D257" s="2"/>
      <c r="E257" s="2"/>
      <c r="F257" s="2"/>
      <c r="G257" s="2"/>
      <c r="H257" s="2"/>
      <c r="I257" s="2"/>
      <c r="J257" s="2"/>
      <c r="K257" s="2"/>
      <c r="L257" s="2"/>
      <c r="M257" s="2"/>
      <c r="N257" s="2"/>
      <c r="O257" s="2"/>
      <c r="P257" s="115">
        <v>1995</v>
      </c>
      <c r="Q257" s="116" t="s">
        <v>11</v>
      </c>
      <c r="R257" s="117" t="str">
        <f t="shared" si="13"/>
        <v>February-1995</v>
      </c>
      <c r="S257" s="118">
        <v>34731</v>
      </c>
      <c r="T257" s="119">
        <v>55.927408889554464</v>
      </c>
      <c r="U257" s="120">
        <v>55.176183158516629</v>
      </c>
      <c r="V257" s="104"/>
      <c r="W257" s="104"/>
      <c r="X257" s="105"/>
      <c r="Y257" s="105"/>
      <c r="Z257" s="105"/>
      <c r="AA257" s="105"/>
      <c r="AD257" s="7">
        <v>2010</v>
      </c>
      <c r="AE257" s="88" t="s">
        <v>46</v>
      </c>
      <c r="AF257" s="12" t="s">
        <v>11</v>
      </c>
      <c r="AG257" s="18" t="str">
        <f t="shared" si="10"/>
        <v>Food and non-alcoholic beverages-2010-February</v>
      </c>
      <c r="AH257" s="16">
        <v>40210</v>
      </c>
      <c r="AI257" s="181">
        <v>72.513396573517156</v>
      </c>
      <c r="AJ257" s="8">
        <f t="shared" si="14"/>
        <v>73.986012292778554</v>
      </c>
      <c r="AK257" s="175">
        <v>182</v>
      </c>
      <c r="AL257" s="10">
        <f t="shared" si="11"/>
        <v>122.14975225852365</v>
      </c>
      <c r="AM257" s="163" t="str">
        <f t="shared" si="12"/>
        <v>01</v>
      </c>
      <c r="AN257" s="177" t="s">
        <v>114</v>
      </c>
      <c r="AO257" s="2"/>
      <c r="AP257" s="157"/>
      <c r="AQ257" s="151"/>
      <c r="AR257" s="151"/>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row>
    <row r="258" spans="1:90" x14ac:dyDescent="0.3">
      <c r="A258" s="2"/>
      <c r="B258" s="2"/>
      <c r="C258" s="2"/>
      <c r="D258" s="2"/>
      <c r="E258" s="2"/>
      <c r="F258" s="2"/>
      <c r="G258" s="2"/>
      <c r="H258" s="2"/>
      <c r="I258" s="2"/>
      <c r="J258" s="2"/>
      <c r="K258" s="2"/>
      <c r="L258" s="2"/>
      <c r="M258" s="2"/>
      <c r="N258" s="2"/>
      <c r="O258" s="2"/>
      <c r="P258" s="115">
        <v>1995</v>
      </c>
      <c r="Q258" s="116" t="s">
        <v>4</v>
      </c>
      <c r="R258" s="117" t="str">
        <f t="shared" si="13"/>
        <v>March-1995</v>
      </c>
      <c r="S258" s="118">
        <v>34759</v>
      </c>
      <c r="T258" s="119">
        <v>56.199779701004474</v>
      </c>
      <c r="U258" s="120">
        <v>55.352130901387788</v>
      </c>
      <c r="V258" s="104"/>
      <c r="W258" s="104"/>
      <c r="X258" s="105"/>
      <c r="Y258" s="105"/>
      <c r="Z258" s="105"/>
      <c r="AA258" s="105"/>
      <c r="AD258" s="7">
        <v>2010</v>
      </c>
      <c r="AE258" s="88" t="s">
        <v>46</v>
      </c>
      <c r="AF258" s="12" t="s">
        <v>4</v>
      </c>
      <c r="AG258" s="18" t="str">
        <f t="shared" si="10"/>
        <v>Food and non-alcoholic beverages-2010-March</v>
      </c>
      <c r="AH258" s="16">
        <v>40238</v>
      </c>
      <c r="AI258" s="181">
        <v>72.312220728651639</v>
      </c>
      <c r="AJ258" s="8">
        <f t="shared" si="14"/>
        <v>73.798982020447724</v>
      </c>
      <c r="AK258" s="175">
        <v>183</v>
      </c>
      <c r="AL258" s="10">
        <f t="shared" si="11"/>
        <v>122.14975225852365</v>
      </c>
      <c r="AM258" s="163" t="str">
        <f t="shared" si="12"/>
        <v>01</v>
      </c>
      <c r="AN258" s="177" t="s">
        <v>115</v>
      </c>
      <c r="AO258" s="2"/>
      <c r="AP258" s="157"/>
      <c r="AQ258" s="151"/>
      <c r="AR258" s="151"/>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row>
    <row r="259" spans="1:90" x14ac:dyDescent="0.3">
      <c r="A259" s="2"/>
      <c r="B259" s="2"/>
      <c r="C259" s="2"/>
      <c r="D259" s="2"/>
      <c r="E259" s="2"/>
      <c r="F259" s="2"/>
      <c r="G259" s="2"/>
      <c r="H259" s="2"/>
      <c r="I259" s="2"/>
      <c r="J259" s="2"/>
      <c r="K259" s="2"/>
      <c r="L259" s="2"/>
      <c r="M259" s="2"/>
      <c r="N259" s="2"/>
      <c r="O259" s="2"/>
      <c r="P259" s="115">
        <v>1995</v>
      </c>
      <c r="Q259" s="116" t="s">
        <v>0</v>
      </c>
      <c r="R259" s="117" t="str">
        <f t="shared" si="13"/>
        <v>April-1995</v>
      </c>
      <c r="S259" s="118">
        <v>34790</v>
      </c>
      <c r="T259" s="119">
        <v>56.199779701004474</v>
      </c>
      <c r="U259" s="120">
        <v>55.50076126709402</v>
      </c>
      <c r="V259" s="104"/>
      <c r="W259" s="104"/>
      <c r="X259" s="105"/>
      <c r="Y259" s="105"/>
      <c r="Z259" s="105"/>
      <c r="AA259" s="105"/>
      <c r="AD259" s="7">
        <v>2010</v>
      </c>
      <c r="AE259" s="88" t="s">
        <v>46</v>
      </c>
      <c r="AF259" s="12" t="s">
        <v>0</v>
      </c>
      <c r="AG259" s="18" t="str">
        <f t="shared" si="10"/>
        <v>Food and non-alcoholic beverages-2010-April</v>
      </c>
      <c r="AH259" s="16">
        <v>40269</v>
      </c>
      <c r="AI259" s="181">
        <v>72.803938772797366</v>
      </c>
      <c r="AJ259" s="8">
        <f t="shared" si="14"/>
        <v>73.631858805839286</v>
      </c>
      <c r="AK259" s="175">
        <v>184</v>
      </c>
      <c r="AL259" s="10">
        <f t="shared" si="11"/>
        <v>122.14975225852365</v>
      </c>
      <c r="AM259" s="163" t="str">
        <f t="shared" si="12"/>
        <v>01</v>
      </c>
      <c r="AN259" s="177" t="s">
        <v>116</v>
      </c>
      <c r="AO259" s="2"/>
      <c r="AP259" s="157"/>
      <c r="AQ259" s="151"/>
      <c r="AR259" s="151"/>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row>
    <row r="260" spans="1:90" x14ac:dyDescent="0.3">
      <c r="A260" s="2"/>
      <c r="B260" s="2"/>
      <c r="C260" s="2"/>
      <c r="D260" s="2"/>
      <c r="E260" s="2"/>
      <c r="F260" s="2"/>
      <c r="G260" s="2"/>
      <c r="H260" s="2"/>
      <c r="I260" s="2"/>
      <c r="J260" s="2"/>
      <c r="K260" s="2"/>
      <c r="L260" s="2"/>
      <c r="M260" s="2"/>
      <c r="N260" s="2"/>
      <c r="O260" s="2"/>
      <c r="P260" s="115">
        <v>1995</v>
      </c>
      <c r="Q260" s="116" t="s">
        <v>5</v>
      </c>
      <c r="R260" s="117" t="str">
        <f t="shared" si="13"/>
        <v>May-1995</v>
      </c>
      <c r="S260" s="118">
        <v>34820</v>
      </c>
      <c r="T260" s="119">
        <v>56.378146601658997</v>
      </c>
      <c r="U260" s="120">
        <v>55.652114484670385</v>
      </c>
      <c r="V260" s="104"/>
      <c r="W260" s="104"/>
      <c r="X260" s="105"/>
      <c r="Y260" s="105"/>
      <c r="Z260" s="105"/>
      <c r="AA260" s="105"/>
      <c r="AD260" s="7">
        <v>2010</v>
      </c>
      <c r="AE260" s="88" t="s">
        <v>46</v>
      </c>
      <c r="AF260" s="12" t="s">
        <v>5</v>
      </c>
      <c r="AG260" s="18" t="str">
        <f t="shared" si="10"/>
        <v>Food and non-alcoholic beverages-2010-May</v>
      </c>
      <c r="AH260" s="16">
        <v>40299</v>
      </c>
      <c r="AI260" s="181">
        <v>72.68909028635224</v>
      </c>
      <c r="AJ260" s="8">
        <f t="shared" si="14"/>
        <v>73.455871143131063</v>
      </c>
      <c r="AK260" s="175">
        <v>185</v>
      </c>
      <c r="AL260" s="10">
        <f t="shared" si="11"/>
        <v>122.14975225852365</v>
      </c>
      <c r="AM260" s="163" t="str">
        <f t="shared" si="12"/>
        <v>01</v>
      </c>
      <c r="AN260" s="177" t="s">
        <v>117</v>
      </c>
      <c r="AO260" s="2"/>
      <c r="AP260" s="157"/>
      <c r="AQ260" s="151"/>
      <c r="AR260" s="151"/>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row>
    <row r="261" spans="1:90" x14ac:dyDescent="0.3">
      <c r="A261" s="2"/>
      <c r="B261" s="2"/>
      <c r="C261" s="2"/>
      <c r="D261" s="2"/>
      <c r="E261" s="2"/>
      <c r="F261" s="2"/>
      <c r="G261" s="2"/>
      <c r="H261" s="2"/>
      <c r="I261" s="2"/>
      <c r="J261" s="2"/>
      <c r="K261" s="2"/>
      <c r="L261" s="2"/>
      <c r="M261" s="2"/>
      <c r="N261" s="2"/>
      <c r="O261" s="2"/>
      <c r="P261" s="115">
        <v>1995</v>
      </c>
      <c r="Q261" s="116" t="s">
        <v>6</v>
      </c>
      <c r="R261" s="117" t="str">
        <f t="shared" si="13"/>
        <v>June-1995</v>
      </c>
      <c r="S261" s="118">
        <v>34851</v>
      </c>
      <c r="T261" s="119">
        <v>56.722862493539914</v>
      </c>
      <c r="U261" s="120">
        <v>55.823088234181853</v>
      </c>
      <c r="V261" s="104"/>
      <c r="W261" s="104"/>
      <c r="X261" s="105"/>
      <c r="Y261" s="105"/>
      <c r="Z261" s="105"/>
      <c r="AA261" s="105"/>
      <c r="AD261" s="7">
        <v>2010</v>
      </c>
      <c r="AE261" s="88" t="s">
        <v>46</v>
      </c>
      <c r="AF261" s="12" t="s">
        <v>6</v>
      </c>
      <c r="AG261" s="18" t="str">
        <f t="shared" si="10"/>
        <v>Food and non-alcoholic beverages-2010-June</v>
      </c>
      <c r="AH261" s="16">
        <v>40330</v>
      </c>
      <c r="AI261" s="181">
        <v>72.542121855060358</v>
      </c>
      <c r="AJ261" s="8">
        <f t="shared" si="14"/>
        <v>73.274295406872199</v>
      </c>
      <c r="AK261" s="175">
        <v>186</v>
      </c>
      <c r="AL261" s="10">
        <f t="shared" si="11"/>
        <v>122.14975225852365</v>
      </c>
      <c r="AM261" s="163" t="str">
        <f t="shared" si="12"/>
        <v>01</v>
      </c>
      <c r="AN261" s="177" t="s">
        <v>118</v>
      </c>
      <c r="AO261" s="2"/>
      <c r="AP261" s="157"/>
      <c r="AQ261" s="151"/>
      <c r="AR261" s="151"/>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row>
    <row r="262" spans="1:90" x14ac:dyDescent="0.3">
      <c r="A262" s="2"/>
      <c r="B262" s="2"/>
      <c r="C262" s="2"/>
      <c r="D262" s="2"/>
      <c r="E262" s="2"/>
      <c r="F262" s="2"/>
      <c r="G262" s="2"/>
      <c r="H262" s="2"/>
      <c r="I262" s="2"/>
      <c r="J262" s="2"/>
      <c r="K262" s="2"/>
      <c r="L262" s="2"/>
      <c r="M262" s="2"/>
      <c r="N262" s="2"/>
      <c r="O262" s="2"/>
      <c r="P262" s="115">
        <v>1995</v>
      </c>
      <c r="Q262" s="116" t="s">
        <v>7</v>
      </c>
      <c r="R262" s="117" t="str">
        <f t="shared" si="13"/>
        <v>July-1995</v>
      </c>
      <c r="S262" s="118">
        <v>34881</v>
      </c>
      <c r="T262" s="119">
        <v>56.722862493539914</v>
      </c>
      <c r="U262" s="120">
        <v>55.963709342398964</v>
      </c>
      <c r="V262" s="104"/>
      <c r="W262" s="104"/>
      <c r="X262" s="105"/>
      <c r="Y262" s="105"/>
      <c r="Z262" s="105"/>
      <c r="AA262" s="105"/>
      <c r="AD262" s="7">
        <v>2010</v>
      </c>
      <c r="AE262" s="88" t="s">
        <v>46</v>
      </c>
      <c r="AF262" s="12" t="s">
        <v>7</v>
      </c>
      <c r="AG262" s="18" t="str">
        <f t="shared" si="10"/>
        <v>Food and non-alcoholic beverages-2010-July</v>
      </c>
      <c r="AH262" s="16">
        <v>40360</v>
      </c>
      <c r="AI262" s="181">
        <v>72.573445921632128</v>
      </c>
      <c r="AJ262" s="8">
        <f t="shared" si="14"/>
        <v>73.09837861595382</v>
      </c>
      <c r="AK262" s="175">
        <v>187</v>
      </c>
      <c r="AL262" s="10">
        <f t="shared" si="11"/>
        <v>122.14975225852365</v>
      </c>
      <c r="AM262" s="163" t="str">
        <f t="shared" si="12"/>
        <v>01</v>
      </c>
      <c r="AN262" s="177" t="s">
        <v>119</v>
      </c>
      <c r="AO262" s="2"/>
      <c r="AP262" s="157"/>
      <c r="AQ262" s="151"/>
      <c r="AR262" s="151"/>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row>
    <row r="263" spans="1:90" x14ac:dyDescent="0.3">
      <c r="A263" s="2"/>
      <c r="B263" s="2"/>
      <c r="C263" s="2"/>
      <c r="D263" s="2"/>
      <c r="E263" s="2"/>
      <c r="F263" s="2"/>
      <c r="G263" s="2"/>
      <c r="H263" s="2"/>
      <c r="I263" s="2"/>
      <c r="J263" s="2"/>
      <c r="K263" s="2"/>
      <c r="L263" s="2"/>
      <c r="M263" s="2"/>
      <c r="N263" s="2"/>
      <c r="O263" s="2"/>
      <c r="P263" s="115">
        <v>1995</v>
      </c>
      <c r="Q263" s="116" t="s">
        <v>8</v>
      </c>
      <c r="R263" s="117" t="str">
        <f t="shared" si="13"/>
        <v>August-1995</v>
      </c>
      <c r="S263" s="118">
        <v>34912</v>
      </c>
      <c r="T263" s="119">
        <v>56.854369370373149</v>
      </c>
      <c r="U263" s="120">
        <v>56.092253055648349</v>
      </c>
      <c r="V263" s="104"/>
      <c r="W263" s="104"/>
      <c r="X263" s="105"/>
      <c r="Y263" s="105"/>
      <c r="Z263" s="105"/>
      <c r="AA263" s="105"/>
      <c r="AD263" s="7">
        <v>2010</v>
      </c>
      <c r="AE263" s="88" t="s">
        <v>46</v>
      </c>
      <c r="AF263" s="12" t="s">
        <v>8</v>
      </c>
      <c r="AG263" s="18" t="str">
        <f t="shared" si="10"/>
        <v>Food and non-alcoholic beverages-2010-August</v>
      </c>
      <c r="AH263" s="16">
        <v>40391</v>
      </c>
      <c r="AI263" s="181">
        <v>72.646316243785748</v>
      </c>
      <c r="AJ263" s="8">
        <f t="shared" si="14"/>
        <v>72.970094829166484</v>
      </c>
      <c r="AK263" s="175">
        <v>188</v>
      </c>
      <c r="AL263" s="10">
        <f t="shared" si="11"/>
        <v>122.14975225852365</v>
      </c>
      <c r="AM263" s="163" t="str">
        <f t="shared" si="12"/>
        <v>01</v>
      </c>
      <c r="AN263" s="177" t="s">
        <v>120</v>
      </c>
      <c r="AO263" s="2"/>
      <c r="AP263" s="157"/>
      <c r="AQ263" s="151"/>
      <c r="AR263" s="151"/>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row>
    <row r="264" spans="1:90" x14ac:dyDescent="0.3">
      <c r="A264" s="2"/>
      <c r="B264" s="2"/>
      <c r="C264" s="2"/>
      <c r="D264" s="2"/>
      <c r="E264" s="2"/>
      <c r="F264" s="2"/>
      <c r="G264" s="2"/>
      <c r="H264" s="2"/>
      <c r="I264" s="2"/>
      <c r="J264" s="2"/>
      <c r="K264" s="2"/>
      <c r="L264" s="2"/>
      <c r="M264" s="2"/>
      <c r="N264" s="2"/>
      <c r="O264" s="2"/>
      <c r="P264" s="115">
        <v>1995</v>
      </c>
      <c r="Q264" s="116" t="s">
        <v>1</v>
      </c>
      <c r="R264" s="117" t="str">
        <f t="shared" si="13"/>
        <v>September-1995</v>
      </c>
      <c r="S264" s="118">
        <v>34943</v>
      </c>
      <c r="T264" s="119">
        <v>57.018934498261856</v>
      </c>
      <c r="U264" s="120">
        <v>56.220896094934268</v>
      </c>
      <c r="V264" s="104"/>
      <c r="W264" s="104"/>
      <c r="X264" s="105"/>
      <c r="Y264" s="105"/>
      <c r="Z264" s="105"/>
      <c r="AA264" s="105"/>
      <c r="AD264" s="7">
        <v>2010</v>
      </c>
      <c r="AE264" s="88" t="s">
        <v>46</v>
      </c>
      <c r="AF264" s="12" t="s">
        <v>1</v>
      </c>
      <c r="AG264" s="18" t="str">
        <f t="shared" si="10"/>
        <v>Food and non-alcoholic beverages-2010-September</v>
      </c>
      <c r="AH264" s="16">
        <v>40422</v>
      </c>
      <c r="AI264" s="181">
        <v>72.588912408948886</v>
      </c>
      <c r="AJ264" s="8">
        <f t="shared" si="14"/>
        <v>72.844295004303532</v>
      </c>
      <c r="AK264" s="175">
        <v>189</v>
      </c>
      <c r="AL264" s="10">
        <f t="shared" si="11"/>
        <v>122.14975225852365</v>
      </c>
      <c r="AM264" s="163" t="str">
        <f t="shared" si="12"/>
        <v>01</v>
      </c>
      <c r="AN264" s="177" t="s">
        <v>121</v>
      </c>
      <c r="AO264" s="2"/>
      <c r="AP264" s="157"/>
      <c r="AQ264" s="151"/>
      <c r="AR264" s="151"/>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row>
    <row r="265" spans="1:90" x14ac:dyDescent="0.3">
      <c r="A265" s="2"/>
      <c r="B265" s="2"/>
      <c r="C265" s="2"/>
      <c r="D265" s="2"/>
      <c r="E265" s="2"/>
      <c r="F265" s="2"/>
      <c r="G265" s="2"/>
      <c r="H265" s="2"/>
      <c r="I265" s="2"/>
      <c r="J265" s="2"/>
      <c r="K265" s="2"/>
      <c r="L265" s="2"/>
      <c r="M265" s="2"/>
      <c r="N265" s="2"/>
      <c r="O265" s="2"/>
      <c r="P265" s="115">
        <v>1995</v>
      </c>
      <c r="Q265" s="116" t="s">
        <v>9</v>
      </c>
      <c r="R265" s="117" t="str">
        <f t="shared" si="13"/>
        <v>October-1995</v>
      </c>
      <c r="S265" s="118">
        <v>34973</v>
      </c>
      <c r="T265" s="119">
        <v>57.262270126785289</v>
      </c>
      <c r="U265" s="120">
        <v>56.371102738044897</v>
      </c>
      <c r="V265" s="104"/>
      <c r="W265" s="104"/>
      <c r="X265" s="105"/>
      <c r="Y265" s="105"/>
      <c r="Z265" s="105"/>
      <c r="AA265" s="105"/>
      <c r="AD265" s="7">
        <v>2010</v>
      </c>
      <c r="AE265" s="88" t="s">
        <v>46</v>
      </c>
      <c r="AF265" s="12" t="s">
        <v>9</v>
      </c>
      <c r="AG265" s="18" t="str">
        <f t="shared" si="10"/>
        <v>Food and non-alcoholic beverages-2010-October</v>
      </c>
      <c r="AH265" s="16">
        <v>40452</v>
      </c>
      <c r="AI265" s="181">
        <v>72.461070289811474</v>
      </c>
      <c r="AJ265" s="8">
        <f t="shared" si="14"/>
        <v>72.704399749453813</v>
      </c>
      <c r="AK265" s="175">
        <v>190</v>
      </c>
      <c r="AL265" s="10">
        <f t="shared" si="11"/>
        <v>122.14975225852365</v>
      </c>
      <c r="AM265" s="163" t="str">
        <f t="shared" si="12"/>
        <v>01</v>
      </c>
      <c r="AN265" s="177" t="s">
        <v>122</v>
      </c>
      <c r="AO265" s="2"/>
      <c r="AP265" s="157"/>
      <c r="AQ265" s="151"/>
      <c r="AR265" s="151"/>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row>
    <row r="266" spans="1:90" x14ac:dyDescent="0.3">
      <c r="A266" s="2"/>
      <c r="B266" s="2"/>
      <c r="C266" s="2"/>
      <c r="D266" s="2"/>
      <c r="E266" s="2"/>
      <c r="F266" s="2"/>
      <c r="G266" s="2"/>
      <c r="H266" s="2"/>
      <c r="I266" s="2"/>
      <c r="J266" s="2"/>
      <c r="K266" s="2"/>
      <c r="L266" s="2"/>
      <c r="M266" s="2"/>
      <c r="N266" s="2"/>
      <c r="O266" s="2"/>
      <c r="P266" s="115">
        <v>1995</v>
      </c>
      <c r="Q266" s="116" t="s">
        <v>2</v>
      </c>
      <c r="R266" s="117" t="str">
        <f t="shared" si="13"/>
        <v>November-1995</v>
      </c>
      <c r="S266" s="118">
        <v>35004</v>
      </c>
      <c r="T266" s="119">
        <v>57.378846192098855</v>
      </c>
      <c r="U266" s="120">
        <v>56.522191340264747</v>
      </c>
      <c r="V266" s="104"/>
      <c r="W266" s="104"/>
      <c r="X266" s="105"/>
      <c r="Y266" s="105"/>
      <c r="Z266" s="105"/>
      <c r="AA266" s="105"/>
      <c r="AD266" s="7">
        <v>2010</v>
      </c>
      <c r="AE266" s="88" t="s">
        <v>46</v>
      </c>
      <c r="AF266" s="12" t="s">
        <v>2</v>
      </c>
      <c r="AG266" s="18" t="str">
        <f t="shared" si="10"/>
        <v>Food and non-alcoholic beverages-2010-November</v>
      </c>
      <c r="AH266" s="16">
        <v>40483</v>
      </c>
      <c r="AI266" s="181">
        <v>73.019741587439739</v>
      </c>
      <c r="AJ266" s="8">
        <f t="shared" si="14"/>
        <v>72.68566244054297</v>
      </c>
      <c r="AK266" s="175">
        <v>191</v>
      </c>
      <c r="AL266" s="10">
        <f t="shared" si="11"/>
        <v>122.14975225852365</v>
      </c>
      <c r="AM266" s="163" t="str">
        <f t="shared" si="12"/>
        <v>01</v>
      </c>
      <c r="AN266" s="177" t="s">
        <v>123</v>
      </c>
      <c r="AO266" s="2"/>
      <c r="AP266" s="157"/>
      <c r="AQ266" s="151"/>
      <c r="AR266" s="151"/>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row>
    <row r="267" spans="1:90" x14ac:dyDescent="0.3">
      <c r="A267" s="2"/>
      <c r="B267" s="2"/>
      <c r="C267" s="2"/>
      <c r="D267" s="2"/>
      <c r="E267" s="2"/>
      <c r="F267" s="2"/>
      <c r="G267" s="2"/>
      <c r="H267" s="2"/>
      <c r="I267" s="2"/>
      <c r="J267" s="2"/>
      <c r="K267" s="2"/>
      <c r="L267" s="2"/>
      <c r="M267" s="2"/>
      <c r="N267" s="2"/>
      <c r="O267" s="2"/>
      <c r="P267" s="115">
        <v>1995</v>
      </c>
      <c r="Q267" s="116" t="s">
        <v>3</v>
      </c>
      <c r="R267" s="117" t="str">
        <f t="shared" si="13"/>
        <v>December-1995</v>
      </c>
      <c r="S267" s="118">
        <v>35034</v>
      </c>
      <c r="T267" s="119">
        <v>57.478168256241226</v>
      </c>
      <c r="U267" s="120">
        <v>56.667157493142234</v>
      </c>
      <c r="V267" s="104"/>
      <c r="W267" s="104"/>
      <c r="X267" s="105"/>
      <c r="Y267" s="105"/>
      <c r="Z267" s="105"/>
      <c r="AA267" s="105"/>
      <c r="AD267" s="7">
        <v>2010</v>
      </c>
      <c r="AE267" s="88" t="s">
        <v>46</v>
      </c>
      <c r="AF267" s="12" t="s">
        <v>3</v>
      </c>
      <c r="AG267" s="18" t="str">
        <f t="shared" si="10"/>
        <v>Food and non-alcoholic beverages-2010-December</v>
      </c>
      <c r="AH267" s="16">
        <v>40513</v>
      </c>
      <c r="AI267" s="181">
        <v>73.48641466837411</v>
      </c>
      <c r="AJ267" s="8">
        <f t="shared" si="14"/>
        <v>72.685332264791271</v>
      </c>
      <c r="AK267" s="175">
        <v>192</v>
      </c>
      <c r="AL267" s="10">
        <f t="shared" si="11"/>
        <v>122.14975225852365</v>
      </c>
      <c r="AM267" s="163" t="str">
        <f t="shared" si="12"/>
        <v>01</v>
      </c>
      <c r="AN267" s="177" t="s">
        <v>124</v>
      </c>
      <c r="AO267" s="2"/>
      <c r="AP267" s="157"/>
      <c r="AQ267" s="151"/>
      <c r="AR267" s="151"/>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row>
    <row r="268" spans="1:90" x14ac:dyDescent="0.3">
      <c r="A268" s="2"/>
      <c r="B268" s="2"/>
      <c r="C268" s="2"/>
      <c r="D268" s="2"/>
      <c r="E268" s="2"/>
      <c r="F268" s="2"/>
      <c r="G268" s="2"/>
      <c r="H268" s="2"/>
      <c r="I268" s="2"/>
      <c r="J268" s="2"/>
      <c r="K268" s="2"/>
      <c r="L268" s="2"/>
      <c r="M268" s="2"/>
      <c r="N268" s="2"/>
      <c r="O268" s="2"/>
      <c r="P268" s="115">
        <v>1996</v>
      </c>
      <c r="Q268" s="116" t="s">
        <v>10</v>
      </c>
      <c r="R268" s="117" t="str">
        <f t="shared" si="13"/>
        <v>January-1996</v>
      </c>
      <c r="S268" s="118">
        <v>35065</v>
      </c>
      <c r="T268" s="119">
        <v>57.659340122842686</v>
      </c>
      <c r="U268" s="120">
        <v>56.81689737057544</v>
      </c>
      <c r="V268" s="104"/>
      <c r="W268" s="104"/>
      <c r="X268" s="105"/>
      <c r="Y268" s="105"/>
      <c r="Z268" s="105"/>
      <c r="AA268" s="105"/>
      <c r="AD268" s="9">
        <v>2011</v>
      </c>
      <c r="AE268" s="87" t="s">
        <v>46</v>
      </c>
      <c r="AF268" s="13" t="s">
        <v>10</v>
      </c>
      <c r="AG268" s="18" t="str">
        <f t="shared" ref="AG268:AG331" si="15">CONCATENATE(AE268,$AF$74,AD268,$AF$74,AF268)</f>
        <v>Food and non-alcoholic beverages-2011-January</v>
      </c>
      <c r="AH268" s="16">
        <v>40544</v>
      </c>
      <c r="AI268" s="180">
        <v>73.779580492840495</v>
      </c>
      <c r="AJ268" s="10">
        <f t="shared" si="14"/>
        <v>72.784687485767606</v>
      </c>
      <c r="AK268" s="175">
        <v>193</v>
      </c>
      <c r="AL268" s="10">
        <f t="shared" ref="AL268:AL331" si="16">VLOOKUP(AE268,AR:AS,2,FALSE)</f>
        <v>122.14975225852365</v>
      </c>
      <c r="AM268" s="163" t="str">
        <f t="shared" ref="AM268:AM331" si="17">VLOOKUP(AE268,AR:AT,3,FALSE)</f>
        <v>01</v>
      </c>
      <c r="AN268" s="177" t="s">
        <v>113</v>
      </c>
      <c r="AO268" s="2"/>
      <c r="AP268" s="157"/>
      <c r="AQ268" s="151"/>
      <c r="AR268" s="151"/>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row>
    <row r="269" spans="1:90" x14ac:dyDescent="0.3">
      <c r="A269" s="2"/>
      <c r="B269" s="2"/>
      <c r="C269" s="2"/>
      <c r="D269" s="2"/>
      <c r="E269" s="2"/>
      <c r="F269" s="2"/>
      <c r="G269" s="2"/>
      <c r="H269" s="2"/>
      <c r="I269" s="2"/>
      <c r="J269" s="2"/>
      <c r="K269" s="2"/>
      <c r="L269" s="2"/>
      <c r="M269" s="2"/>
      <c r="N269" s="2"/>
      <c r="O269" s="2"/>
      <c r="P269" s="115">
        <v>1996</v>
      </c>
      <c r="Q269" s="116" t="s">
        <v>11</v>
      </c>
      <c r="R269" s="117" t="str">
        <f t="shared" ref="R269:R332" si="18">+CONCATENATE(Q269,$Q$74,P269)</f>
        <v>February-1996</v>
      </c>
      <c r="S269" s="118">
        <v>35096</v>
      </c>
      <c r="T269" s="119">
        <v>57.774143038831092</v>
      </c>
      <c r="U269" s="120">
        <v>56.970791883015153</v>
      </c>
      <c r="V269" s="104"/>
      <c r="W269" s="104"/>
      <c r="X269" s="105"/>
      <c r="Y269" s="105"/>
      <c r="Z269" s="105"/>
      <c r="AA269" s="105"/>
      <c r="AD269" s="9">
        <v>2011</v>
      </c>
      <c r="AE269" s="87" t="s">
        <v>46</v>
      </c>
      <c r="AF269" s="13" t="s">
        <v>11</v>
      </c>
      <c r="AG269" s="18" t="str">
        <f t="shared" si="15"/>
        <v>Food and non-alcoholic beverages-2011-February</v>
      </c>
      <c r="AH269" s="16">
        <v>40575</v>
      </c>
      <c r="AI269" s="180">
        <v>74.289090222356094</v>
      </c>
      <c r="AJ269" s="10">
        <f t="shared" si="14"/>
        <v>72.932661956504191</v>
      </c>
      <c r="AK269" s="175">
        <v>194</v>
      </c>
      <c r="AL269" s="10">
        <f t="shared" si="16"/>
        <v>122.14975225852365</v>
      </c>
      <c r="AM269" s="163" t="str">
        <f t="shared" si="17"/>
        <v>01</v>
      </c>
      <c r="AN269" s="177" t="s">
        <v>114</v>
      </c>
      <c r="AO269" s="2"/>
      <c r="AP269" s="157"/>
      <c r="AQ269" s="151"/>
      <c r="AR269" s="151"/>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row>
    <row r="270" spans="1:90" x14ac:dyDescent="0.3">
      <c r="A270" s="2"/>
      <c r="B270" s="2"/>
      <c r="C270" s="2"/>
      <c r="D270" s="2"/>
      <c r="E270" s="2"/>
      <c r="F270" s="2"/>
      <c r="G270" s="2"/>
      <c r="H270" s="2"/>
      <c r="I270" s="2"/>
      <c r="J270" s="2"/>
      <c r="K270" s="2"/>
      <c r="L270" s="2"/>
      <c r="M270" s="2"/>
      <c r="N270" s="2"/>
      <c r="O270" s="2"/>
      <c r="P270" s="115">
        <v>1996</v>
      </c>
      <c r="Q270" s="116" t="s">
        <v>4</v>
      </c>
      <c r="R270" s="117" t="str">
        <f t="shared" si="18"/>
        <v>March-1996</v>
      </c>
      <c r="S270" s="118">
        <v>35125</v>
      </c>
      <c r="T270" s="119">
        <v>57.902138693594907</v>
      </c>
      <c r="U270" s="120">
        <v>57.112655132397691</v>
      </c>
      <c r="V270" s="104"/>
      <c r="W270" s="104"/>
      <c r="X270" s="105"/>
      <c r="Y270" s="105"/>
      <c r="Z270" s="105"/>
      <c r="AA270" s="105"/>
      <c r="AD270" s="9">
        <v>2011</v>
      </c>
      <c r="AE270" s="87" t="s">
        <v>46</v>
      </c>
      <c r="AF270" s="13" t="s">
        <v>4</v>
      </c>
      <c r="AG270" s="18" t="str">
        <f t="shared" si="15"/>
        <v>Food and non-alcoholic beverages-2011-March</v>
      </c>
      <c r="AH270" s="16">
        <v>40603</v>
      </c>
      <c r="AI270" s="180">
        <v>75.190306110827549</v>
      </c>
      <c r="AJ270" s="10">
        <f t="shared" si="14"/>
        <v>73.172502405018847</v>
      </c>
      <c r="AK270" s="175">
        <v>195</v>
      </c>
      <c r="AL270" s="10">
        <f t="shared" si="16"/>
        <v>122.14975225852365</v>
      </c>
      <c r="AM270" s="163" t="str">
        <f t="shared" si="17"/>
        <v>01</v>
      </c>
      <c r="AN270" s="177" t="s">
        <v>115</v>
      </c>
      <c r="AO270" s="2"/>
      <c r="AP270" s="157"/>
      <c r="AQ270" s="151"/>
      <c r="AR270" s="151"/>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row>
    <row r="271" spans="1:90" x14ac:dyDescent="0.3">
      <c r="A271" s="2"/>
      <c r="B271" s="2"/>
      <c r="C271" s="2"/>
      <c r="D271" s="2"/>
      <c r="E271" s="2"/>
      <c r="F271" s="2"/>
      <c r="G271" s="2"/>
      <c r="H271" s="2"/>
      <c r="I271" s="2"/>
      <c r="J271" s="2"/>
      <c r="K271" s="2"/>
      <c r="L271" s="2"/>
      <c r="M271" s="2"/>
      <c r="N271" s="2"/>
      <c r="O271" s="2"/>
      <c r="P271" s="115">
        <v>1996</v>
      </c>
      <c r="Q271" s="116" t="s">
        <v>0</v>
      </c>
      <c r="R271" s="117" t="str">
        <f t="shared" si="18"/>
        <v>April-1996</v>
      </c>
      <c r="S271" s="118">
        <v>35156</v>
      </c>
      <c r="T271" s="119">
        <v>58.153487318115729</v>
      </c>
      <c r="U271" s="120">
        <v>57.275464100490296</v>
      </c>
      <c r="V271" s="104"/>
      <c r="W271" s="104"/>
      <c r="X271" s="105"/>
      <c r="Y271" s="105"/>
      <c r="Z271" s="105"/>
      <c r="AA271" s="105"/>
      <c r="AD271" s="9">
        <v>2011</v>
      </c>
      <c r="AE271" s="87" t="s">
        <v>46</v>
      </c>
      <c r="AF271" s="13" t="s">
        <v>0</v>
      </c>
      <c r="AG271" s="18" t="str">
        <f t="shared" si="15"/>
        <v>Food and non-alcoholic beverages-2011-April</v>
      </c>
      <c r="AH271" s="16">
        <v>40634</v>
      </c>
      <c r="AI271" s="180">
        <v>75.227727390786669</v>
      </c>
      <c r="AJ271" s="10">
        <f t="shared" si="14"/>
        <v>73.374484789851294</v>
      </c>
      <c r="AK271" s="175">
        <v>196</v>
      </c>
      <c r="AL271" s="10">
        <f t="shared" si="16"/>
        <v>122.14975225852365</v>
      </c>
      <c r="AM271" s="163" t="str">
        <f t="shared" si="17"/>
        <v>01</v>
      </c>
      <c r="AN271" s="177" t="s">
        <v>116</v>
      </c>
      <c r="AO271" s="2"/>
      <c r="AP271" s="157"/>
      <c r="AQ271" s="151"/>
      <c r="AR271" s="151"/>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row>
    <row r="272" spans="1:90" x14ac:dyDescent="0.3">
      <c r="A272" s="2"/>
      <c r="B272" s="2"/>
      <c r="C272" s="2"/>
      <c r="D272" s="2"/>
      <c r="E272" s="2"/>
      <c r="F272" s="2"/>
      <c r="G272" s="2"/>
      <c r="H272" s="2"/>
      <c r="I272" s="2"/>
      <c r="J272" s="2"/>
      <c r="K272" s="2"/>
      <c r="L272" s="2"/>
      <c r="M272" s="2"/>
      <c r="N272" s="2"/>
      <c r="O272" s="2"/>
      <c r="P272" s="115">
        <v>1996</v>
      </c>
      <c r="Q272" s="116" t="s">
        <v>5</v>
      </c>
      <c r="R272" s="117" t="str">
        <f t="shared" si="18"/>
        <v>May-1996</v>
      </c>
      <c r="S272" s="118">
        <v>35186</v>
      </c>
      <c r="T272" s="119">
        <v>58.32012808274434</v>
      </c>
      <c r="U272" s="120">
        <v>57.437295890580742</v>
      </c>
      <c r="V272" s="104"/>
      <c r="W272" s="104"/>
      <c r="X272" s="105"/>
      <c r="Y272" s="105"/>
      <c r="Z272" s="105"/>
      <c r="AA272" s="105"/>
      <c r="AD272" s="9">
        <v>2011</v>
      </c>
      <c r="AE272" s="87" t="s">
        <v>46</v>
      </c>
      <c r="AF272" s="13" t="s">
        <v>5</v>
      </c>
      <c r="AG272" s="18" t="str">
        <f t="shared" si="15"/>
        <v>Food and non-alcoholic beverages-2011-May</v>
      </c>
      <c r="AH272" s="16">
        <v>40664</v>
      </c>
      <c r="AI272" s="180">
        <v>75.63786591807127</v>
      </c>
      <c r="AJ272" s="10">
        <f t="shared" si="14"/>
        <v>73.620216092494545</v>
      </c>
      <c r="AK272" s="175">
        <v>197</v>
      </c>
      <c r="AL272" s="10">
        <f t="shared" si="16"/>
        <v>122.14975225852365</v>
      </c>
      <c r="AM272" s="163" t="str">
        <f t="shared" si="17"/>
        <v>01</v>
      </c>
      <c r="AN272" s="177" t="s">
        <v>117</v>
      </c>
      <c r="AO272" s="2"/>
      <c r="AP272" s="157"/>
      <c r="AQ272" s="151"/>
      <c r="AR272" s="151"/>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row>
    <row r="273" spans="1:90" x14ac:dyDescent="0.3">
      <c r="A273" s="2"/>
      <c r="B273" s="2"/>
      <c r="C273" s="2"/>
      <c r="D273" s="2"/>
      <c r="E273" s="2"/>
      <c r="F273" s="2"/>
      <c r="G273" s="2"/>
      <c r="H273" s="2"/>
      <c r="I273" s="2"/>
      <c r="J273" s="2"/>
      <c r="K273" s="2"/>
      <c r="L273" s="2"/>
      <c r="M273" s="2"/>
      <c r="N273" s="2"/>
      <c r="O273" s="2"/>
      <c r="P273" s="115">
        <v>1996</v>
      </c>
      <c r="Q273" s="116" t="s">
        <v>6</v>
      </c>
      <c r="R273" s="117" t="str">
        <f t="shared" si="18"/>
        <v>June-1996</v>
      </c>
      <c r="S273" s="118">
        <v>35217</v>
      </c>
      <c r="T273" s="119">
        <v>58.5006914818902</v>
      </c>
      <c r="U273" s="120">
        <v>57.585448306276596</v>
      </c>
      <c r="V273" s="104"/>
      <c r="W273" s="104"/>
      <c r="X273" s="105"/>
      <c r="Y273" s="105"/>
      <c r="Z273" s="105"/>
      <c r="AA273" s="105"/>
      <c r="AD273" s="9">
        <v>2011</v>
      </c>
      <c r="AE273" s="87" t="s">
        <v>46</v>
      </c>
      <c r="AF273" s="13" t="s">
        <v>6</v>
      </c>
      <c r="AG273" s="18" t="str">
        <f t="shared" si="15"/>
        <v>Food and non-alcoholic beverages-2011-June</v>
      </c>
      <c r="AH273" s="16">
        <v>40695</v>
      </c>
      <c r="AI273" s="180">
        <v>76.148144046831476</v>
      </c>
      <c r="AJ273" s="10">
        <f t="shared" si="14"/>
        <v>73.920717941808803</v>
      </c>
      <c r="AK273" s="175">
        <v>198</v>
      </c>
      <c r="AL273" s="10">
        <f t="shared" si="16"/>
        <v>122.14975225852365</v>
      </c>
      <c r="AM273" s="163" t="str">
        <f t="shared" si="17"/>
        <v>01</v>
      </c>
      <c r="AN273" s="177" t="s">
        <v>118</v>
      </c>
      <c r="AO273" s="2"/>
      <c r="AP273" s="157"/>
      <c r="AQ273" s="151"/>
      <c r="AR273" s="151"/>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row>
    <row r="274" spans="1:90" x14ac:dyDescent="0.3">
      <c r="A274" s="2"/>
      <c r="B274" s="2"/>
      <c r="C274" s="2"/>
      <c r="D274" s="2"/>
      <c r="E274" s="2"/>
      <c r="F274" s="2"/>
      <c r="G274" s="2"/>
      <c r="H274" s="2"/>
      <c r="I274" s="2"/>
      <c r="J274" s="2"/>
      <c r="K274" s="2"/>
      <c r="L274" s="2"/>
      <c r="M274" s="2"/>
      <c r="N274" s="2"/>
      <c r="O274" s="2"/>
      <c r="P274" s="115">
        <v>1996</v>
      </c>
      <c r="Q274" s="116" t="s">
        <v>7</v>
      </c>
      <c r="R274" s="117" t="str">
        <f t="shared" si="18"/>
        <v>July-1996</v>
      </c>
      <c r="S274" s="118">
        <v>35247</v>
      </c>
      <c r="T274" s="119">
        <v>58.585086904164072</v>
      </c>
      <c r="U274" s="120">
        <v>57.740633673828619</v>
      </c>
      <c r="V274" s="104"/>
      <c r="W274" s="104"/>
      <c r="X274" s="105"/>
      <c r="Y274" s="105"/>
      <c r="Z274" s="105"/>
      <c r="AA274" s="105"/>
      <c r="AD274" s="9">
        <v>2011</v>
      </c>
      <c r="AE274" s="87" t="s">
        <v>46</v>
      </c>
      <c r="AF274" s="13" t="s">
        <v>7</v>
      </c>
      <c r="AG274" s="18" t="str">
        <f t="shared" si="15"/>
        <v>Food and non-alcoholic beverages-2011-July</v>
      </c>
      <c r="AH274" s="16">
        <v>40725</v>
      </c>
      <c r="AI274" s="180">
        <v>76.459035619214077</v>
      </c>
      <c r="AJ274" s="10">
        <f t="shared" si="14"/>
        <v>74.244517083273962</v>
      </c>
      <c r="AK274" s="175">
        <v>199</v>
      </c>
      <c r="AL274" s="10">
        <f t="shared" si="16"/>
        <v>122.14975225852365</v>
      </c>
      <c r="AM274" s="163" t="str">
        <f t="shared" si="17"/>
        <v>01</v>
      </c>
      <c r="AN274" s="177" t="s">
        <v>119</v>
      </c>
      <c r="AO274" s="2"/>
      <c r="AP274" s="157"/>
      <c r="AQ274" s="151"/>
      <c r="AR274" s="151"/>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row>
    <row r="275" spans="1:90" x14ac:dyDescent="0.3">
      <c r="A275" s="2"/>
      <c r="B275" s="2"/>
      <c r="C275" s="2"/>
      <c r="D275" s="2"/>
      <c r="E275" s="2"/>
      <c r="F275" s="2"/>
      <c r="G275" s="2"/>
      <c r="H275" s="2"/>
      <c r="I275" s="2"/>
      <c r="J275" s="2"/>
      <c r="K275" s="2"/>
      <c r="L275" s="2"/>
      <c r="M275" s="2"/>
      <c r="N275" s="2"/>
      <c r="O275" s="2"/>
      <c r="P275" s="115">
        <v>1996</v>
      </c>
      <c r="Q275" s="116" t="s">
        <v>8</v>
      </c>
      <c r="R275" s="117" t="str">
        <f t="shared" si="18"/>
        <v>August-1996</v>
      </c>
      <c r="S275" s="118">
        <v>35278</v>
      </c>
      <c r="T275" s="119">
        <v>58.667264950255529</v>
      </c>
      <c r="U275" s="120">
        <v>57.89170830548548</v>
      </c>
      <c r="V275" s="104"/>
      <c r="W275" s="104"/>
      <c r="X275" s="105"/>
      <c r="Y275" s="105"/>
      <c r="Z275" s="105"/>
      <c r="AA275" s="105"/>
      <c r="AD275" s="9">
        <v>2011</v>
      </c>
      <c r="AE275" s="87" t="s">
        <v>46</v>
      </c>
      <c r="AF275" s="13" t="s">
        <v>8</v>
      </c>
      <c r="AG275" s="18" t="str">
        <f t="shared" si="15"/>
        <v>Food and non-alcoholic beverages-2011-August</v>
      </c>
      <c r="AH275" s="16">
        <v>40756</v>
      </c>
      <c r="AI275" s="180">
        <v>76.876614691530776</v>
      </c>
      <c r="AJ275" s="10">
        <f t="shared" si="14"/>
        <v>74.597041953919387</v>
      </c>
      <c r="AK275" s="175">
        <v>200</v>
      </c>
      <c r="AL275" s="10">
        <f t="shared" si="16"/>
        <v>122.14975225852365</v>
      </c>
      <c r="AM275" s="163" t="str">
        <f t="shared" si="17"/>
        <v>01</v>
      </c>
      <c r="AN275" s="177" t="s">
        <v>120</v>
      </c>
      <c r="AO275" s="2"/>
      <c r="AP275" s="157"/>
      <c r="AQ275" s="151"/>
      <c r="AR275" s="151"/>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row>
    <row r="276" spans="1:90" x14ac:dyDescent="0.3">
      <c r="A276" s="2"/>
      <c r="B276" s="2"/>
      <c r="C276" s="2"/>
      <c r="D276" s="2"/>
      <c r="E276" s="2"/>
      <c r="F276" s="2"/>
      <c r="G276" s="2"/>
      <c r="H276" s="2"/>
      <c r="I276" s="2"/>
      <c r="J276" s="2"/>
      <c r="K276" s="2"/>
      <c r="L276" s="2"/>
      <c r="M276" s="2"/>
      <c r="N276" s="2"/>
      <c r="O276" s="2"/>
      <c r="P276" s="115">
        <v>1996</v>
      </c>
      <c r="Q276" s="116" t="s">
        <v>1</v>
      </c>
      <c r="R276" s="117" t="str">
        <f t="shared" si="18"/>
        <v>September-1996</v>
      </c>
      <c r="S276" s="118">
        <v>35309</v>
      </c>
      <c r="T276" s="119">
        <v>58.772774660731606</v>
      </c>
      <c r="U276" s="120">
        <v>58.037861652357954</v>
      </c>
      <c r="V276" s="104"/>
      <c r="W276" s="104"/>
      <c r="X276" s="105"/>
      <c r="Y276" s="105"/>
      <c r="Z276" s="105"/>
      <c r="AA276" s="105"/>
      <c r="AD276" s="9">
        <v>2011</v>
      </c>
      <c r="AE276" s="87" t="s">
        <v>46</v>
      </c>
      <c r="AF276" s="13" t="s">
        <v>1</v>
      </c>
      <c r="AG276" s="18" t="str">
        <f t="shared" si="15"/>
        <v>Food and non-alcoholic beverages-2011-September</v>
      </c>
      <c r="AH276" s="16">
        <v>40787</v>
      </c>
      <c r="AI276" s="180">
        <v>77.771344555038837</v>
      </c>
      <c r="AJ276" s="10">
        <f t="shared" si="14"/>
        <v>75.028911299426881</v>
      </c>
      <c r="AK276" s="175">
        <v>201</v>
      </c>
      <c r="AL276" s="10">
        <f t="shared" si="16"/>
        <v>122.14975225852365</v>
      </c>
      <c r="AM276" s="163" t="str">
        <f t="shared" si="17"/>
        <v>01</v>
      </c>
      <c r="AN276" s="177" t="s">
        <v>121</v>
      </c>
      <c r="AO276" s="2"/>
      <c r="AP276" s="157"/>
      <c r="AQ276" s="151"/>
      <c r="AR276" s="151"/>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row>
    <row r="277" spans="1:90" x14ac:dyDescent="0.3">
      <c r="A277" s="2"/>
      <c r="B277" s="2"/>
      <c r="C277" s="2"/>
      <c r="D277" s="2"/>
      <c r="E277" s="2"/>
      <c r="F277" s="2"/>
      <c r="G277" s="2"/>
      <c r="H277" s="2"/>
      <c r="I277" s="2"/>
      <c r="J277" s="2"/>
      <c r="K277" s="2"/>
      <c r="L277" s="2"/>
      <c r="M277" s="2"/>
      <c r="N277" s="2"/>
      <c r="O277" s="2"/>
      <c r="P277" s="115">
        <v>1996</v>
      </c>
      <c r="Q277" s="116" t="s">
        <v>9</v>
      </c>
      <c r="R277" s="117" t="str">
        <f t="shared" si="18"/>
        <v>October-1996</v>
      </c>
      <c r="S277" s="118">
        <v>35339</v>
      </c>
      <c r="T277" s="119">
        <v>58.901257377222848</v>
      </c>
      <c r="U277" s="120">
        <v>58.174443923227756</v>
      </c>
      <c r="V277" s="104"/>
      <c r="W277" s="104"/>
      <c r="X277" s="105"/>
      <c r="Y277" s="105"/>
      <c r="Z277" s="105"/>
      <c r="AA277" s="105"/>
      <c r="AD277" s="9">
        <v>2011</v>
      </c>
      <c r="AE277" s="87" t="s">
        <v>46</v>
      </c>
      <c r="AF277" s="13" t="s">
        <v>9</v>
      </c>
      <c r="AG277" s="18" t="str">
        <f t="shared" si="15"/>
        <v>Food and non-alcoholic beverages-2011-October</v>
      </c>
      <c r="AH277" s="16">
        <v>40817</v>
      </c>
      <c r="AI277" s="180">
        <v>78.150537680462747</v>
      </c>
      <c r="AJ277" s="10">
        <f t="shared" si="14"/>
        <v>75.503033581981157</v>
      </c>
      <c r="AK277" s="175">
        <v>202</v>
      </c>
      <c r="AL277" s="10">
        <f t="shared" si="16"/>
        <v>122.14975225852365</v>
      </c>
      <c r="AM277" s="163" t="str">
        <f t="shared" si="17"/>
        <v>01</v>
      </c>
      <c r="AN277" s="177" t="s">
        <v>122</v>
      </c>
      <c r="AO277" s="2"/>
      <c r="AP277" s="157"/>
      <c r="AQ277" s="151"/>
      <c r="AR277" s="151"/>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row>
    <row r="278" spans="1:90" x14ac:dyDescent="0.3">
      <c r="A278" s="2"/>
      <c r="B278" s="2"/>
      <c r="C278" s="2"/>
      <c r="D278" s="2"/>
      <c r="E278" s="2"/>
      <c r="F278" s="2"/>
      <c r="G278" s="2"/>
      <c r="H278" s="2"/>
      <c r="I278" s="2"/>
      <c r="J278" s="2"/>
      <c r="K278" s="2"/>
      <c r="L278" s="2"/>
      <c r="M278" s="2"/>
      <c r="N278" s="2"/>
      <c r="O278" s="2"/>
      <c r="P278" s="115">
        <v>1996</v>
      </c>
      <c r="Q278" s="116" t="s">
        <v>2</v>
      </c>
      <c r="R278" s="117" t="str">
        <f t="shared" si="18"/>
        <v>November-1996</v>
      </c>
      <c r="S278" s="118">
        <v>35370</v>
      </c>
      <c r="T278" s="119">
        <v>59.063842024946091</v>
      </c>
      <c r="U278" s="120">
        <v>58.314860242631688</v>
      </c>
      <c r="V278" s="104"/>
      <c r="W278" s="104"/>
      <c r="X278" s="105"/>
      <c r="Y278" s="105"/>
      <c r="Z278" s="105"/>
      <c r="AA278" s="105"/>
      <c r="AD278" s="9">
        <v>2011</v>
      </c>
      <c r="AE278" s="87" t="s">
        <v>46</v>
      </c>
      <c r="AF278" s="13" t="s">
        <v>2</v>
      </c>
      <c r="AG278" s="18" t="str">
        <f t="shared" si="15"/>
        <v>Food and non-alcoholic beverages-2011-November</v>
      </c>
      <c r="AH278" s="16">
        <v>40848</v>
      </c>
      <c r="AI278" s="180">
        <v>78.690268127821739</v>
      </c>
      <c r="AJ278" s="10">
        <f t="shared" si="14"/>
        <v>75.975577460346315</v>
      </c>
      <c r="AK278" s="175">
        <v>203</v>
      </c>
      <c r="AL278" s="10">
        <f t="shared" si="16"/>
        <v>122.14975225852365</v>
      </c>
      <c r="AM278" s="163" t="str">
        <f t="shared" si="17"/>
        <v>01</v>
      </c>
      <c r="AN278" s="177" t="s">
        <v>123</v>
      </c>
      <c r="AO278" s="2"/>
      <c r="AP278" s="157"/>
      <c r="AQ278" s="151"/>
      <c r="AR278" s="151"/>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row>
    <row r="279" spans="1:90" x14ac:dyDescent="0.3">
      <c r="A279" s="2"/>
      <c r="B279" s="2"/>
      <c r="C279" s="2"/>
      <c r="D279" s="2"/>
      <c r="E279" s="2"/>
      <c r="F279" s="2"/>
      <c r="G279" s="2"/>
      <c r="H279" s="2"/>
      <c r="I279" s="2"/>
      <c r="J279" s="2"/>
      <c r="K279" s="2"/>
      <c r="L279" s="2"/>
      <c r="M279" s="2"/>
      <c r="N279" s="2"/>
      <c r="O279" s="2"/>
      <c r="P279" s="115">
        <v>1996</v>
      </c>
      <c r="Q279" s="116" t="s">
        <v>3</v>
      </c>
      <c r="R279" s="117" t="str">
        <f t="shared" si="18"/>
        <v>December-1996</v>
      </c>
      <c r="S279" s="118">
        <v>35400</v>
      </c>
      <c r="T279" s="119">
        <v>59.258621818315007</v>
      </c>
      <c r="U279" s="120">
        <v>58.463231372804501</v>
      </c>
      <c r="V279" s="104"/>
      <c r="W279" s="104"/>
      <c r="X279" s="105"/>
      <c r="Y279" s="105"/>
      <c r="Z279" s="105"/>
      <c r="AA279" s="105"/>
      <c r="AD279" s="9">
        <v>2011</v>
      </c>
      <c r="AE279" s="87" t="s">
        <v>46</v>
      </c>
      <c r="AF279" s="13" t="s">
        <v>3</v>
      </c>
      <c r="AG279" s="18" t="str">
        <f t="shared" si="15"/>
        <v>Food and non-alcoholic beverages-2011-December</v>
      </c>
      <c r="AH279" s="16">
        <v>40878</v>
      </c>
      <c r="AI279" s="180">
        <v>78.751661669481464</v>
      </c>
      <c r="AJ279" s="10">
        <f t="shared" si="14"/>
        <v>76.414348043771938</v>
      </c>
      <c r="AK279" s="175">
        <v>204</v>
      </c>
      <c r="AL279" s="10">
        <f t="shared" si="16"/>
        <v>122.14975225852365</v>
      </c>
      <c r="AM279" s="163" t="str">
        <f t="shared" si="17"/>
        <v>01</v>
      </c>
      <c r="AN279" s="177" t="s">
        <v>124</v>
      </c>
      <c r="AO279" s="2"/>
      <c r="AP279" s="157"/>
      <c r="AQ279" s="151"/>
      <c r="AR279" s="151"/>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row>
    <row r="280" spans="1:90" x14ac:dyDescent="0.3">
      <c r="A280" s="2"/>
      <c r="B280" s="2"/>
      <c r="C280" s="2"/>
      <c r="D280" s="2"/>
      <c r="E280" s="2"/>
      <c r="F280" s="2"/>
      <c r="G280" s="2"/>
      <c r="H280" s="2"/>
      <c r="I280" s="2"/>
      <c r="J280" s="2"/>
      <c r="K280" s="2"/>
      <c r="L280" s="2"/>
      <c r="M280" s="2"/>
      <c r="N280" s="2"/>
      <c r="O280" s="2"/>
      <c r="P280" s="115">
        <v>1997</v>
      </c>
      <c r="Q280" s="116" t="s">
        <v>10</v>
      </c>
      <c r="R280" s="117" t="str">
        <f t="shared" si="18"/>
        <v>January-1997</v>
      </c>
      <c r="S280" s="118">
        <v>35431</v>
      </c>
      <c r="T280" s="119">
        <v>59.920621813711875</v>
      </c>
      <c r="U280" s="120">
        <v>58.651671513710276</v>
      </c>
      <c r="V280" s="104"/>
      <c r="W280" s="104"/>
      <c r="X280" s="105"/>
      <c r="Y280" s="105"/>
      <c r="Z280" s="105"/>
      <c r="AA280" s="105"/>
      <c r="AD280" s="7">
        <v>2012</v>
      </c>
      <c r="AE280" s="88" t="s">
        <v>46</v>
      </c>
      <c r="AF280" s="12" t="s">
        <v>10</v>
      </c>
      <c r="AG280" s="18" t="str">
        <f t="shared" si="15"/>
        <v>Food and non-alcoholic beverages-2012-January</v>
      </c>
      <c r="AH280" s="16">
        <v>40909</v>
      </c>
      <c r="AI280" s="181">
        <v>79.131114845958322</v>
      </c>
      <c r="AJ280" s="8">
        <f t="shared" ref="AJ280:AJ343" si="19">AVERAGE(AI269:AI280)</f>
        <v>76.860309239865089</v>
      </c>
      <c r="AK280" s="175">
        <v>205</v>
      </c>
      <c r="AL280" s="10">
        <f t="shared" si="16"/>
        <v>122.14975225852365</v>
      </c>
      <c r="AM280" s="163" t="str">
        <f t="shared" si="17"/>
        <v>01</v>
      </c>
      <c r="AN280" s="177" t="s">
        <v>113</v>
      </c>
      <c r="AO280" s="2"/>
      <c r="AP280" s="157"/>
      <c r="AQ280" s="151"/>
      <c r="AR280" s="151"/>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row>
    <row r="281" spans="1:90" x14ac:dyDescent="0.3">
      <c r="A281" s="2"/>
      <c r="B281" s="2"/>
      <c r="C281" s="2"/>
      <c r="D281" s="2"/>
      <c r="E281" s="2"/>
      <c r="F281" s="2"/>
      <c r="G281" s="2"/>
      <c r="H281" s="2"/>
      <c r="I281" s="2"/>
      <c r="J281" s="2"/>
      <c r="K281" s="2"/>
      <c r="L281" s="2"/>
      <c r="M281" s="2"/>
      <c r="N281" s="2"/>
      <c r="O281" s="2"/>
      <c r="P281" s="115">
        <v>1997</v>
      </c>
      <c r="Q281" s="116" t="s">
        <v>11</v>
      </c>
      <c r="R281" s="117" t="str">
        <f t="shared" si="18"/>
        <v>February-1997</v>
      </c>
      <c r="S281" s="118">
        <v>35462</v>
      </c>
      <c r="T281" s="119">
        <v>59.964317618690686</v>
      </c>
      <c r="U281" s="120">
        <v>58.834186062031897</v>
      </c>
      <c r="V281" s="104"/>
      <c r="W281" s="104"/>
      <c r="X281" s="105"/>
      <c r="Y281" s="105"/>
      <c r="Z281" s="105"/>
      <c r="AA281" s="105"/>
      <c r="AD281" s="7">
        <v>2012</v>
      </c>
      <c r="AE281" s="88" t="s">
        <v>46</v>
      </c>
      <c r="AF281" s="12" t="s">
        <v>11</v>
      </c>
      <c r="AG281" s="18" t="str">
        <f t="shared" si="15"/>
        <v>Food and non-alcoholic beverages-2012-February</v>
      </c>
      <c r="AH281" s="16">
        <v>40940</v>
      </c>
      <c r="AI281" s="181">
        <v>79.494493581847607</v>
      </c>
      <c r="AJ281" s="8">
        <f t="shared" si="19"/>
        <v>77.294092853156044</v>
      </c>
      <c r="AK281" s="175">
        <v>206</v>
      </c>
      <c r="AL281" s="10">
        <f t="shared" si="16"/>
        <v>122.14975225852365</v>
      </c>
      <c r="AM281" s="163" t="str">
        <f t="shared" si="17"/>
        <v>01</v>
      </c>
      <c r="AN281" s="177" t="s">
        <v>114</v>
      </c>
      <c r="AO281" s="2"/>
      <c r="AP281" s="157"/>
      <c r="AQ281" s="151"/>
      <c r="AR281" s="151"/>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row>
    <row r="282" spans="1:90" x14ac:dyDescent="0.3">
      <c r="A282" s="2"/>
      <c r="B282" s="2"/>
      <c r="C282" s="2"/>
      <c r="D282" s="2"/>
      <c r="E282" s="2"/>
      <c r="F282" s="2"/>
      <c r="G282" s="2"/>
      <c r="H282" s="2"/>
      <c r="I282" s="2"/>
      <c r="J282" s="2"/>
      <c r="K282" s="2"/>
      <c r="L282" s="2"/>
      <c r="M282" s="2"/>
      <c r="N282" s="2"/>
      <c r="O282" s="2"/>
      <c r="P282" s="115">
        <v>1997</v>
      </c>
      <c r="Q282" s="116" t="s">
        <v>4</v>
      </c>
      <c r="R282" s="117" t="str">
        <f t="shared" si="18"/>
        <v>March-1997</v>
      </c>
      <c r="S282" s="118">
        <v>35490</v>
      </c>
      <c r="T282" s="119">
        <v>60.120104033537636</v>
      </c>
      <c r="U282" s="120">
        <v>59.019016507027139</v>
      </c>
      <c r="V282" s="104"/>
      <c r="W282" s="104"/>
      <c r="X282" s="105"/>
      <c r="Y282" s="105"/>
      <c r="Z282" s="105"/>
      <c r="AA282" s="105"/>
      <c r="AD282" s="7">
        <v>2012</v>
      </c>
      <c r="AE282" s="88" t="s">
        <v>46</v>
      </c>
      <c r="AF282" s="12" t="s">
        <v>4</v>
      </c>
      <c r="AG282" s="18" t="str">
        <f t="shared" si="15"/>
        <v>Food and non-alcoholic beverages-2012-March</v>
      </c>
      <c r="AH282" s="16">
        <v>40969</v>
      </c>
      <c r="AI282" s="181">
        <v>79.340356066368514</v>
      </c>
      <c r="AJ282" s="8">
        <f t="shared" si="19"/>
        <v>77.63993034945112</v>
      </c>
      <c r="AK282" s="175">
        <v>207</v>
      </c>
      <c r="AL282" s="10">
        <f t="shared" si="16"/>
        <v>122.14975225852365</v>
      </c>
      <c r="AM282" s="163" t="str">
        <f t="shared" si="17"/>
        <v>01</v>
      </c>
      <c r="AN282" s="177" t="s">
        <v>115</v>
      </c>
      <c r="AO282" s="2"/>
      <c r="AP282" s="157"/>
      <c r="AQ282" s="151"/>
      <c r="AR282" s="151"/>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row>
    <row r="283" spans="1:90" x14ac:dyDescent="0.3">
      <c r="A283" s="2"/>
      <c r="B283" s="2"/>
      <c r="C283" s="2"/>
      <c r="D283" s="2"/>
      <c r="E283" s="2"/>
      <c r="F283" s="2"/>
      <c r="G283" s="2"/>
      <c r="H283" s="2"/>
      <c r="I283" s="2"/>
      <c r="J283" s="2"/>
      <c r="K283" s="2"/>
      <c r="L283" s="2"/>
      <c r="M283" s="2"/>
      <c r="N283" s="2"/>
      <c r="O283" s="2"/>
      <c r="P283" s="115">
        <v>1997</v>
      </c>
      <c r="Q283" s="116" t="s">
        <v>0</v>
      </c>
      <c r="R283" s="117" t="str">
        <f t="shared" si="18"/>
        <v>April-1997</v>
      </c>
      <c r="S283" s="118">
        <v>35521</v>
      </c>
      <c r="T283" s="119">
        <v>60.190415865146022</v>
      </c>
      <c r="U283" s="120">
        <v>59.18876055261299</v>
      </c>
      <c r="V283" s="104"/>
      <c r="W283" s="104"/>
      <c r="X283" s="105"/>
      <c r="Y283" s="105"/>
      <c r="Z283" s="105"/>
      <c r="AA283" s="105"/>
      <c r="AD283" s="7">
        <v>2012</v>
      </c>
      <c r="AE283" s="88" t="s">
        <v>46</v>
      </c>
      <c r="AF283" s="12" t="s">
        <v>0</v>
      </c>
      <c r="AG283" s="18" t="str">
        <f t="shared" si="15"/>
        <v>Food and non-alcoholic beverages-2012-April</v>
      </c>
      <c r="AH283" s="16">
        <v>41000</v>
      </c>
      <c r="AI283" s="181">
        <v>79.503394908500283</v>
      </c>
      <c r="AJ283" s="8">
        <f t="shared" si="19"/>
        <v>77.996235975927249</v>
      </c>
      <c r="AK283" s="175">
        <v>208</v>
      </c>
      <c r="AL283" s="10">
        <f t="shared" si="16"/>
        <v>122.14975225852365</v>
      </c>
      <c r="AM283" s="163" t="str">
        <f t="shared" si="17"/>
        <v>01</v>
      </c>
      <c r="AN283" s="177" t="s">
        <v>116</v>
      </c>
      <c r="AO283" s="2"/>
      <c r="AP283" s="157"/>
      <c r="AQ283" s="151"/>
      <c r="AR283" s="151"/>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row>
    <row r="284" spans="1:90" x14ac:dyDescent="0.3">
      <c r="A284" s="2"/>
      <c r="B284" s="2"/>
      <c r="C284" s="2"/>
      <c r="D284" s="2"/>
      <c r="E284" s="2"/>
      <c r="F284" s="2"/>
      <c r="G284" s="2"/>
      <c r="H284" s="2"/>
      <c r="I284" s="2"/>
      <c r="J284" s="2"/>
      <c r="K284" s="2"/>
      <c r="L284" s="2"/>
      <c r="M284" s="2"/>
      <c r="N284" s="2"/>
      <c r="O284" s="2"/>
      <c r="P284" s="115">
        <v>1997</v>
      </c>
      <c r="Q284" s="116" t="s">
        <v>5</v>
      </c>
      <c r="R284" s="117" t="str">
        <f t="shared" si="18"/>
        <v>May-1997</v>
      </c>
      <c r="S284" s="118">
        <v>35551</v>
      </c>
      <c r="T284" s="119">
        <v>59.872296002626527</v>
      </c>
      <c r="U284" s="120">
        <v>59.318107879269839</v>
      </c>
      <c r="V284" s="104"/>
      <c r="W284" s="104"/>
      <c r="X284" s="105"/>
      <c r="Y284" s="105"/>
      <c r="Z284" s="105"/>
      <c r="AA284" s="105"/>
      <c r="AD284" s="7">
        <v>2012</v>
      </c>
      <c r="AE284" s="88" t="s">
        <v>46</v>
      </c>
      <c r="AF284" s="12" t="s">
        <v>5</v>
      </c>
      <c r="AG284" s="18" t="str">
        <f t="shared" si="15"/>
        <v>Food and non-alcoholic beverages-2012-May</v>
      </c>
      <c r="AH284" s="16">
        <v>41030</v>
      </c>
      <c r="AI284" s="181">
        <v>79.703390338688436</v>
      </c>
      <c r="AJ284" s="8">
        <f t="shared" si="19"/>
        <v>78.335029677645352</v>
      </c>
      <c r="AK284" s="175">
        <v>209</v>
      </c>
      <c r="AL284" s="10">
        <f t="shared" si="16"/>
        <v>122.14975225852365</v>
      </c>
      <c r="AM284" s="163" t="str">
        <f t="shared" si="17"/>
        <v>01</v>
      </c>
      <c r="AN284" s="177" t="s">
        <v>117</v>
      </c>
      <c r="AO284" s="2"/>
      <c r="AP284" s="157"/>
      <c r="AQ284" s="151"/>
      <c r="AR284" s="151"/>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row>
    <row r="285" spans="1:90" x14ac:dyDescent="0.3">
      <c r="A285" s="2"/>
      <c r="B285" s="2"/>
      <c r="C285" s="2"/>
      <c r="D285" s="2"/>
      <c r="E285" s="2"/>
      <c r="F285" s="2"/>
      <c r="G285" s="2"/>
      <c r="H285" s="2"/>
      <c r="I285" s="2"/>
      <c r="J285" s="2"/>
      <c r="K285" s="2"/>
      <c r="L285" s="2"/>
      <c r="M285" s="2"/>
      <c r="N285" s="2"/>
      <c r="O285" s="2"/>
      <c r="P285" s="115">
        <v>1997</v>
      </c>
      <c r="Q285" s="116" t="s">
        <v>6</v>
      </c>
      <c r="R285" s="117" t="str">
        <f t="shared" si="18"/>
        <v>June-1997</v>
      </c>
      <c r="S285" s="118">
        <v>35582</v>
      </c>
      <c r="T285" s="119">
        <v>59.959629525032774</v>
      </c>
      <c r="U285" s="120">
        <v>59.43968604953173</v>
      </c>
      <c r="V285" s="104"/>
      <c r="W285" s="104"/>
      <c r="X285" s="105"/>
      <c r="Y285" s="105"/>
      <c r="Z285" s="105"/>
      <c r="AA285" s="105"/>
      <c r="AD285" s="7">
        <v>2012</v>
      </c>
      <c r="AE285" s="88" t="s">
        <v>46</v>
      </c>
      <c r="AF285" s="12" t="s">
        <v>6</v>
      </c>
      <c r="AG285" s="18" t="str">
        <f t="shared" si="15"/>
        <v>Food and non-alcoholic beverages-2012-June</v>
      </c>
      <c r="AH285" s="16">
        <v>41061</v>
      </c>
      <c r="AI285" s="181">
        <v>79.796741239409457</v>
      </c>
      <c r="AJ285" s="8">
        <f t="shared" si="19"/>
        <v>78.639079443693518</v>
      </c>
      <c r="AK285" s="175">
        <v>210</v>
      </c>
      <c r="AL285" s="10">
        <f t="shared" si="16"/>
        <v>122.14975225852365</v>
      </c>
      <c r="AM285" s="163" t="str">
        <f t="shared" si="17"/>
        <v>01</v>
      </c>
      <c r="AN285" s="177" t="s">
        <v>118</v>
      </c>
      <c r="AO285" s="2"/>
      <c r="AP285" s="157"/>
      <c r="AQ285" s="151"/>
      <c r="AR285" s="151"/>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row>
    <row r="286" spans="1:90" x14ac:dyDescent="0.3">
      <c r="A286" s="2"/>
      <c r="B286" s="2"/>
      <c r="C286" s="2"/>
      <c r="D286" s="2"/>
      <c r="E286" s="2"/>
      <c r="F286" s="2"/>
      <c r="G286" s="2"/>
      <c r="H286" s="2"/>
      <c r="I286" s="2"/>
      <c r="J286" s="2"/>
      <c r="K286" s="2"/>
      <c r="L286" s="2"/>
      <c r="M286" s="2"/>
      <c r="N286" s="2"/>
      <c r="O286" s="2"/>
      <c r="P286" s="115">
        <v>1997</v>
      </c>
      <c r="Q286" s="116" t="s">
        <v>7</v>
      </c>
      <c r="R286" s="117" t="str">
        <f t="shared" si="18"/>
        <v>July-1997</v>
      </c>
      <c r="S286" s="118">
        <v>35612</v>
      </c>
      <c r="T286" s="119">
        <v>60.028722051357121</v>
      </c>
      <c r="U286" s="120">
        <v>59.559988978464482</v>
      </c>
      <c r="V286" s="104"/>
      <c r="W286" s="104"/>
      <c r="X286" s="105"/>
      <c r="Y286" s="105"/>
      <c r="Z286" s="105"/>
      <c r="AA286" s="105"/>
      <c r="AD286" s="7">
        <v>2012</v>
      </c>
      <c r="AE286" s="88" t="s">
        <v>46</v>
      </c>
      <c r="AF286" s="12" t="s">
        <v>7</v>
      </c>
      <c r="AG286" s="18" t="str">
        <f t="shared" si="15"/>
        <v>Food and non-alcoholic beverages-2012-July</v>
      </c>
      <c r="AH286" s="16">
        <v>41091</v>
      </c>
      <c r="AI286" s="181">
        <v>79.883867599099688</v>
      </c>
      <c r="AJ286" s="8">
        <f t="shared" si="19"/>
        <v>78.924482108683989</v>
      </c>
      <c r="AK286" s="175">
        <v>211</v>
      </c>
      <c r="AL286" s="10">
        <f t="shared" si="16"/>
        <v>122.14975225852365</v>
      </c>
      <c r="AM286" s="163" t="str">
        <f t="shared" si="17"/>
        <v>01</v>
      </c>
      <c r="AN286" s="177" t="s">
        <v>119</v>
      </c>
      <c r="AO286" s="2"/>
      <c r="AP286" s="157"/>
      <c r="AQ286" s="151"/>
      <c r="AR286" s="151"/>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row>
    <row r="287" spans="1:90" x14ac:dyDescent="0.3">
      <c r="A287" s="2"/>
      <c r="B287" s="2"/>
      <c r="C287" s="2"/>
      <c r="D287" s="2"/>
      <c r="E287" s="2"/>
      <c r="F287" s="2"/>
      <c r="G287" s="2"/>
      <c r="H287" s="2"/>
      <c r="I287" s="2"/>
      <c r="J287" s="2"/>
      <c r="K287" s="2"/>
      <c r="L287" s="2"/>
      <c r="M287" s="2"/>
      <c r="N287" s="2"/>
      <c r="O287" s="2"/>
      <c r="P287" s="115">
        <v>1997</v>
      </c>
      <c r="Q287" s="116" t="s">
        <v>8</v>
      </c>
      <c r="R287" s="117" t="str">
        <f t="shared" si="18"/>
        <v>August-1997</v>
      </c>
      <c r="S287" s="118">
        <v>35643</v>
      </c>
      <c r="T287" s="119">
        <v>60.183088885389438</v>
      </c>
      <c r="U287" s="120">
        <v>59.686307639725641</v>
      </c>
      <c r="V287" s="104"/>
      <c r="W287" s="104"/>
      <c r="X287" s="105"/>
      <c r="Y287" s="105"/>
      <c r="Z287" s="105"/>
      <c r="AA287" s="105"/>
      <c r="AD287" s="7">
        <v>2012</v>
      </c>
      <c r="AE287" s="88" t="s">
        <v>46</v>
      </c>
      <c r="AF287" s="12" t="s">
        <v>8</v>
      </c>
      <c r="AG287" s="18" t="str">
        <f t="shared" si="15"/>
        <v>Food and non-alcoholic beverages-2012-August</v>
      </c>
      <c r="AH287" s="16">
        <v>41122</v>
      </c>
      <c r="AI287" s="181">
        <v>79.991542356738123</v>
      </c>
      <c r="AJ287" s="8">
        <f t="shared" si="19"/>
        <v>79.184059414117939</v>
      </c>
      <c r="AK287" s="175">
        <v>212</v>
      </c>
      <c r="AL287" s="10">
        <f t="shared" si="16"/>
        <v>122.14975225852365</v>
      </c>
      <c r="AM287" s="163" t="str">
        <f t="shared" si="17"/>
        <v>01</v>
      </c>
      <c r="AN287" s="177" t="s">
        <v>120</v>
      </c>
      <c r="AO287" s="2"/>
      <c r="AP287" s="157"/>
      <c r="AQ287" s="151"/>
      <c r="AR287" s="151"/>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row>
    <row r="288" spans="1:90" x14ac:dyDescent="0.3">
      <c r="A288" s="2"/>
      <c r="B288" s="2"/>
      <c r="C288" s="2"/>
      <c r="D288" s="2"/>
      <c r="E288" s="2"/>
      <c r="F288" s="2"/>
      <c r="G288" s="2"/>
      <c r="H288" s="2"/>
      <c r="I288" s="2"/>
      <c r="J288" s="2"/>
      <c r="K288" s="2"/>
      <c r="L288" s="2"/>
      <c r="M288" s="2"/>
      <c r="N288" s="2"/>
      <c r="O288" s="2"/>
      <c r="P288" s="115">
        <v>1997</v>
      </c>
      <c r="Q288" s="116" t="s">
        <v>1</v>
      </c>
      <c r="R288" s="117" t="str">
        <f t="shared" si="18"/>
        <v>September-1997</v>
      </c>
      <c r="S288" s="118">
        <v>35674</v>
      </c>
      <c r="T288" s="119">
        <v>60.353103075585203</v>
      </c>
      <c r="U288" s="120">
        <v>59.818001674296767</v>
      </c>
      <c r="V288" s="104"/>
      <c r="W288" s="104"/>
      <c r="X288" s="105"/>
      <c r="Y288" s="105"/>
      <c r="Z288" s="105"/>
      <c r="AA288" s="105"/>
      <c r="AD288" s="7">
        <v>2012</v>
      </c>
      <c r="AE288" s="88" t="s">
        <v>46</v>
      </c>
      <c r="AF288" s="12" t="s">
        <v>1</v>
      </c>
      <c r="AG288" s="18" t="str">
        <f t="shared" si="15"/>
        <v>Food and non-alcoholic beverages-2012-September</v>
      </c>
      <c r="AH288" s="16">
        <v>41153</v>
      </c>
      <c r="AI288" s="181">
        <v>80.051168770154462</v>
      </c>
      <c r="AJ288" s="8">
        <f t="shared" si="19"/>
        <v>79.374044765377576</v>
      </c>
      <c r="AK288" s="175">
        <v>213</v>
      </c>
      <c r="AL288" s="10">
        <f t="shared" si="16"/>
        <v>122.14975225852365</v>
      </c>
      <c r="AM288" s="163" t="str">
        <f t="shared" si="17"/>
        <v>01</v>
      </c>
      <c r="AN288" s="177" t="s">
        <v>121</v>
      </c>
      <c r="AO288" s="2"/>
      <c r="AP288" s="157"/>
      <c r="AQ288" s="151"/>
      <c r="AR288" s="151"/>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row>
    <row r="289" spans="1:90" x14ac:dyDescent="0.3">
      <c r="A289" s="2"/>
      <c r="B289" s="2"/>
      <c r="C289" s="2"/>
      <c r="D289" s="2"/>
      <c r="E289" s="2"/>
      <c r="F289" s="2"/>
      <c r="G289" s="2"/>
      <c r="H289" s="2"/>
      <c r="I289" s="2"/>
      <c r="J289" s="2"/>
      <c r="K289" s="2"/>
      <c r="L289" s="2"/>
      <c r="M289" s="2"/>
      <c r="N289" s="2"/>
      <c r="O289" s="2"/>
      <c r="P289" s="115">
        <v>1997</v>
      </c>
      <c r="Q289" s="116" t="s">
        <v>9</v>
      </c>
      <c r="R289" s="117" t="str">
        <f t="shared" si="18"/>
        <v>October-1997</v>
      </c>
      <c r="S289" s="118">
        <v>35704</v>
      </c>
      <c r="T289" s="119">
        <v>60.441958518412541</v>
      </c>
      <c r="U289" s="120">
        <v>59.946393436062571</v>
      </c>
      <c r="V289" s="104"/>
      <c r="W289" s="104"/>
      <c r="X289" s="105"/>
      <c r="Y289" s="105"/>
      <c r="Z289" s="105"/>
      <c r="AA289" s="105"/>
      <c r="AD289" s="7">
        <v>2012</v>
      </c>
      <c r="AE289" s="88" t="s">
        <v>46</v>
      </c>
      <c r="AF289" s="12" t="s">
        <v>9</v>
      </c>
      <c r="AG289" s="18" t="str">
        <f t="shared" si="15"/>
        <v>Food and non-alcoholic beverages-2012-October</v>
      </c>
      <c r="AH289" s="16">
        <v>41183</v>
      </c>
      <c r="AI289" s="181">
        <v>80.031382621438112</v>
      </c>
      <c r="AJ289" s="8">
        <f t="shared" si="19"/>
        <v>79.530781843792184</v>
      </c>
      <c r="AK289" s="175">
        <v>214</v>
      </c>
      <c r="AL289" s="10">
        <f t="shared" si="16"/>
        <v>122.14975225852365</v>
      </c>
      <c r="AM289" s="163" t="str">
        <f t="shared" si="17"/>
        <v>01</v>
      </c>
      <c r="AN289" s="177" t="s">
        <v>122</v>
      </c>
      <c r="AO289" s="2"/>
      <c r="AP289" s="157"/>
      <c r="AQ289" s="151"/>
      <c r="AR289" s="151"/>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row>
    <row r="290" spans="1:90" x14ac:dyDescent="0.3">
      <c r="A290" s="2"/>
      <c r="B290" s="2"/>
      <c r="C290" s="2"/>
      <c r="D290" s="2"/>
      <c r="E290" s="2"/>
      <c r="F290" s="2"/>
      <c r="G290" s="2"/>
      <c r="H290" s="2"/>
      <c r="I290" s="2"/>
      <c r="J290" s="2"/>
      <c r="K290" s="2"/>
      <c r="L290" s="2"/>
      <c r="M290" s="2"/>
      <c r="N290" s="2"/>
      <c r="O290" s="2"/>
      <c r="P290" s="115">
        <v>1997</v>
      </c>
      <c r="Q290" s="116" t="s">
        <v>2</v>
      </c>
      <c r="R290" s="117" t="str">
        <f t="shared" si="18"/>
        <v>November-1997</v>
      </c>
      <c r="S290" s="118">
        <v>35735</v>
      </c>
      <c r="T290" s="119">
        <v>60.710074845540419</v>
      </c>
      <c r="U290" s="120">
        <v>60.083579504445446</v>
      </c>
      <c r="V290" s="104"/>
      <c r="W290" s="104"/>
      <c r="X290" s="105"/>
      <c r="Y290" s="105"/>
      <c r="Z290" s="105"/>
      <c r="AA290" s="105"/>
      <c r="AD290" s="7">
        <v>2012</v>
      </c>
      <c r="AE290" s="88" t="s">
        <v>46</v>
      </c>
      <c r="AF290" s="12" t="s">
        <v>2</v>
      </c>
      <c r="AG290" s="18" t="str">
        <f t="shared" si="15"/>
        <v>Food and non-alcoholic beverages-2012-November</v>
      </c>
      <c r="AH290" s="16">
        <v>41214</v>
      </c>
      <c r="AI290" s="181">
        <v>79.976484848612486</v>
      </c>
      <c r="AJ290" s="8">
        <f t="shared" si="19"/>
        <v>79.637966570524753</v>
      </c>
      <c r="AK290" s="175">
        <v>215</v>
      </c>
      <c r="AL290" s="10">
        <f t="shared" si="16"/>
        <v>122.14975225852365</v>
      </c>
      <c r="AM290" s="163" t="str">
        <f t="shared" si="17"/>
        <v>01</v>
      </c>
      <c r="AN290" s="177" t="s">
        <v>123</v>
      </c>
      <c r="AO290" s="2"/>
      <c r="AP290" s="157"/>
      <c r="AQ290" s="151"/>
      <c r="AR290" s="151"/>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row>
    <row r="291" spans="1:90" x14ac:dyDescent="0.3">
      <c r="A291" s="2"/>
      <c r="B291" s="2"/>
      <c r="C291" s="2"/>
      <c r="D291" s="2"/>
      <c r="E291" s="2"/>
      <c r="F291" s="2"/>
      <c r="G291" s="2"/>
      <c r="H291" s="2"/>
      <c r="I291" s="2"/>
      <c r="J291" s="2"/>
      <c r="K291" s="2"/>
      <c r="L291" s="2"/>
      <c r="M291" s="2"/>
      <c r="N291" s="2"/>
      <c r="O291" s="2"/>
      <c r="P291" s="115">
        <v>1997</v>
      </c>
      <c r="Q291" s="116" t="s">
        <v>3</v>
      </c>
      <c r="R291" s="117" t="str">
        <f t="shared" si="18"/>
        <v>December-1997</v>
      </c>
      <c r="S291" s="118">
        <v>35765</v>
      </c>
      <c r="T291" s="119">
        <v>60.910388227639132</v>
      </c>
      <c r="U291" s="120">
        <v>60.221226705222449</v>
      </c>
      <c r="V291" s="104"/>
      <c r="W291" s="104"/>
      <c r="X291" s="105"/>
      <c r="Y291" s="105"/>
      <c r="Z291" s="105"/>
      <c r="AA291" s="105"/>
      <c r="AD291" s="7">
        <v>2012</v>
      </c>
      <c r="AE291" s="88" t="s">
        <v>46</v>
      </c>
      <c r="AF291" s="12" t="s">
        <v>3</v>
      </c>
      <c r="AG291" s="18" t="str">
        <f t="shared" si="15"/>
        <v>Food and non-alcoholic beverages-2012-December</v>
      </c>
      <c r="AH291" s="16">
        <v>41244</v>
      </c>
      <c r="AI291" s="181">
        <v>80.026806276105575</v>
      </c>
      <c r="AJ291" s="8">
        <f t="shared" si="19"/>
        <v>79.744228621076758</v>
      </c>
      <c r="AK291" s="175">
        <v>216</v>
      </c>
      <c r="AL291" s="10">
        <f t="shared" si="16"/>
        <v>122.14975225852365</v>
      </c>
      <c r="AM291" s="163" t="str">
        <f t="shared" si="17"/>
        <v>01</v>
      </c>
      <c r="AN291" s="177" t="s">
        <v>124</v>
      </c>
      <c r="AO291" s="2"/>
      <c r="AP291" s="157"/>
      <c r="AQ291" s="151"/>
      <c r="AR291" s="151"/>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row>
    <row r="292" spans="1:90" x14ac:dyDescent="0.3">
      <c r="A292" s="2"/>
      <c r="B292" s="2"/>
      <c r="C292" s="2"/>
      <c r="D292" s="2"/>
      <c r="E292" s="2"/>
      <c r="F292" s="2"/>
      <c r="G292" s="2"/>
      <c r="H292" s="2"/>
      <c r="I292" s="2"/>
      <c r="J292" s="2"/>
      <c r="K292" s="2"/>
      <c r="L292" s="2"/>
      <c r="M292" s="2"/>
      <c r="N292" s="2"/>
      <c r="O292" s="2"/>
      <c r="P292" s="115">
        <v>1998</v>
      </c>
      <c r="Q292" s="116" t="s">
        <v>10</v>
      </c>
      <c r="R292" s="117" t="str">
        <f t="shared" si="18"/>
        <v>January-1998</v>
      </c>
      <c r="S292" s="118">
        <v>35796</v>
      </c>
      <c r="T292" s="119">
        <v>61.141318611962483</v>
      </c>
      <c r="U292" s="120">
        <v>60.322951438409994</v>
      </c>
      <c r="V292" s="104"/>
      <c r="W292" s="104"/>
      <c r="X292" s="105"/>
      <c r="Y292" s="105"/>
      <c r="Z292" s="105"/>
      <c r="AA292" s="105"/>
      <c r="AD292" s="9">
        <v>2013</v>
      </c>
      <c r="AE292" s="87" t="s">
        <v>46</v>
      </c>
      <c r="AF292" s="13" t="s">
        <v>10</v>
      </c>
      <c r="AG292" s="18" t="str">
        <f t="shared" si="15"/>
        <v>Food and non-alcoholic beverages-2013-January</v>
      </c>
      <c r="AH292" s="16">
        <v>41275</v>
      </c>
      <c r="AI292" s="180">
        <v>80.340074844468489</v>
      </c>
      <c r="AJ292" s="10">
        <f t="shared" si="19"/>
        <v>79.844975287619278</v>
      </c>
      <c r="AK292" s="175">
        <v>217</v>
      </c>
      <c r="AL292" s="10">
        <f t="shared" si="16"/>
        <v>122.14975225852365</v>
      </c>
      <c r="AM292" s="163" t="str">
        <f t="shared" si="17"/>
        <v>01</v>
      </c>
      <c r="AN292" s="177" t="s">
        <v>113</v>
      </c>
      <c r="AO292" s="2"/>
      <c r="AP292" s="157"/>
      <c r="AQ292" s="151"/>
      <c r="AR292" s="151"/>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row>
    <row r="293" spans="1:90" x14ac:dyDescent="0.3">
      <c r="A293" s="2"/>
      <c r="B293" s="2"/>
      <c r="C293" s="2"/>
      <c r="D293" s="2"/>
      <c r="E293" s="2"/>
      <c r="F293" s="2"/>
      <c r="G293" s="2"/>
      <c r="H293" s="2"/>
      <c r="I293" s="2"/>
      <c r="J293" s="2"/>
      <c r="K293" s="2"/>
      <c r="L293" s="2"/>
      <c r="M293" s="2"/>
      <c r="N293" s="2"/>
      <c r="O293" s="2"/>
      <c r="P293" s="115">
        <v>1998</v>
      </c>
      <c r="Q293" s="116" t="s">
        <v>11</v>
      </c>
      <c r="R293" s="117" t="str">
        <f t="shared" si="18"/>
        <v>February-1998</v>
      </c>
      <c r="S293" s="118">
        <v>35827</v>
      </c>
      <c r="T293" s="119">
        <v>61.050879310150549</v>
      </c>
      <c r="U293" s="120">
        <v>60.413498246031651</v>
      </c>
      <c r="V293" s="104"/>
      <c r="W293" s="104"/>
      <c r="X293" s="105"/>
      <c r="Y293" s="105"/>
      <c r="Z293" s="105"/>
      <c r="AA293" s="105"/>
      <c r="AD293" s="9">
        <v>2013</v>
      </c>
      <c r="AE293" s="87" t="s">
        <v>46</v>
      </c>
      <c r="AF293" s="13" t="s">
        <v>11</v>
      </c>
      <c r="AG293" s="18" t="str">
        <f t="shared" si="15"/>
        <v>Food and non-alcoholic beverages-2013-February</v>
      </c>
      <c r="AH293" s="16">
        <v>41306</v>
      </c>
      <c r="AI293" s="180">
        <v>80.997065261156351</v>
      </c>
      <c r="AJ293" s="10">
        <f t="shared" si="19"/>
        <v>79.97018959422833</v>
      </c>
      <c r="AK293" s="175">
        <v>218</v>
      </c>
      <c r="AL293" s="10">
        <f t="shared" si="16"/>
        <v>122.14975225852365</v>
      </c>
      <c r="AM293" s="163" t="str">
        <f t="shared" si="17"/>
        <v>01</v>
      </c>
      <c r="AN293" s="177" t="s">
        <v>114</v>
      </c>
      <c r="AO293" s="2"/>
      <c r="AP293" s="157"/>
      <c r="AQ293" s="151"/>
      <c r="AR293" s="151"/>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row>
    <row r="294" spans="1:90" x14ac:dyDescent="0.3">
      <c r="A294" s="2"/>
      <c r="B294" s="2"/>
      <c r="C294" s="2"/>
      <c r="D294" s="2"/>
      <c r="E294" s="2"/>
      <c r="F294" s="2"/>
      <c r="G294" s="2"/>
      <c r="H294" s="2"/>
      <c r="I294" s="2"/>
      <c r="J294" s="2"/>
      <c r="K294" s="2"/>
      <c r="L294" s="2"/>
      <c r="M294" s="2"/>
      <c r="N294" s="2"/>
      <c r="O294" s="2"/>
      <c r="P294" s="115">
        <v>1998</v>
      </c>
      <c r="Q294" s="116" t="s">
        <v>4</v>
      </c>
      <c r="R294" s="117" t="str">
        <f t="shared" si="18"/>
        <v>March-1998</v>
      </c>
      <c r="S294" s="118">
        <v>35855</v>
      </c>
      <c r="T294" s="119">
        <v>61.127089208944504</v>
      </c>
      <c r="U294" s="120">
        <v>60.497413677315556</v>
      </c>
      <c r="V294" s="104"/>
      <c r="W294" s="104"/>
      <c r="X294" s="105"/>
      <c r="Y294" s="105"/>
      <c r="Z294" s="105"/>
      <c r="AA294" s="105"/>
      <c r="AD294" s="9">
        <v>2013</v>
      </c>
      <c r="AE294" s="87" t="s">
        <v>46</v>
      </c>
      <c r="AF294" s="13" t="s">
        <v>4</v>
      </c>
      <c r="AG294" s="18" t="str">
        <f t="shared" si="15"/>
        <v>Food and non-alcoholic beverages-2013-March</v>
      </c>
      <c r="AH294" s="16">
        <v>41334</v>
      </c>
      <c r="AI294" s="180">
        <v>81.026748534319282</v>
      </c>
      <c r="AJ294" s="10">
        <f t="shared" si="19"/>
        <v>80.110722299890895</v>
      </c>
      <c r="AK294" s="175">
        <v>219</v>
      </c>
      <c r="AL294" s="10">
        <f t="shared" si="16"/>
        <v>122.14975225852365</v>
      </c>
      <c r="AM294" s="163" t="str">
        <f t="shared" si="17"/>
        <v>01</v>
      </c>
      <c r="AN294" s="177" t="s">
        <v>115</v>
      </c>
      <c r="AO294" s="2"/>
      <c r="AP294" s="157"/>
      <c r="AQ294" s="151"/>
      <c r="AR294" s="151"/>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row>
    <row r="295" spans="1:90" x14ac:dyDescent="0.3">
      <c r="A295" s="2"/>
      <c r="B295" s="2"/>
      <c r="C295" s="2"/>
      <c r="D295" s="2"/>
      <c r="E295" s="2"/>
      <c r="F295" s="2"/>
      <c r="G295" s="2"/>
      <c r="H295" s="2"/>
      <c r="I295" s="2"/>
      <c r="J295" s="2"/>
      <c r="K295" s="2"/>
      <c r="L295" s="2"/>
      <c r="M295" s="2"/>
      <c r="N295" s="2"/>
      <c r="O295" s="2"/>
      <c r="P295" s="115">
        <v>1998</v>
      </c>
      <c r="Q295" s="116" t="s">
        <v>0</v>
      </c>
      <c r="R295" s="117" t="str">
        <f t="shared" si="18"/>
        <v>April-1998</v>
      </c>
      <c r="S295" s="118">
        <v>35886</v>
      </c>
      <c r="T295" s="119">
        <v>61.245143347667266</v>
      </c>
      <c r="U295" s="120">
        <v>60.585307634192333</v>
      </c>
      <c r="V295" s="104"/>
      <c r="W295" s="104"/>
      <c r="X295" s="105"/>
      <c r="Y295" s="105"/>
      <c r="Z295" s="105"/>
      <c r="AA295" s="105"/>
      <c r="AD295" s="9">
        <v>2013</v>
      </c>
      <c r="AE295" s="87" t="s">
        <v>46</v>
      </c>
      <c r="AF295" s="13" t="s">
        <v>0</v>
      </c>
      <c r="AG295" s="18" t="str">
        <f t="shared" si="15"/>
        <v>Food and non-alcoholic beverages-2013-April</v>
      </c>
      <c r="AH295" s="16">
        <v>41365</v>
      </c>
      <c r="AI295" s="180">
        <v>80.95780987683942</v>
      </c>
      <c r="AJ295" s="10">
        <f t="shared" si="19"/>
        <v>80.231923547252492</v>
      </c>
      <c r="AK295" s="175">
        <v>220</v>
      </c>
      <c r="AL295" s="10">
        <f t="shared" si="16"/>
        <v>122.14975225852365</v>
      </c>
      <c r="AM295" s="163" t="str">
        <f t="shared" si="17"/>
        <v>01</v>
      </c>
      <c r="AN295" s="177" t="s">
        <v>116</v>
      </c>
      <c r="AO295" s="2"/>
      <c r="AP295" s="157"/>
      <c r="AQ295" s="151"/>
      <c r="AR295" s="151"/>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row>
    <row r="296" spans="1:90" x14ac:dyDescent="0.3">
      <c r="A296" s="2"/>
      <c r="B296" s="2"/>
      <c r="C296" s="2"/>
      <c r="D296" s="2"/>
      <c r="E296" s="2"/>
      <c r="F296" s="2"/>
      <c r="G296" s="2"/>
      <c r="H296" s="2"/>
      <c r="I296" s="2"/>
      <c r="J296" s="2"/>
      <c r="K296" s="2"/>
      <c r="L296" s="2"/>
      <c r="M296" s="2"/>
      <c r="N296" s="2"/>
      <c r="O296" s="2"/>
      <c r="P296" s="115">
        <v>1998</v>
      </c>
      <c r="Q296" s="116" t="s">
        <v>5</v>
      </c>
      <c r="R296" s="117" t="str">
        <f t="shared" si="18"/>
        <v>May-1998</v>
      </c>
      <c r="S296" s="118">
        <v>35916</v>
      </c>
      <c r="T296" s="119">
        <v>61.0745583364533</v>
      </c>
      <c r="U296" s="120">
        <v>60.685496162011226</v>
      </c>
      <c r="V296" s="104"/>
      <c r="W296" s="104"/>
      <c r="X296" s="105"/>
      <c r="Y296" s="105"/>
      <c r="Z296" s="105"/>
      <c r="AA296" s="105"/>
      <c r="AD296" s="9">
        <v>2013</v>
      </c>
      <c r="AE296" s="87" t="s">
        <v>46</v>
      </c>
      <c r="AF296" s="13" t="s">
        <v>5</v>
      </c>
      <c r="AG296" s="18" t="str">
        <f t="shared" si="15"/>
        <v>Food and non-alcoholic beverages-2013-May</v>
      </c>
      <c r="AH296" s="16">
        <v>41395</v>
      </c>
      <c r="AI296" s="180">
        <v>80.957779751553673</v>
      </c>
      <c r="AJ296" s="10">
        <f t="shared" si="19"/>
        <v>80.336455998324581</v>
      </c>
      <c r="AK296" s="175">
        <v>221</v>
      </c>
      <c r="AL296" s="10">
        <f t="shared" si="16"/>
        <v>122.14975225852365</v>
      </c>
      <c r="AM296" s="163" t="str">
        <f t="shared" si="17"/>
        <v>01</v>
      </c>
      <c r="AN296" s="177" t="s">
        <v>117</v>
      </c>
      <c r="AO296" s="2"/>
      <c r="AP296" s="157"/>
      <c r="AQ296" s="151"/>
      <c r="AR296" s="151"/>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row>
    <row r="297" spans="1:90" x14ac:dyDescent="0.3">
      <c r="A297" s="2"/>
      <c r="B297" s="2"/>
      <c r="C297" s="2"/>
      <c r="D297" s="2"/>
      <c r="E297" s="2"/>
      <c r="F297" s="2"/>
      <c r="G297" s="2"/>
      <c r="H297" s="2"/>
      <c r="I297" s="2"/>
      <c r="J297" s="2"/>
      <c r="K297" s="2"/>
      <c r="L297" s="2"/>
      <c r="M297" s="2"/>
      <c r="N297" s="2"/>
      <c r="O297" s="2"/>
      <c r="P297" s="115">
        <v>1998</v>
      </c>
      <c r="Q297" s="116" t="s">
        <v>6</v>
      </c>
      <c r="R297" s="117" t="str">
        <f t="shared" si="18"/>
        <v>June-1998</v>
      </c>
      <c r="S297" s="118">
        <v>35947</v>
      </c>
      <c r="T297" s="119">
        <v>61.231348275188303</v>
      </c>
      <c r="U297" s="120">
        <v>60.791472724524198</v>
      </c>
      <c r="V297" s="104"/>
      <c r="W297" s="104"/>
      <c r="X297" s="105"/>
      <c r="Y297" s="105"/>
      <c r="Z297" s="105"/>
      <c r="AA297" s="105"/>
      <c r="AD297" s="9">
        <v>2013</v>
      </c>
      <c r="AE297" s="87" t="s">
        <v>46</v>
      </c>
      <c r="AF297" s="13" t="s">
        <v>6</v>
      </c>
      <c r="AG297" s="18" t="str">
        <f t="shared" si="15"/>
        <v>Food and non-alcoholic beverages-2013-June</v>
      </c>
      <c r="AH297" s="16">
        <v>41426</v>
      </c>
      <c r="AI297" s="180">
        <v>81.042357761716374</v>
      </c>
      <c r="AJ297" s="10">
        <f t="shared" si="19"/>
        <v>80.440257375183492</v>
      </c>
      <c r="AK297" s="175">
        <v>222</v>
      </c>
      <c r="AL297" s="10">
        <f t="shared" si="16"/>
        <v>122.14975225852365</v>
      </c>
      <c r="AM297" s="163" t="str">
        <f t="shared" si="17"/>
        <v>01</v>
      </c>
      <c r="AN297" s="177" t="s">
        <v>118</v>
      </c>
      <c r="AO297" s="2"/>
      <c r="AP297" s="157"/>
      <c r="AQ297" s="151"/>
      <c r="AR297" s="151"/>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row>
    <row r="298" spans="1:90" x14ac:dyDescent="0.3">
      <c r="A298" s="2"/>
      <c r="B298" s="2"/>
      <c r="C298" s="2"/>
      <c r="D298" s="2"/>
      <c r="E298" s="2"/>
      <c r="F298" s="2"/>
      <c r="G298" s="2"/>
      <c r="H298" s="2"/>
      <c r="I298" s="2"/>
      <c r="J298" s="2"/>
      <c r="K298" s="2"/>
      <c r="L298" s="2"/>
      <c r="M298" s="2"/>
      <c r="N298" s="2"/>
      <c r="O298" s="2"/>
      <c r="P298" s="115">
        <v>1998</v>
      </c>
      <c r="Q298" s="116" t="s">
        <v>7</v>
      </c>
      <c r="R298" s="117" t="str">
        <f t="shared" si="18"/>
        <v>July-1998</v>
      </c>
      <c r="S298" s="118">
        <v>35977</v>
      </c>
      <c r="T298" s="119">
        <v>61.330197415263655</v>
      </c>
      <c r="U298" s="120">
        <v>60.899929004849731</v>
      </c>
      <c r="V298" s="104"/>
      <c r="W298" s="104"/>
      <c r="X298" s="105"/>
      <c r="Y298" s="105"/>
      <c r="Z298" s="105"/>
      <c r="AA298" s="105"/>
      <c r="AD298" s="9">
        <v>2013</v>
      </c>
      <c r="AE298" s="87" t="s">
        <v>46</v>
      </c>
      <c r="AF298" s="13" t="s">
        <v>7</v>
      </c>
      <c r="AG298" s="18" t="str">
        <f t="shared" si="15"/>
        <v>Food and non-alcoholic beverages-2013-July</v>
      </c>
      <c r="AH298" s="16">
        <v>41456</v>
      </c>
      <c r="AI298" s="180">
        <v>80.460416507843519</v>
      </c>
      <c r="AJ298" s="10">
        <f t="shared" si="19"/>
        <v>80.488303117578809</v>
      </c>
      <c r="AK298" s="175">
        <v>223</v>
      </c>
      <c r="AL298" s="10">
        <f t="shared" si="16"/>
        <v>122.14975225852365</v>
      </c>
      <c r="AM298" s="163" t="str">
        <f t="shared" si="17"/>
        <v>01</v>
      </c>
      <c r="AN298" s="177" t="s">
        <v>119</v>
      </c>
      <c r="AO298" s="2"/>
      <c r="AP298" s="157"/>
      <c r="AQ298" s="151"/>
      <c r="AR298" s="151"/>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row>
    <row r="299" spans="1:90" x14ac:dyDescent="0.3">
      <c r="A299" s="2"/>
      <c r="B299" s="2"/>
      <c r="C299" s="2"/>
      <c r="D299" s="2"/>
      <c r="E299" s="2"/>
      <c r="F299" s="2"/>
      <c r="G299" s="2"/>
      <c r="H299" s="2"/>
      <c r="I299" s="2"/>
      <c r="J299" s="2"/>
      <c r="K299" s="2"/>
      <c r="L299" s="2"/>
      <c r="M299" s="2"/>
      <c r="N299" s="2"/>
      <c r="O299" s="2"/>
      <c r="P299" s="115">
        <v>1998</v>
      </c>
      <c r="Q299" s="116" t="s">
        <v>8</v>
      </c>
      <c r="R299" s="117" t="str">
        <f t="shared" si="18"/>
        <v>August-1998</v>
      </c>
      <c r="S299" s="118">
        <v>36008</v>
      </c>
      <c r="T299" s="119">
        <v>61.393567315070818</v>
      </c>
      <c r="U299" s="120">
        <v>61.000802207323183</v>
      </c>
      <c r="V299" s="104"/>
      <c r="W299" s="104"/>
      <c r="X299" s="105"/>
      <c r="Y299" s="105"/>
      <c r="Z299" s="105"/>
      <c r="AA299" s="105"/>
      <c r="AD299" s="9">
        <v>2013</v>
      </c>
      <c r="AE299" s="87" t="s">
        <v>46</v>
      </c>
      <c r="AF299" s="13" t="s">
        <v>8</v>
      </c>
      <c r="AG299" s="18" t="str">
        <f t="shared" si="15"/>
        <v>Food and non-alcoholic beverages-2013-August</v>
      </c>
      <c r="AH299" s="16">
        <v>41487</v>
      </c>
      <c r="AI299" s="180">
        <v>80.767362901939208</v>
      </c>
      <c r="AJ299" s="10">
        <f t="shared" si="19"/>
        <v>80.55295482967891</v>
      </c>
      <c r="AK299" s="175">
        <v>224</v>
      </c>
      <c r="AL299" s="10">
        <f t="shared" si="16"/>
        <v>122.14975225852365</v>
      </c>
      <c r="AM299" s="163" t="str">
        <f t="shared" si="17"/>
        <v>01</v>
      </c>
      <c r="AN299" s="177" t="s">
        <v>120</v>
      </c>
      <c r="AO299" s="2"/>
      <c r="AP299" s="157"/>
      <c r="AQ299" s="151"/>
      <c r="AR299" s="151"/>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row>
    <row r="300" spans="1:90" x14ac:dyDescent="0.3">
      <c r="A300" s="2"/>
      <c r="B300" s="2"/>
      <c r="C300" s="2"/>
      <c r="D300" s="2"/>
      <c r="E300" s="2"/>
      <c r="F300" s="2"/>
      <c r="G300" s="2"/>
      <c r="H300" s="2"/>
      <c r="I300" s="2"/>
      <c r="J300" s="2"/>
      <c r="K300" s="2"/>
      <c r="L300" s="2"/>
      <c r="M300" s="2"/>
      <c r="N300" s="2"/>
      <c r="O300" s="2"/>
      <c r="P300" s="115">
        <v>1998</v>
      </c>
      <c r="Q300" s="116" t="s">
        <v>1</v>
      </c>
      <c r="R300" s="117" t="str">
        <f t="shared" si="18"/>
        <v>September-1998</v>
      </c>
      <c r="S300" s="118">
        <v>36039</v>
      </c>
      <c r="T300" s="119">
        <v>61.460160567578946</v>
      </c>
      <c r="U300" s="120">
        <v>61.093056998322659</v>
      </c>
      <c r="V300" s="104"/>
      <c r="W300" s="104"/>
      <c r="X300" s="105"/>
      <c r="Y300" s="105"/>
      <c r="Z300" s="105"/>
      <c r="AA300" s="105"/>
      <c r="AD300" s="9">
        <v>2013</v>
      </c>
      <c r="AE300" s="87" t="s">
        <v>46</v>
      </c>
      <c r="AF300" s="13" t="s">
        <v>1</v>
      </c>
      <c r="AG300" s="18" t="str">
        <f t="shared" si="15"/>
        <v>Food and non-alcoholic beverages-2013-September</v>
      </c>
      <c r="AH300" s="16">
        <v>41518</v>
      </c>
      <c r="AI300" s="180">
        <v>80.679783282673469</v>
      </c>
      <c r="AJ300" s="10">
        <f t="shared" si="19"/>
        <v>80.605339372388841</v>
      </c>
      <c r="AK300" s="175">
        <v>225</v>
      </c>
      <c r="AL300" s="10">
        <f t="shared" si="16"/>
        <v>122.14975225852365</v>
      </c>
      <c r="AM300" s="163" t="str">
        <f t="shared" si="17"/>
        <v>01</v>
      </c>
      <c r="AN300" s="177" t="s">
        <v>121</v>
      </c>
      <c r="AO300" s="2"/>
      <c r="AP300" s="157"/>
      <c r="AQ300" s="151"/>
      <c r="AR300" s="151"/>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row>
    <row r="301" spans="1:90" x14ac:dyDescent="0.3">
      <c r="A301" s="2"/>
      <c r="B301" s="2"/>
      <c r="C301" s="2"/>
      <c r="D301" s="2"/>
      <c r="E301" s="2"/>
      <c r="F301" s="2"/>
      <c r="G301" s="2"/>
      <c r="H301" s="2"/>
      <c r="I301" s="2"/>
      <c r="J301" s="2"/>
      <c r="K301" s="2"/>
      <c r="L301" s="2"/>
      <c r="M301" s="2"/>
      <c r="N301" s="2"/>
      <c r="O301" s="2"/>
      <c r="P301" s="115">
        <v>1998</v>
      </c>
      <c r="Q301" s="116" t="s">
        <v>9</v>
      </c>
      <c r="R301" s="117" t="str">
        <f t="shared" si="18"/>
        <v>October-1998</v>
      </c>
      <c r="S301" s="118">
        <v>36069</v>
      </c>
      <c r="T301" s="119">
        <v>61.595497130729612</v>
      </c>
      <c r="U301" s="120">
        <v>61.189185216015751</v>
      </c>
      <c r="V301" s="104"/>
      <c r="W301" s="104"/>
      <c r="X301" s="105"/>
      <c r="Y301" s="105"/>
      <c r="Z301" s="105"/>
      <c r="AA301" s="105"/>
      <c r="AD301" s="9">
        <v>2013</v>
      </c>
      <c r="AE301" s="87" t="s">
        <v>46</v>
      </c>
      <c r="AF301" s="13" t="s">
        <v>9</v>
      </c>
      <c r="AG301" s="18" t="str">
        <f t="shared" si="15"/>
        <v>Food and non-alcoholic beverages-2013-October</v>
      </c>
      <c r="AH301" s="16">
        <v>41548</v>
      </c>
      <c r="AI301" s="180">
        <v>80.86954963693735</v>
      </c>
      <c r="AJ301" s="10">
        <f t="shared" si="19"/>
        <v>80.675186623680432</v>
      </c>
      <c r="AK301" s="175">
        <v>226</v>
      </c>
      <c r="AL301" s="10">
        <f t="shared" si="16"/>
        <v>122.14975225852365</v>
      </c>
      <c r="AM301" s="163" t="str">
        <f t="shared" si="17"/>
        <v>01</v>
      </c>
      <c r="AN301" s="177" t="s">
        <v>122</v>
      </c>
      <c r="AO301" s="2"/>
      <c r="AP301" s="157"/>
      <c r="AQ301" s="151"/>
      <c r="AR301" s="151"/>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row>
    <row r="302" spans="1:90" x14ac:dyDescent="0.3">
      <c r="A302" s="2"/>
      <c r="B302" s="2"/>
      <c r="C302" s="2"/>
      <c r="D302" s="2"/>
      <c r="E302" s="2"/>
      <c r="F302" s="2"/>
      <c r="G302" s="2"/>
      <c r="H302" s="2"/>
      <c r="I302" s="2"/>
      <c r="J302" s="2"/>
      <c r="K302" s="2"/>
      <c r="L302" s="2"/>
      <c r="M302" s="2"/>
      <c r="N302" s="2"/>
      <c r="O302" s="2"/>
      <c r="P302" s="115">
        <v>1998</v>
      </c>
      <c r="Q302" s="116" t="s">
        <v>2</v>
      </c>
      <c r="R302" s="117" t="str">
        <f t="shared" si="18"/>
        <v>November-1998</v>
      </c>
      <c r="S302" s="118">
        <v>36100</v>
      </c>
      <c r="T302" s="119">
        <v>61.717447164477434</v>
      </c>
      <c r="U302" s="120">
        <v>61.273132909260511</v>
      </c>
      <c r="V302" s="104"/>
      <c r="W302" s="104"/>
      <c r="X302" s="105"/>
      <c r="Y302" s="105"/>
      <c r="Z302" s="105"/>
      <c r="AA302" s="105"/>
      <c r="AD302" s="9">
        <v>2013</v>
      </c>
      <c r="AE302" s="87" t="s">
        <v>46</v>
      </c>
      <c r="AF302" s="13" t="s">
        <v>2</v>
      </c>
      <c r="AG302" s="18" t="str">
        <f t="shared" si="15"/>
        <v>Food and non-alcoholic beverages-2013-November</v>
      </c>
      <c r="AH302" s="16">
        <v>41579</v>
      </c>
      <c r="AI302" s="180">
        <v>81.152611357334905</v>
      </c>
      <c r="AJ302" s="10">
        <f t="shared" si="19"/>
        <v>80.77319716607397</v>
      </c>
      <c r="AK302" s="175">
        <v>227</v>
      </c>
      <c r="AL302" s="10">
        <f t="shared" si="16"/>
        <v>122.14975225852365</v>
      </c>
      <c r="AM302" s="163" t="str">
        <f t="shared" si="17"/>
        <v>01</v>
      </c>
      <c r="AN302" s="177" t="s">
        <v>123</v>
      </c>
      <c r="AO302" s="2"/>
      <c r="AP302" s="157"/>
      <c r="AQ302" s="151"/>
      <c r="AR302" s="151"/>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row>
    <row r="303" spans="1:90" x14ac:dyDescent="0.3">
      <c r="A303" s="2"/>
      <c r="B303" s="2"/>
      <c r="C303" s="2"/>
      <c r="D303" s="2"/>
      <c r="E303" s="2"/>
      <c r="F303" s="2"/>
      <c r="G303" s="2"/>
      <c r="H303" s="2"/>
      <c r="I303" s="2"/>
      <c r="J303" s="2"/>
      <c r="K303" s="2"/>
      <c r="L303" s="2"/>
      <c r="M303" s="2"/>
      <c r="N303" s="2"/>
      <c r="O303" s="2"/>
      <c r="P303" s="115">
        <v>1998</v>
      </c>
      <c r="Q303" s="116" t="s">
        <v>3</v>
      </c>
      <c r="R303" s="117" t="str">
        <f t="shared" si="18"/>
        <v>December-1998</v>
      </c>
      <c r="S303" s="118">
        <v>36130</v>
      </c>
      <c r="T303" s="119">
        <v>61.758426880184302</v>
      </c>
      <c r="U303" s="120">
        <v>61.343802796972597</v>
      </c>
      <c r="V303" s="104"/>
      <c r="W303" s="104"/>
      <c r="X303" s="105"/>
      <c r="Y303" s="105"/>
      <c r="Z303" s="105"/>
      <c r="AA303" s="105"/>
      <c r="AD303" s="9">
        <v>2013</v>
      </c>
      <c r="AE303" s="87" t="s">
        <v>46</v>
      </c>
      <c r="AF303" s="13" t="s">
        <v>3</v>
      </c>
      <c r="AG303" s="18" t="str">
        <f t="shared" si="15"/>
        <v>Food and non-alcoholic beverages-2013-December</v>
      </c>
      <c r="AH303" s="16">
        <v>41609</v>
      </c>
      <c r="AI303" s="180">
        <v>81.327500561132823</v>
      </c>
      <c r="AJ303" s="10">
        <f t="shared" si="19"/>
        <v>80.881588356492912</v>
      </c>
      <c r="AK303" s="175">
        <v>228</v>
      </c>
      <c r="AL303" s="10">
        <f t="shared" si="16"/>
        <v>122.14975225852365</v>
      </c>
      <c r="AM303" s="163" t="str">
        <f t="shared" si="17"/>
        <v>01</v>
      </c>
      <c r="AN303" s="177" t="s">
        <v>124</v>
      </c>
      <c r="AO303" s="2"/>
      <c r="AP303" s="157"/>
      <c r="AQ303" s="151"/>
      <c r="AR303" s="151"/>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row>
    <row r="304" spans="1:90" x14ac:dyDescent="0.3">
      <c r="A304" s="2"/>
      <c r="B304" s="2"/>
      <c r="C304" s="2"/>
      <c r="D304" s="2"/>
      <c r="E304" s="2"/>
      <c r="F304" s="2"/>
      <c r="G304" s="2"/>
      <c r="H304" s="2"/>
      <c r="I304" s="2"/>
      <c r="J304" s="2"/>
      <c r="K304" s="2"/>
      <c r="L304" s="2"/>
      <c r="M304" s="2"/>
      <c r="N304" s="2"/>
      <c r="O304" s="2"/>
      <c r="P304" s="115">
        <v>1999</v>
      </c>
      <c r="Q304" s="116" t="s">
        <v>10</v>
      </c>
      <c r="R304" s="117" t="str">
        <f t="shared" si="18"/>
        <v>January-1999</v>
      </c>
      <c r="S304" s="118">
        <v>36161</v>
      </c>
      <c r="T304" s="119">
        <v>61.886417931300095</v>
      </c>
      <c r="U304" s="120">
        <v>61.405894406917405</v>
      </c>
      <c r="V304" s="104"/>
      <c r="W304" s="104"/>
      <c r="X304" s="105"/>
      <c r="Y304" s="105"/>
      <c r="Z304" s="105"/>
      <c r="AA304" s="105"/>
      <c r="AD304" s="7">
        <v>2014</v>
      </c>
      <c r="AE304" s="88" t="s">
        <v>46</v>
      </c>
      <c r="AF304" s="12" t="s">
        <v>10</v>
      </c>
      <c r="AG304" s="18" t="str">
        <f t="shared" si="15"/>
        <v>Food and non-alcoholic beverages-2014-January</v>
      </c>
      <c r="AH304" s="16">
        <v>41640</v>
      </c>
      <c r="AI304" s="181">
        <v>81.691497572700442</v>
      </c>
      <c r="AJ304" s="8">
        <f t="shared" si="19"/>
        <v>80.994206917178914</v>
      </c>
      <c r="AK304" s="175">
        <v>229</v>
      </c>
      <c r="AL304" s="10">
        <f t="shared" si="16"/>
        <v>122.14975225852365</v>
      </c>
      <c r="AM304" s="163" t="str">
        <f t="shared" si="17"/>
        <v>01</v>
      </c>
      <c r="AN304" s="177" t="s">
        <v>113</v>
      </c>
      <c r="AO304" s="2"/>
      <c r="AP304" s="157"/>
      <c r="AQ304" s="151"/>
      <c r="AR304" s="151"/>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row>
    <row r="305" spans="1:90" x14ac:dyDescent="0.3">
      <c r="A305" s="2"/>
      <c r="B305" s="2"/>
      <c r="C305" s="2"/>
      <c r="D305" s="2"/>
      <c r="E305" s="2"/>
      <c r="F305" s="2"/>
      <c r="G305" s="2"/>
      <c r="H305" s="2"/>
      <c r="I305" s="2"/>
      <c r="J305" s="2"/>
      <c r="K305" s="2"/>
      <c r="L305" s="2"/>
      <c r="M305" s="2"/>
      <c r="N305" s="2"/>
      <c r="O305" s="2"/>
      <c r="P305" s="115">
        <v>1999</v>
      </c>
      <c r="Q305" s="116" t="s">
        <v>11</v>
      </c>
      <c r="R305" s="117" t="str">
        <f t="shared" si="18"/>
        <v>February-1999</v>
      </c>
      <c r="S305" s="118">
        <v>36192</v>
      </c>
      <c r="T305" s="119">
        <v>61.926377447634209</v>
      </c>
      <c r="U305" s="120">
        <v>61.478852585041032</v>
      </c>
      <c r="V305" s="104"/>
      <c r="W305" s="104"/>
      <c r="X305" s="105"/>
      <c r="Y305" s="105"/>
      <c r="Z305" s="105"/>
      <c r="AA305" s="105"/>
      <c r="AD305" s="7">
        <v>2014</v>
      </c>
      <c r="AE305" s="88" t="s">
        <v>46</v>
      </c>
      <c r="AF305" s="12" t="s">
        <v>11</v>
      </c>
      <c r="AG305" s="18" t="str">
        <f t="shared" si="15"/>
        <v>Food and non-alcoholic beverages-2014-February</v>
      </c>
      <c r="AH305" s="16">
        <v>41671</v>
      </c>
      <c r="AI305" s="181">
        <v>81.993726972781076</v>
      </c>
      <c r="AJ305" s="8">
        <f t="shared" si="19"/>
        <v>81.077262059814302</v>
      </c>
      <c r="AK305" s="175">
        <v>230</v>
      </c>
      <c r="AL305" s="10">
        <f t="shared" si="16"/>
        <v>122.14975225852365</v>
      </c>
      <c r="AM305" s="163" t="str">
        <f t="shared" si="17"/>
        <v>01</v>
      </c>
      <c r="AN305" s="177" t="s">
        <v>114</v>
      </c>
      <c r="AO305" s="2"/>
      <c r="AP305" s="157"/>
      <c r="AQ305" s="151"/>
      <c r="AR305" s="151"/>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row>
    <row r="306" spans="1:90" x14ac:dyDescent="0.3">
      <c r="A306" s="2"/>
      <c r="B306" s="2"/>
      <c r="C306" s="2"/>
      <c r="D306" s="2"/>
      <c r="E306" s="2"/>
      <c r="F306" s="2"/>
      <c r="G306" s="2"/>
      <c r="H306" s="2"/>
      <c r="I306" s="2"/>
      <c r="J306" s="2"/>
      <c r="K306" s="2"/>
      <c r="L306" s="2"/>
      <c r="M306" s="2"/>
      <c r="N306" s="2"/>
      <c r="O306" s="2"/>
      <c r="P306" s="115">
        <v>1999</v>
      </c>
      <c r="Q306" s="116" t="s">
        <v>4</v>
      </c>
      <c r="R306" s="117" t="str">
        <f t="shared" si="18"/>
        <v>March-1999</v>
      </c>
      <c r="S306" s="118">
        <v>36220</v>
      </c>
      <c r="T306" s="119">
        <v>61.9992225344388</v>
      </c>
      <c r="U306" s="120">
        <v>61.551530362165558</v>
      </c>
      <c r="V306" s="104"/>
      <c r="W306" s="104"/>
      <c r="X306" s="105"/>
      <c r="Y306" s="105"/>
      <c r="Z306" s="105"/>
      <c r="AA306" s="105"/>
      <c r="AD306" s="7">
        <v>2014</v>
      </c>
      <c r="AE306" s="88" t="s">
        <v>46</v>
      </c>
      <c r="AF306" s="12" t="s">
        <v>4</v>
      </c>
      <c r="AG306" s="18" t="str">
        <f t="shared" si="15"/>
        <v>Food and non-alcoholic beverages-2014-March</v>
      </c>
      <c r="AH306" s="16">
        <v>41699</v>
      </c>
      <c r="AI306" s="181">
        <v>82.284123849294531</v>
      </c>
      <c r="AJ306" s="8">
        <f t="shared" si="19"/>
        <v>81.182043336062236</v>
      </c>
      <c r="AK306" s="175">
        <v>231</v>
      </c>
      <c r="AL306" s="10">
        <f t="shared" si="16"/>
        <v>122.14975225852365</v>
      </c>
      <c r="AM306" s="163" t="str">
        <f t="shared" si="17"/>
        <v>01</v>
      </c>
      <c r="AN306" s="177" t="s">
        <v>115</v>
      </c>
      <c r="AO306" s="2"/>
      <c r="AP306" s="157"/>
      <c r="AQ306" s="151"/>
      <c r="AR306" s="151"/>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row>
    <row r="307" spans="1:90" x14ac:dyDescent="0.3">
      <c r="A307" s="2"/>
      <c r="B307" s="2"/>
      <c r="C307" s="2"/>
      <c r="D307" s="2"/>
      <c r="E307" s="2"/>
      <c r="F307" s="2"/>
      <c r="G307" s="2"/>
      <c r="H307" s="2"/>
      <c r="I307" s="2"/>
      <c r="J307" s="2"/>
      <c r="K307" s="2"/>
      <c r="L307" s="2"/>
      <c r="M307" s="2"/>
      <c r="N307" s="2"/>
      <c r="O307" s="2"/>
      <c r="P307" s="115">
        <v>1999</v>
      </c>
      <c r="Q307" s="116" t="s">
        <v>0</v>
      </c>
      <c r="R307" s="117" t="str">
        <f t="shared" si="18"/>
        <v>April-1999</v>
      </c>
      <c r="S307" s="118">
        <v>36251</v>
      </c>
      <c r="T307" s="119">
        <v>62.17660092730155</v>
      </c>
      <c r="U307" s="120">
        <v>61.629151827135082</v>
      </c>
      <c r="V307" s="104"/>
      <c r="W307" s="104"/>
      <c r="X307" s="105"/>
      <c r="Y307" s="105"/>
      <c r="Z307" s="105"/>
      <c r="AA307" s="105"/>
      <c r="AD307" s="7">
        <v>2014</v>
      </c>
      <c r="AE307" s="88" t="s">
        <v>46</v>
      </c>
      <c r="AF307" s="12" t="s">
        <v>0</v>
      </c>
      <c r="AG307" s="18" t="str">
        <f t="shared" si="15"/>
        <v>Food and non-alcoholic beverages-2014-April</v>
      </c>
      <c r="AH307" s="16">
        <v>41730</v>
      </c>
      <c r="AI307" s="181">
        <v>82.494583785178904</v>
      </c>
      <c r="AJ307" s="8">
        <f t="shared" si="19"/>
        <v>81.310107828423853</v>
      </c>
      <c r="AK307" s="175">
        <v>232</v>
      </c>
      <c r="AL307" s="10">
        <f t="shared" si="16"/>
        <v>122.14975225852365</v>
      </c>
      <c r="AM307" s="163" t="str">
        <f t="shared" si="17"/>
        <v>01</v>
      </c>
      <c r="AN307" s="177" t="s">
        <v>116</v>
      </c>
      <c r="AO307" s="2"/>
      <c r="AP307" s="157"/>
      <c r="AQ307" s="151"/>
      <c r="AR307" s="151"/>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row>
    <row r="308" spans="1:90" x14ac:dyDescent="0.3">
      <c r="A308" s="2"/>
      <c r="B308" s="2"/>
      <c r="C308" s="2"/>
      <c r="D308" s="2"/>
      <c r="E308" s="2"/>
      <c r="F308" s="2"/>
      <c r="G308" s="2"/>
      <c r="H308" s="2"/>
      <c r="I308" s="2"/>
      <c r="J308" s="2"/>
      <c r="K308" s="2"/>
      <c r="L308" s="2"/>
      <c r="M308" s="2"/>
      <c r="N308" s="2"/>
      <c r="O308" s="2"/>
      <c r="P308" s="115">
        <v>1999</v>
      </c>
      <c r="Q308" s="116" t="s">
        <v>5</v>
      </c>
      <c r="R308" s="117" t="str">
        <f t="shared" si="18"/>
        <v>May-1999</v>
      </c>
      <c r="S308" s="118">
        <v>36281</v>
      </c>
      <c r="T308" s="119">
        <v>62.318286344387595</v>
      </c>
      <c r="U308" s="120">
        <v>61.732795827796281</v>
      </c>
      <c r="V308" s="104"/>
      <c r="W308" s="104"/>
      <c r="X308" s="105"/>
      <c r="Y308" s="105"/>
      <c r="Z308" s="105"/>
      <c r="AA308" s="105"/>
      <c r="AD308" s="7">
        <v>2014</v>
      </c>
      <c r="AE308" s="88" t="s">
        <v>46</v>
      </c>
      <c r="AF308" s="12" t="s">
        <v>5</v>
      </c>
      <c r="AG308" s="18" t="str">
        <f t="shared" si="15"/>
        <v>Food and non-alcoholic beverages-2014-May</v>
      </c>
      <c r="AH308" s="16">
        <v>41760</v>
      </c>
      <c r="AI308" s="181">
        <v>82.708618431363305</v>
      </c>
      <c r="AJ308" s="8">
        <f t="shared" si="19"/>
        <v>81.456011051741314</v>
      </c>
      <c r="AK308" s="175">
        <v>233</v>
      </c>
      <c r="AL308" s="10">
        <f t="shared" si="16"/>
        <v>122.14975225852365</v>
      </c>
      <c r="AM308" s="163" t="str">
        <f t="shared" si="17"/>
        <v>01</v>
      </c>
      <c r="AN308" s="177" t="s">
        <v>117</v>
      </c>
      <c r="AO308" s="2"/>
      <c r="AP308" s="157"/>
      <c r="AQ308" s="151"/>
      <c r="AR308" s="151"/>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row>
    <row r="309" spans="1:90" x14ac:dyDescent="0.3">
      <c r="A309" s="2"/>
      <c r="B309" s="2"/>
      <c r="C309" s="2"/>
      <c r="D309" s="2"/>
      <c r="E309" s="2"/>
      <c r="F309" s="2"/>
      <c r="G309" s="2"/>
      <c r="H309" s="2"/>
      <c r="I309" s="2"/>
      <c r="J309" s="2"/>
      <c r="K309" s="2"/>
      <c r="L309" s="2"/>
      <c r="M309" s="2"/>
      <c r="N309" s="2"/>
      <c r="O309" s="2"/>
      <c r="P309" s="115">
        <v>1999</v>
      </c>
      <c r="Q309" s="116" t="s">
        <v>6</v>
      </c>
      <c r="R309" s="117" t="str">
        <f t="shared" si="18"/>
        <v>June-1999</v>
      </c>
      <c r="S309" s="118">
        <v>36312</v>
      </c>
      <c r="T309" s="119">
        <v>62.457274658943085</v>
      </c>
      <c r="U309" s="120">
        <v>61.834956359775852</v>
      </c>
      <c r="V309" s="104"/>
      <c r="W309" s="104"/>
      <c r="X309" s="105"/>
      <c r="Y309" s="105"/>
      <c r="Z309" s="105"/>
      <c r="AA309" s="105"/>
      <c r="AD309" s="7">
        <v>2014</v>
      </c>
      <c r="AE309" s="88" t="s">
        <v>46</v>
      </c>
      <c r="AF309" s="12" t="s">
        <v>6</v>
      </c>
      <c r="AG309" s="18" t="str">
        <f t="shared" si="15"/>
        <v>Food and non-alcoholic beverages-2014-June</v>
      </c>
      <c r="AH309" s="16">
        <v>41791</v>
      </c>
      <c r="AI309" s="181">
        <v>83.023449318987161</v>
      </c>
      <c r="AJ309" s="8">
        <f t="shared" si="19"/>
        <v>81.621102014847224</v>
      </c>
      <c r="AK309" s="175">
        <v>234</v>
      </c>
      <c r="AL309" s="10">
        <f t="shared" si="16"/>
        <v>122.14975225852365</v>
      </c>
      <c r="AM309" s="163" t="str">
        <f t="shared" si="17"/>
        <v>01</v>
      </c>
      <c r="AN309" s="177" t="s">
        <v>118</v>
      </c>
      <c r="AO309" s="2"/>
      <c r="AP309" s="157"/>
      <c r="AQ309" s="151"/>
      <c r="AR309" s="151"/>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row>
    <row r="310" spans="1:90" x14ac:dyDescent="0.3">
      <c r="A310" s="2"/>
      <c r="B310" s="2"/>
      <c r="C310" s="2"/>
      <c r="D310" s="2"/>
      <c r="E310" s="2"/>
      <c r="F310" s="2"/>
      <c r="G310" s="2"/>
      <c r="H310" s="2"/>
      <c r="I310" s="2"/>
      <c r="J310" s="2"/>
      <c r="K310" s="2"/>
      <c r="L310" s="2"/>
      <c r="M310" s="2"/>
      <c r="N310" s="2"/>
      <c r="O310" s="2"/>
      <c r="P310" s="115">
        <v>1999</v>
      </c>
      <c r="Q310" s="116" t="s">
        <v>7</v>
      </c>
      <c r="R310" s="117" t="str">
        <f t="shared" si="18"/>
        <v>July-1999</v>
      </c>
      <c r="S310" s="118">
        <v>36342</v>
      </c>
      <c r="T310" s="119">
        <v>62.551071623595831</v>
      </c>
      <c r="U310" s="120">
        <v>61.936695877136856</v>
      </c>
      <c r="V310" s="104"/>
      <c r="W310" s="104"/>
      <c r="X310" s="105"/>
      <c r="Y310" s="105"/>
      <c r="Z310" s="105"/>
      <c r="AA310" s="105"/>
      <c r="AD310" s="7">
        <v>2014</v>
      </c>
      <c r="AE310" s="88" t="s">
        <v>46</v>
      </c>
      <c r="AF310" s="12" t="s">
        <v>7</v>
      </c>
      <c r="AG310" s="18" t="str">
        <f t="shared" si="15"/>
        <v>Food and non-alcoholic beverages-2014-July</v>
      </c>
      <c r="AH310" s="16">
        <v>41821</v>
      </c>
      <c r="AI310" s="181">
        <v>83.137561789667657</v>
      </c>
      <c r="AJ310" s="8">
        <f t="shared" si="19"/>
        <v>81.844197454999232</v>
      </c>
      <c r="AK310" s="175">
        <v>235</v>
      </c>
      <c r="AL310" s="10">
        <f t="shared" si="16"/>
        <v>122.14975225852365</v>
      </c>
      <c r="AM310" s="163" t="str">
        <f t="shared" si="17"/>
        <v>01</v>
      </c>
      <c r="AN310" s="177" t="s">
        <v>119</v>
      </c>
      <c r="AO310" s="2"/>
      <c r="AP310" s="157"/>
      <c r="AQ310" s="151"/>
      <c r="AR310" s="151"/>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row>
    <row r="311" spans="1:90" x14ac:dyDescent="0.3">
      <c r="A311" s="2"/>
      <c r="B311" s="2"/>
      <c r="C311" s="2"/>
      <c r="D311" s="2"/>
      <c r="E311" s="2"/>
      <c r="F311" s="2"/>
      <c r="G311" s="2"/>
      <c r="H311" s="2"/>
      <c r="I311" s="2"/>
      <c r="J311" s="2"/>
      <c r="K311" s="2"/>
      <c r="L311" s="2"/>
      <c r="M311" s="2"/>
      <c r="N311" s="2"/>
      <c r="O311" s="2"/>
      <c r="P311" s="115">
        <v>1999</v>
      </c>
      <c r="Q311" s="116" t="s">
        <v>8</v>
      </c>
      <c r="R311" s="117" t="str">
        <f t="shared" si="18"/>
        <v>August-1999</v>
      </c>
      <c r="S311" s="118">
        <v>36373</v>
      </c>
      <c r="T311" s="119">
        <v>63.068800020381929</v>
      </c>
      <c r="U311" s="120">
        <v>62.076298602579442</v>
      </c>
      <c r="V311" s="104"/>
      <c r="W311" s="104"/>
      <c r="X311" s="105"/>
      <c r="Y311" s="105"/>
      <c r="Z311" s="105"/>
      <c r="AA311" s="105"/>
      <c r="AD311" s="7">
        <v>2014</v>
      </c>
      <c r="AE311" s="88" t="s">
        <v>46</v>
      </c>
      <c r="AF311" s="12" t="s">
        <v>8</v>
      </c>
      <c r="AG311" s="18" t="str">
        <f t="shared" si="15"/>
        <v>Food and non-alcoholic beverages-2014-August</v>
      </c>
      <c r="AH311" s="16">
        <v>41852</v>
      </c>
      <c r="AI311" s="181">
        <v>83.472690628994215</v>
      </c>
      <c r="AJ311" s="8">
        <f t="shared" si="19"/>
        <v>82.069641432253817</v>
      </c>
      <c r="AK311" s="175">
        <v>236</v>
      </c>
      <c r="AL311" s="10">
        <f t="shared" si="16"/>
        <v>122.14975225852365</v>
      </c>
      <c r="AM311" s="163" t="str">
        <f t="shared" si="17"/>
        <v>01</v>
      </c>
      <c r="AN311" s="177" t="s">
        <v>120</v>
      </c>
      <c r="AO311" s="2"/>
      <c r="AP311" s="157"/>
      <c r="AQ311" s="151"/>
      <c r="AR311" s="151"/>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row>
    <row r="312" spans="1:90" x14ac:dyDescent="0.3">
      <c r="A312" s="2"/>
      <c r="B312" s="2"/>
      <c r="C312" s="2"/>
      <c r="D312" s="2"/>
      <c r="E312" s="2"/>
      <c r="F312" s="2"/>
      <c r="G312" s="2"/>
      <c r="H312" s="2"/>
      <c r="I312" s="2"/>
      <c r="J312" s="2"/>
      <c r="K312" s="2"/>
      <c r="L312" s="2"/>
      <c r="M312" s="2"/>
      <c r="N312" s="2"/>
      <c r="O312" s="2"/>
      <c r="P312" s="115">
        <v>1999</v>
      </c>
      <c r="Q312" s="116" t="s">
        <v>1</v>
      </c>
      <c r="R312" s="117" t="str">
        <f t="shared" si="18"/>
        <v>September-1999</v>
      </c>
      <c r="S312" s="118">
        <v>36404</v>
      </c>
      <c r="T312" s="119">
        <v>63.203821810120772</v>
      </c>
      <c r="U312" s="120">
        <v>62.221603706124597</v>
      </c>
      <c r="V312" s="104"/>
      <c r="W312" s="104"/>
      <c r="X312" s="105"/>
      <c r="Y312" s="105"/>
      <c r="Z312" s="105"/>
      <c r="AA312" s="105"/>
      <c r="AD312" s="7">
        <v>2014</v>
      </c>
      <c r="AE312" s="88" t="s">
        <v>46</v>
      </c>
      <c r="AF312" s="12" t="s">
        <v>1</v>
      </c>
      <c r="AG312" s="18" t="str">
        <f t="shared" si="15"/>
        <v>Food and non-alcoholic beverages-2014-September</v>
      </c>
      <c r="AH312" s="16">
        <v>41883</v>
      </c>
      <c r="AI312" s="181">
        <v>83.939340691027368</v>
      </c>
      <c r="AJ312" s="8">
        <f t="shared" si="19"/>
        <v>82.341271216283317</v>
      </c>
      <c r="AK312" s="175">
        <v>237</v>
      </c>
      <c r="AL312" s="10">
        <f t="shared" si="16"/>
        <v>122.14975225852365</v>
      </c>
      <c r="AM312" s="163" t="str">
        <f t="shared" si="17"/>
        <v>01</v>
      </c>
      <c r="AN312" s="177" t="s">
        <v>121</v>
      </c>
      <c r="AO312" s="2"/>
      <c r="AP312" s="157"/>
      <c r="AQ312" s="151"/>
      <c r="AR312" s="151"/>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row>
    <row r="313" spans="1:90" x14ac:dyDescent="0.3">
      <c r="A313" s="2"/>
      <c r="B313" s="2"/>
      <c r="C313" s="2"/>
      <c r="D313" s="2"/>
      <c r="E313" s="2"/>
      <c r="F313" s="2"/>
      <c r="G313" s="2"/>
      <c r="H313" s="2"/>
      <c r="I313" s="2"/>
      <c r="J313" s="2"/>
      <c r="K313" s="2"/>
      <c r="L313" s="2"/>
      <c r="M313" s="2"/>
      <c r="N313" s="2"/>
      <c r="O313" s="2"/>
      <c r="P313" s="115">
        <v>1999</v>
      </c>
      <c r="Q313" s="116" t="s">
        <v>9</v>
      </c>
      <c r="R313" s="117" t="str">
        <f t="shared" si="18"/>
        <v>October-1999</v>
      </c>
      <c r="S313" s="118">
        <v>36434</v>
      </c>
      <c r="T313" s="119">
        <v>63.361351813678546</v>
      </c>
      <c r="U313" s="120">
        <v>62.368758263037016</v>
      </c>
      <c r="V313" s="104"/>
      <c r="W313" s="104"/>
      <c r="X313" s="105"/>
      <c r="Y313" s="105"/>
      <c r="Z313" s="105"/>
      <c r="AA313" s="105"/>
      <c r="AD313" s="7">
        <v>2014</v>
      </c>
      <c r="AE313" s="88" t="s">
        <v>46</v>
      </c>
      <c r="AF313" s="12" t="s">
        <v>9</v>
      </c>
      <c r="AG313" s="18" t="str">
        <f t="shared" si="15"/>
        <v>Food and non-alcoholic beverages-2014-October</v>
      </c>
      <c r="AH313" s="16">
        <v>41913</v>
      </c>
      <c r="AI313" s="181">
        <v>84.225459697297993</v>
      </c>
      <c r="AJ313" s="8">
        <f t="shared" si="19"/>
        <v>82.620930387980039</v>
      </c>
      <c r="AK313" s="175">
        <v>238</v>
      </c>
      <c r="AL313" s="10">
        <f t="shared" si="16"/>
        <v>122.14975225852365</v>
      </c>
      <c r="AM313" s="163" t="str">
        <f t="shared" si="17"/>
        <v>01</v>
      </c>
      <c r="AN313" s="177" t="s">
        <v>122</v>
      </c>
      <c r="AO313" s="2"/>
      <c r="AP313" s="157"/>
      <c r="AQ313" s="151"/>
      <c r="AR313" s="151"/>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row>
    <row r="314" spans="1:90" x14ac:dyDescent="0.3">
      <c r="A314" s="2"/>
      <c r="B314" s="2"/>
      <c r="C314" s="2"/>
      <c r="D314" s="2"/>
      <c r="E314" s="2"/>
      <c r="F314" s="2"/>
      <c r="G314" s="2"/>
      <c r="H314" s="2"/>
      <c r="I314" s="2"/>
      <c r="J314" s="2"/>
      <c r="K314" s="2"/>
      <c r="L314" s="2"/>
      <c r="M314" s="2"/>
      <c r="N314" s="2"/>
      <c r="O314" s="2"/>
      <c r="P314" s="115">
        <v>1999</v>
      </c>
      <c r="Q314" s="116" t="s">
        <v>2</v>
      </c>
      <c r="R314" s="117" t="str">
        <f t="shared" si="18"/>
        <v>November-1999</v>
      </c>
      <c r="S314" s="118">
        <v>36465</v>
      </c>
      <c r="T314" s="119">
        <v>63.843174946373836</v>
      </c>
      <c r="U314" s="120">
        <v>62.545902244861715</v>
      </c>
      <c r="V314" s="104"/>
      <c r="W314" s="104"/>
      <c r="X314" s="105"/>
      <c r="Y314" s="105"/>
      <c r="Z314" s="105"/>
      <c r="AA314" s="105"/>
      <c r="AD314" s="7">
        <v>2014</v>
      </c>
      <c r="AE314" s="88" t="s">
        <v>46</v>
      </c>
      <c r="AF314" s="12" t="s">
        <v>2</v>
      </c>
      <c r="AG314" s="18" t="str">
        <f t="shared" si="15"/>
        <v>Food and non-alcoholic beverages-2014-November</v>
      </c>
      <c r="AH314" s="16">
        <v>41944</v>
      </c>
      <c r="AI314" s="181">
        <v>84.877224744817227</v>
      </c>
      <c r="AJ314" s="8">
        <f t="shared" si="19"/>
        <v>82.931314836936892</v>
      </c>
      <c r="AK314" s="175">
        <v>239</v>
      </c>
      <c r="AL314" s="10">
        <f t="shared" si="16"/>
        <v>122.14975225852365</v>
      </c>
      <c r="AM314" s="163" t="str">
        <f t="shared" si="17"/>
        <v>01</v>
      </c>
      <c r="AN314" s="177" t="s">
        <v>123</v>
      </c>
      <c r="AO314" s="2"/>
      <c r="AP314" s="157"/>
      <c r="AQ314" s="151"/>
      <c r="AR314" s="151"/>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row>
    <row r="315" spans="1:90" x14ac:dyDescent="0.3">
      <c r="A315" s="2"/>
      <c r="B315" s="2"/>
      <c r="C315" s="2"/>
      <c r="D315" s="2"/>
      <c r="E315" s="2"/>
      <c r="F315" s="2"/>
      <c r="G315" s="2"/>
      <c r="H315" s="2"/>
      <c r="I315" s="2"/>
      <c r="J315" s="2"/>
      <c r="K315" s="2"/>
      <c r="L315" s="2"/>
      <c r="M315" s="2"/>
      <c r="N315" s="2"/>
      <c r="O315" s="2"/>
      <c r="P315" s="115">
        <v>1999</v>
      </c>
      <c r="Q315" s="116" t="s">
        <v>3</v>
      </c>
      <c r="R315" s="117" t="str">
        <f t="shared" si="18"/>
        <v>December-1999</v>
      </c>
      <c r="S315" s="118">
        <v>36495</v>
      </c>
      <c r="T315" s="119">
        <v>64.061598224756011</v>
      </c>
      <c r="U315" s="120">
        <v>62.737833190242696</v>
      </c>
      <c r="V315" s="104"/>
      <c r="W315" s="104"/>
      <c r="X315" s="105"/>
      <c r="Y315" s="105"/>
      <c r="Z315" s="105"/>
      <c r="AA315" s="105"/>
      <c r="AD315" s="7">
        <v>2014</v>
      </c>
      <c r="AE315" s="88" t="s">
        <v>46</v>
      </c>
      <c r="AF315" s="12" t="s">
        <v>3</v>
      </c>
      <c r="AG315" s="18" t="str">
        <f t="shared" si="15"/>
        <v>Food and non-alcoholic beverages-2014-December</v>
      </c>
      <c r="AH315" s="16">
        <v>41974</v>
      </c>
      <c r="AI315" s="181">
        <v>86.144187641184971</v>
      </c>
      <c r="AJ315" s="8">
        <f t="shared" si="19"/>
        <v>83.332705426941246</v>
      </c>
      <c r="AK315" s="175">
        <v>240</v>
      </c>
      <c r="AL315" s="10">
        <f t="shared" si="16"/>
        <v>122.14975225852365</v>
      </c>
      <c r="AM315" s="163" t="str">
        <f t="shared" si="17"/>
        <v>01</v>
      </c>
      <c r="AN315" s="177" t="s">
        <v>124</v>
      </c>
      <c r="AO315" s="2"/>
      <c r="AP315" s="157"/>
      <c r="AQ315" s="151"/>
      <c r="AR315" s="151"/>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row>
    <row r="316" spans="1:90" x14ac:dyDescent="0.3">
      <c r="A316" s="2"/>
      <c r="B316" s="2"/>
      <c r="C316" s="2"/>
      <c r="D316" s="2"/>
      <c r="E316" s="2"/>
      <c r="F316" s="2"/>
      <c r="G316" s="2"/>
      <c r="H316" s="2"/>
      <c r="I316" s="2"/>
      <c r="J316" s="2"/>
      <c r="K316" s="2"/>
      <c r="L316" s="2"/>
      <c r="M316" s="2"/>
      <c r="N316" s="2"/>
      <c r="O316" s="2"/>
      <c r="P316" s="115">
        <v>2000</v>
      </c>
      <c r="Q316" s="116" t="s">
        <v>10</v>
      </c>
      <c r="R316" s="117" t="str">
        <f t="shared" si="18"/>
        <v>January-2000</v>
      </c>
      <c r="S316" s="118">
        <v>36526</v>
      </c>
      <c r="T316" s="119">
        <v>64.183840250528363</v>
      </c>
      <c r="U316" s="120">
        <v>62.929285050178372</v>
      </c>
      <c r="V316" s="104"/>
      <c r="W316" s="104"/>
      <c r="X316" s="105"/>
      <c r="Y316" s="105"/>
      <c r="Z316" s="105"/>
      <c r="AA316" s="105"/>
      <c r="AD316" s="9">
        <v>2015</v>
      </c>
      <c r="AE316" s="87" t="s">
        <v>46</v>
      </c>
      <c r="AF316" s="13" t="s">
        <v>10</v>
      </c>
      <c r="AG316" s="18" t="str">
        <f t="shared" si="15"/>
        <v>Food and non-alcoholic beverages-2015-January</v>
      </c>
      <c r="AH316" s="16">
        <v>42005</v>
      </c>
      <c r="AI316" s="180">
        <v>86.172752351715644</v>
      </c>
      <c r="AJ316" s="10">
        <f t="shared" si="19"/>
        <v>83.706143325192514</v>
      </c>
      <c r="AK316" s="175">
        <v>241</v>
      </c>
      <c r="AL316" s="10">
        <f t="shared" si="16"/>
        <v>122.14975225852365</v>
      </c>
      <c r="AM316" s="163" t="str">
        <f t="shared" si="17"/>
        <v>01</v>
      </c>
      <c r="AN316" s="177" t="s">
        <v>113</v>
      </c>
      <c r="AO316" s="2"/>
      <c r="AP316" s="157"/>
      <c r="AQ316" s="151"/>
      <c r="AR316" s="151"/>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row>
    <row r="317" spans="1:90" x14ac:dyDescent="0.3">
      <c r="A317" s="2"/>
      <c r="B317" s="2"/>
      <c r="C317" s="2"/>
      <c r="D317" s="2"/>
      <c r="E317" s="2"/>
      <c r="F317" s="2"/>
      <c r="G317" s="2"/>
      <c r="H317" s="2"/>
      <c r="I317" s="2"/>
      <c r="J317" s="2"/>
      <c r="K317" s="2"/>
      <c r="L317" s="2"/>
      <c r="M317" s="2"/>
      <c r="N317" s="2"/>
      <c r="O317" s="2"/>
      <c r="P317" s="115">
        <v>2000</v>
      </c>
      <c r="Q317" s="116" t="s">
        <v>11</v>
      </c>
      <c r="R317" s="117" t="str">
        <f t="shared" si="18"/>
        <v>February-2000</v>
      </c>
      <c r="S317" s="118">
        <v>36557</v>
      </c>
      <c r="T317" s="119">
        <v>64.282029682082637</v>
      </c>
      <c r="U317" s="120">
        <v>63.125589403049077</v>
      </c>
      <c r="V317" s="104"/>
      <c r="W317" s="104"/>
      <c r="X317" s="105"/>
      <c r="Y317" s="105"/>
      <c r="Z317" s="105"/>
      <c r="AA317" s="105"/>
      <c r="AD317" s="9">
        <v>2015</v>
      </c>
      <c r="AE317" s="87" t="s">
        <v>46</v>
      </c>
      <c r="AF317" s="13" t="s">
        <v>11</v>
      </c>
      <c r="AG317" s="18" t="str">
        <f t="shared" si="15"/>
        <v>Food and non-alcoholic beverages-2015-February</v>
      </c>
      <c r="AH317" s="16">
        <v>42036</v>
      </c>
      <c r="AI317" s="180">
        <v>85.553635346583235</v>
      </c>
      <c r="AJ317" s="10">
        <f t="shared" si="19"/>
        <v>84.002802356342684</v>
      </c>
      <c r="AK317" s="175">
        <v>242</v>
      </c>
      <c r="AL317" s="10">
        <f t="shared" si="16"/>
        <v>122.14975225852365</v>
      </c>
      <c r="AM317" s="163" t="str">
        <f t="shared" si="17"/>
        <v>01</v>
      </c>
      <c r="AN317" s="177" t="s">
        <v>114</v>
      </c>
      <c r="AO317" s="2"/>
      <c r="AP317" s="157"/>
      <c r="AQ317" s="151"/>
      <c r="AR317" s="151"/>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row>
    <row r="318" spans="1:90" x14ac:dyDescent="0.3">
      <c r="A318" s="2"/>
      <c r="B318" s="2"/>
      <c r="C318" s="2"/>
      <c r="D318" s="2"/>
      <c r="E318" s="2"/>
      <c r="F318" s="2"/>
      <c r="G318" s="2"/>
      <c r="H318" s="2"/>
      <c r="I318" s="2"/>
      <c r="J318" s="2"/>
      <c r="K318" s="2"/>
      <c r="L318" s="2"/>
      <c r="M318" s="2"/>
      <c r="N318" s="2"/>
      <c r="O318" s="2"/>
      <c r="P318" s="115">
        <v>2000</v>
      </c>
      <c r="Q318" s="116" t="s">
        <v>4</v>
      </c>
      <c r="R318" s="117" t="str">
        <f t="shared" si="18"/>
        <v>March-2000</v>
      </c>
      <c r="S318" s="118">
        <v>36586</v>
      </c>
      <c r="T318" s="119">
        <v>64.664304702216171</v>
      </c>
      <c r="U318" s="120">
        <v>63.347679583697193</v>
      </c>
      <c r="V318" s="104"/>
      <c r="W318" s="104"/>
      <c r="X318" s="105"/>
      <c r="Y318" s="105"/>
      <c r="Z318" s="105"/>
      <c r="AA318" s="105"/>
      <c r="AD318" s="9">
        <v>2015</v>
      </c>
      <c r="AE318" s="87" t="s">
        <v>46</v>
      </c>
      <c r="AF318" s="13" t="s">
        <v>4</v>
      </c>
      <c r="AG318" s="18" t="str">
        <f t="shared" si="15"/>
        <v>Food and non-alcoholic beverages-2015-March</v>
      </c>
      <c r="AH318" s="16">
        <v>42064</v>
      </c>
      <c r="AI318" s="180">
        <v>85.291349551019877</v>
      </c>
      <c r="AJ318" s="10">
        <f t="shared" si="19"/>
        <v>84.253404498153131</v>
      </c>
      <c r="AK318" s="175">
        <v>243</v>
      </c>
      <c r="AL318" s="10">
        <f t="shared" si="16"/>
        <v>122.14975225852365</v>
      </c>
      <c r="AM318" s="163" t="str">
        <f t="shared" si="17"/>
        <v>01</v>
      </c>
      <c r="AN318" s="177" t="s">
        <v>115</v>
      </c>
      <c r="AO318" s="2"/>
      <c r="AP318" s="157"/>
      <c r="AQ318" s="151"/>
      <c r="AR318" s="151"/>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row>
    <row r="319" spans="1:90" x14ac:dyDescent="0.3">
      <c r="A319" s="2"/>
      <c r="B319" s="2"/>
      <c r="C319" s="2"/>
      <c r="D319" s="2"/>
      <c r="E319" s="2"/>
      <c r="F319" s="2"/>
      <c r="G319" s="2"/>
      <c r="H319" s="2"/>
      <c r="I319" s="2"/>
      <c r="J319" s="2"/>
      <c r="K319" s="2"/>
      <c r="L319" s="2"/>
      <c r="M319" s="2"/>
      <c r="N319" s="2"/>
      <c r="O319" s="2"/>
      <c r="P319" s="115">
        <v>2000</v>
      </c>
      <c r="Q319" s="116" t="s">
        <v>0</v>
      </c>
      <c r="R319" s="117" t="str">
        <f t="shared" si="18"/>
        <v>April-2000</v>
      </c>
      <c r="S319" s="118">
        <v>36617</v>
      </c>
      <c r="T319" s="119">
        <v>64.881510243402047</v>
      </c>
      <c r="U319" s="120">
        <v>63.573088693372249</v>
      </c>
      <c r="V319" s="104"/>
      <c r="W319" s="104"/>
      <c r="X319" s="105"/>
      <c r="Y319" s="105"/>
      <c r="Z319" s="105"/>
      <c r="AA319" s="105"/>
      <c r="AD319" s="9">
        <v>2015</v>
      </c>
      <c r="AE319" s="87" t="s">
        <v>46</v>
      </c>
      <c r="AF319" s="13" t="s">
        <v>0</v>
      </c>
      <c r="AG319" s="18" t="str">
        <f t="shared" si="15"/>
        <v>Food and non-alcoholic beverages-2015-April</v>
      </c>
      <c r="AH319" s="16">
        <v>42095</v>
      </c>
      <c r="AI319" s="180">
        <v>85.318667686113784</v>
      </c>
      <c r="AJ319" s="10">
        <f t="shared" si="19"/>
        <v>84.488744823231045</v>
      </c>
      <c r="AK319" s="175">
        <v>244</v>
      </c>
      <c r="AL319" s="10">
        <f t="shared" si="16"/>
        <v>122.14975225852365</v>
      </c>
      <c r="AM319" s="163" t="str">
        <f t="shared" si="17"/>
        <v>01</v>
      </c>
      <c r="AN319" s="177" t="s">
        <v>116</v>
      </c>
      <c r="AO319" s="2"/>
      <c r="AP319" s="157"/>
      <c r="AQ319" s="151"/>
      <c r="AR319" s="151"/>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row>
    <row r="320" spans="1:90" x14ac:dyDescent="0.3">
      <c r="A320" s="2"/>
      <c r="B320" s="2"/>
      <c r="C320" s="2"/>
      <c r="D320" s="2"/>
      <c r="E320" s="2"/>
      <c r="F320" s="2"/>
      <c r="G320" s="2"/>
      <c r="H320" s="2"/>
      <c r="I320" s="2"/>
      <c r="J320" s="2"/>
      <c r="K320" s="2"/>
      <c r="L320" s="2"/>
      <c r="M320" s="2"/>
      <c r="N320" s="2"/>
      <c r="O320" s="2"/>
      <c r="P320" s="115">
        <v>2000</v>
      </c>
      <c r="Q320" s="116" t="s">
        <v>5</v>
      </c>
      <c r="R320" s="117" t="str">
        <f t="shared" si="18"/>
        <v>May-2000</v>
      </c>
      <c r="S320" s="118">
        <v>36647</v>
      </c>
      <c r="T320" s="119">
        <v>65.009525155980569</v>
      </c>
      <c r="U320" s="120">
        <v>63.797358594338327</v>
      </c>
      <c r="V320" s="104"/>
      <c r="W320" s="104"/>
      <c r="X320" s="105"/>
      <c r="Y320" s="105"/>
      <c r="Z320" s="105"/>
      <c r="AA320" s="105"/>
      <c r="AD320" s="9">
        <v>2015</v>
      </c>
      <c r="AE320" s="87" t="s">
        <v>46</v>
      </c>
      <c r="AF320" s="13" t="s">
        <v>5</v>
      </c>
      <c r="AG320" s="18" t="str">
        <f t="shared" si="15"/>
        <v>Food and non-alcoholic beverages-2015-May</v>
      </c>
      <c r="AH320" s="16">
        <v>42125</v>
      </c>
      <c r="AI320" s="180">
        <v>84.71044661415975</v>
      </c>
      <c r="AJ320" s="10">
        <f t="shared" si="19"/>
        <v>84.655563838464062</v>
      </c>
      <c r="AK320" s="175">
        <v>245</v>
      </c>
      <c r="AL320" s="10">
        <f t="shared" si="16"/>
        <v>122.14975225852365</v>
      </c>
      <c r="AM320" s="163" t="str">
        <f t="shared" si="17"/>
        <v>01</v>
      </c>
      <c r="AN320" s="177" t="s">
        <v>117</v>
      </c>
      <c r="AO320" s="2"/>
      <c r="AP320" s="157"/>
      <c r="AQ320" s="151"/>
      <c r="AR320" s="151"/>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row>
    <row r="321" spans="1:90" x14ac:dyDescent="0.3">
      <c r="A321" s="2"/>
      <c r="B321" s="2"/>
      <c r="C321" s="2"/>
      <c r="D321" s="2"/>
      <c r="E321" s="2"/>
      <c r="F321" s="2"/>
      <c r="G321" s="2"/>
      <c r="H321" s="2"/>
      <c r="I321" s="2"/>
      <c r="J321" s="2"/>
      <c r="K321" s="2"/>
      <c r="L321" s="2"/>
      <c r="M321" s="2"/>
      <c r="N321" s="2"/>
      <c r="O321" s="2"/>
      <c r="P321" s="115">
        <v>2000</v>
      </c>
      <c r="Q321" s="116" t="s">
        <v>6</v>
      </c>
      <c r="R321" s="117" t="str">
        <f t="shared" si="18"/>
        <v>June-2000</v>
      </c>
      <c r="S321" s="118">
        <v>36678</v>
      </c>
      <c r="T321" s="119">
        <v>65.223521577205389</v>
      </c>
      <c r="U321" s="120">
        <v>64.027879170860174</v>
      </c>
      <c r="V321" s="104"/>
      <c r="W321" s="104"/>
      <c r="X321" s="105"/>
      <c r="Y321" s="105"/>
      <c r="Z321" s="105"/>
      <c r="AA321" s="105"/>
      <c r="AD321" s="9">
        <v>2015</v>
      </c>
      <c r="AE321" s="87" t="s">
        <v>46</v>
      </c>
      <c r="AF321" s="13" t="s">
        <v>6</v>
      </c>
      <c r="AG321" s="18" t="str">
        <f t="shared" si="15"/>
        <v>Food and non-alcoholic beverages-2015-June</v>
      </c>
      <c r="AH321" s="16">
        <v>42156</v>
      </c>
      <c r="AI321" s="180">
        <v>84.418525511616778</v>
      </c>
      <c r="AJ321" s="10">
        <f t="shared" si="19"/>
        <v>84.771820187849869</v>
      </c>
      <c r="AK321" s="175">
        <v>246</v>
      </c>
      <c r="AL321" s="10">
        <f t="shared" si="16"/>
        <v>122.14975225852365</v>
      </c>
      <c r="AM321" s="163" t="str">
        <f t="shared" si="17"/>
        <v>01</v>
      </c>
      <c r="AN321" s="177" t="s">
        <v>118</v>
      </c>
      <c r="AO321" s="2"/>
      <c r="AP321" s="157"/>
      <c r="AQ321" s="151"/>
      <c r="AR321" s="151"/>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row>
    <row r="322" spans="1:90" x14ac:dyDescent="0.3">
      <c r="A322" s="2"/>
      <c r="B322" s="2"/>
      <c r="C322" s="2"/>
      <c r="D322" s="2"/>
      <c r="E322" s="2"/>
      <c r="F322" s="2"/>
      <c r="G322" s="2"/>
      <c r="H322" s="2"/>
      <c r="I322" s="2"/>
      <c r="J322" s="2"/>
      <c r="K322" s="2"/>
      <c r="L322" s="2"/>
      <c r="M322" s="2"/>
      <c r="N322" s="2"/>
      <c r="O322" s="2"/>
      <c r="P322" s="115">
        <v>2000</v>
      </c>
      <c r="Q322" s="116" t="s">
        <v>7</v>
      </c>
      <c r="R322" s="117" t="str">
        <f t="shared" si="18"/>
        <v>July-2000</v>
      </c>
      <c r="S322" s="118">
        <v>36708</v>
      </c>
      <c r="T322" s="119">
        <v>65.502750859347842</v>
      </c>
      <c r="U322" s="120">
        <v>64.273852440506175</v>
      </c>
      <c r="V322" s="104"/>
      <c r="W322" s="104"/>
      <c r="X322" s="105"/>
      <c r="Y322" s="105"/>
      <c r="Z322" s="105"/>
      <c r="AA322" s="105"/>
      <c r="AD322" s="9">
        <v>2015</v>
      </c>
      <c r="AE322" s="87" t="s">
        <v>46</v>
      </c>
      <c r="AF322" s="13" t="s">
        <v>7</v>
      </c>
      <c r="AG322" s="18" t="str">
        <f t="shared" si="15"/>
        <v>Food and non-alcoholic beverages-2015-July</v>
      </c>
      <c r="AH322" s="16">
        <v>42186</v>
      </c>
      <c r="AI322" s="180">
        <v>85.41297032192297</v>
      </c>
      <c r="AJ322" s="10">
        <f t="shared" si="19"/>
        <v>84.961437565537821</v>
      </c>
      <c r="AK322" s="175">
        <v>247</v>
      </c>
      <c r="AL322" s="10">
        <f t="shared" si="16"/>
        <v>122.14975225852365</v>
      </c>
      <c r="AM322" s="163" t="str">
        <f t="shared" si="17"/>
        <v>01</v>
      </c>
      <c r="AN322" s="177" t="s">
        <v>119</v>
      </c>
      <c r="AO322" s="2"/>
      <c r="AP322" s="157"/>
      <c r="AQ322" s="151"/>
      <c r="AR322" s="151"/>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row>
    <row r="323" spans="1:90" x14ac:dyDescent="0.3">
      <c r="A323" s="2"/>
      <c r="B323" s="2"/>
      <c r="C323" s="2"/>
      <c r="D323" s="2"/>
      <c r="E323" s="2"/>
      <c r="F323" s="2"/>
      <c r="G323" s="2"/>
      <c r="H323" s="2"/>
      <c r="I323" s="2"/>
      <c r="J323" s="2"/>
      <c r="K323" s="2"/>
      <c r="L323" s="2"/>
      <c r="M323" s="2"/>
      <c r="N323" s="2"/>
      <c r="O323" s="2"/>
      <c r="P323" s="115">
        <v>2000</v>
      </c>
      <c r="Q323" s="116" t="s">
        <v>8</v>
      </c>
      <c r="R323" s="117" t="str">
        <f t="shared" si="18"/>
        <v>August-2000</v>
      </c>
      <c r="S323" s="118">
        <v>36739</v>
      </c>
      <c r="T323" s="119">
        <v>65.662143512576435</v>
      </c>
      <c r="U323" s="120">
        <v>64.489964398189059</v>
      </c>
      <c r="V323" s="104"/>
      <c r="W323" s="104"/>
      <c r="X323" s="105"/>
      <c r="Y323" s="105"/>
      <c r="Z323" s="105"/>
      <c r="AA323" s="105"/>
      <c r="AD323" s="9">
        <v>2015</v>
      </c>
      <c r="AE323" s="87" t="s">
        <v>46</v>
      </c>
      <c r="AF323" s="13" t="s">
        <v>8</v>
      </c>
      <c r="AG323" s="18" t="str">
        <f t="shared" si="15"/>
        <v>Food and non-alcoholic beverages-2015-August</v>
      </c>
      <c r="AH323" s="16">
        <v>42217</v>
      </c>
      <c r="AI323" s="180">
        <v>85.31903707549688</v>
      </c>
      <c r="AJ323" s="10">
        <f t="shared" si="19"/>
        <v>85.115299769413056</v>
      </c>
      <c r="AK323" s="175">
        <v>248</v>
      </c>
      <c r="AL323" s="10">
        <f t="shared" si="16"/>
        <v>122.14975225852365</v>
      </c>
      <c r="AM323" s="163" t="str">
        <f t="shared" si="17"/>
        <v>01</v>
      </c>
      <c r="AN323" s="177" t="s">
        <v>120</v>
      </c>
      <c r="AO323" s="2"/>
      <c r="AP323" s="157"/>
      <c r="AQ323" s="151"/>
      <c r="AR323" s="151"/>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row>
    <row r="324" spans="1:90" x14ac:dyDescent="0.3">
      <c r="A324" s="2"/>
      <c r="B324" s="2"/>
      <c r="C324" s="2"/>
      <c r="D324" s="2"/>
      <c r="E324" s="2"/>
      <c r="F324" s="2"/>
      <c r="G324" s="2"/>
      <c r="H324" s="2"/>
      <c r="I324" s="2"/>
      <c r="J324" s="2"/>
      <c r="K324" s="2"/>
      <c r="L324" s="2"/>
      <c r="M324" s="2"/>
      <c r="N324" s="2"/>
      <c r="O324" s="2"/>
      <c r="P324" s="115">
        <v>2000</v>
      </c>
      <c r="Q324" s="116" t="s">
        <v>1</v>
      </c>
      <c r="R324" s="117" t="str">
        <f t="shared" si="18"/>
        <v>September-2000</v>
      </c>
      <c r="S324" s="118">
        <v>36770</v>
      </c>
      <c r="T324" s="119">
        <v>65.783558721567559</v>
      </c>
      <c r="U324" s="120">
        <v>64.704942474142953</v>
      </c>
      <c r="V324" s="104"/>
      <c r="W324" s="104"/>
      <c r="X324" s="105"/>
      <c r="Y324" s="105"/>
      <c r="Z324" s="105"/>
      <c r="AA324" s="105"/>
      <c r="AD324" s="9">
        <v>2015</v>
      </c>
      <c r="AE324" s="87" t="s">
        <v>46</v>
      </c>
      <c r="AF324" s="13" t="s">
        <v>1</v>
      </c>
      <c r="AG324" s="18" t="str">
        <f t="shared" si="15"/>
        <v>Food and non-alcoholic beverages-2015-September</v>
      </c>
      <c r="AH324" s="16">
        <v>42248</v>
      </c>
      <c r="AI324" s="180">
        <v>85.54614050276102</v>
      </c>
      <c r="AJ324" s="10">
        <f t="shared" si="19"/>
        <v>85.249199753724184</v>
      </c>
      <c r="AK324" s="175">
        <v>249</v>
      </c>
      <c r="AL324" s="10">
        <f t="shared" si="16"/>
        <v>122.14975225852365</v>
      </c>
      <c r="AM324" s="163" t="str">
        <f t="shared" si="17"/>
        <v>01</v>
      </c>
      <c r="AN324" s="177" t="s">
        <v>121</v>
      </c>
      <c r="AO324" s="2"/>
      <c r="AP324" s="157"/>
      <c r="AQ324" s="151"/>
      <c r="AR324" s="151"/>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row>
    <row r="325" spans="1:90" x14ac:dyDescent="0.3">
      <c r="A325" s="2"/>
      <c r="B325" s="2"/>
      <c r="C325" s="2"/>
      <c r="D325" s="2"/>
      <c r="E325" s="2"/>
      <c r="F325" s="2"/>
      <c r="G325" s="2"/>
      <c r="H325" s="2"/>
      <c r="I325" s="2"/>
      <c r="J325" s="2"/>
      <c r="K325" s="2"/>
      <c r="L325" s="2"/>
      <c r="M325" s="2"/>
      <c r="N325" s="2"/>
      <c r="O325" s="2"/>
      <c r="P325" s="115">
        <v>2000</v>
      </c>
      <c r="Q325" s="116" t="s">
        <v>9</v>
      </c>
      <c r="R325" s="117" t="str">
        <f t="shared" si="18"/>
        <v>October-2000</v>
      </c>
      <c r="S325" s="118">
        <v>36800</v>
      </c>
      <c r="T325" s="119">
        <v>65.915125839010642</v>
      </c>
      <c r="U325" s="120">
        <v>64.917756976253969</v>
      </c>
      <c r="V325" s="104"/>
      <c r="W325" s="104"/>
      <c r="X325" s="105"/>
      <c r="Y325" s="105"/>
      <c r="Z325" s="105"/>
      <c r="AA325" s="105"/>
      <c r="AD325" s="9">
        <v>2015</v>
      </c>
      <c r="AE325" s="87" t="s">
        <v>46</v>
      </c>
      <c r="AF325" s="13" t="s">
        <v>9</v>
      </c>
      <c r="AG325" s="18" t="str">
        <f t="shared" si="15"/>
        <v>Food and non-alcoholic beverages-2015-October</v>
      </c>
      <c r="AH325" s="16">
        <v>42278</v>
      </c>
      <c r="AI325" s="180">
        <v>85.3449520430039</v>
      </c>
      <c r="AJ325" s="10">
        <f t="shared" si="19"/>
        <v>85.342490782533005</v>
      </c>
      <c r="AK325" s="175">
        <v>250</v>
      </c>
      <c r="AL325" s="10">
        <f t="shared" si="16"/>
        <v>122.14975225852365</v>
      </c>
      <c r="AM325" s="163" t="str">
        <f t="shared" si="17"/>
        <v>01</v>
      </c>
      <c r="AN325" s="177" t="s">
        <v>122</v>
      </c>
      <c r="AO325" s="2"/>
      <c r="AP325" s="157"/>
      <c r="AQ325" s="151"/>
      <c r="AR325" s="151"/>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row>
    <row r="326" spans="1:90" x14ac:dyDescent="0.3">
      <c r="A326" s="2"/>
      <c r="B326" s="2"/>
      <c r="C326" s="2"/>
      <c r="D326" s="2"/>
      <c r="E326" s="2"/>
      <c r="F326" s="2"/>
      <c r="G326" s="2"/>
      <c r="H326" s="2"/>
      <c r="I326" s="2"/>
      <c r="J326" s="2"/>
      <c r="K326" s="2"/>
      <c r="L326" s="2"/>
      <c r="M326" s="2"/>
      <c r="N326" s="2"/>
      <c r="O326" s="2"/>
      <c r="P326" s="115">
        <v>2000</v>
      </c>
      <c r="Q326" s="116" t="s">
        <v>2</v>
      </c>
      <c r="R326" s="117" t="str">
        <f t="shared" si="18"/>
        <v>November-2000</v>
      </c>
      <c r="S326" s="118">
        <v>36831</v>
      </c>
      <c r="T326" s="119">
        <v>66.112476515175331</v>
      </c>
      <c r="U326" s="120">
        <v>65.10686544032076</v>
      </c>
      <c r="V326" s="104"/>
      <c r="W326" s="104"/>
      <c r="X326" s="105"/>
      <c r="Y326" s="105"/>
      <c r="Z326" s="105"/>
      <c r="AA326" s="105"/>
      <c r="AD326" s="9">
        <v>2015</v>
      </c>
      <c r="AE326" s="87" t="s">
        <v>46</v>
      </c>
      <c r="AF326" s="13" t="s">
        <v>2</v>
      </c>
      <c r="AG326" s="18" t="str">
        <f t="shared" si="15"/>
        <v>Food and non-alcoholic beverages-2015-November</v>
      </c>
      <c r="AH326" s="16">
        <v>42309</v>
      </c>
      <c r="AI326" s="180">
        <v>85.339453441924732</v>
      </c>
      <c r="AJ326" s="10">
        <f t="shared" si="19"/>
        <v>85.381009840625282</v>
      </c>
      <c r="AK326" s="175">
        <v>251</v>
      </c>
      <c r="AL326" s="10">
        <f t="shared" si="16"/>
        <v>122.14975225852365</v>
      </c>
      <c r="AM326" s="163" t="str">
        <f t="shared" si="17"/>
        <v>01</v>
      </c>
      <c r="AN326" s="177" t="s">
        <v>123</v>
      </c>
      <c r="AO326" s="2"/>
      <c r="AP326" s="157"/>
      <c r="AQ326" s="151"/>
      <c r="AR326" s="151"/>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row>
    <row r="327" spans="1:90" x14ac:dyDescent="0.3">
      <c r="A327" s="2"/>
      <c r="B327" s="2"/>
      <c r="C327" s="2"/>
      <c r="D327" s="2"/>
      <c r="E327" s="2"/>
      <c r="F327" s="2"/>
      <c r="G327" s="2"/>
      <c r="H327" s="2"/>
      <c r="I327" s="2"/>
      <c r="J327" s="2"/>
      <c r="K327" s="2"/>
      <c r="L327" s="2"/>
      <c r="M327" s="2"/>
      <c r="N327" s="2"/>
      <c r="O327" s="2"/>
      <c r="P327" s="115">
        <v>2000</v>
      </c>
      <c r="Q327" s="116" t="s">
        <v>3</v>
      </c>
      <c r="R327" s="117" t="str">
        <f t="shared" si="18"/>
        <v>December-2000</v>
      </c>
      <c r="S327" s="118">
        <v>36861</v>
      </c>
      <c r="T327" s="119">
        <v>66.326039096438237</v>
      </c>
      <c r="U327" s="120">
        <v>65.295568846294259</v>
      </c>
      <c r="V327" s="104"/>
      <c r="W327" s="104"/>
      <c r="X327" s="105"/>
      <c r="Y327" s="105"/>
      <c r="Z327" s="105"/>
      <c r="AA327" s="105"/>
      <c r="AD327" s="9">
        <v>2015</v>
      </c>
      <c r="AE327" s="87" t="s">
        <v>46</v>
      </c>
      <c r="AF327" s="13" t="s">
        <v>3</v>
      </c>
      <c r="AG327" s="18" t="str">
        <f t="shared" si="15"/>
        <v>Food and non-alcoholic beverages-2015-December</v>
      </c>
      <c r="AH327" s="16">
        <v>42339</v>
      </c>
      <c r="AI327" s="180">
        <v>85.85407537627465</v>
      </c>
      <c r="AJ327" s="10">
        <f t="shared" si="19"/>
        <v>85.356833818549447</v>
      </c>
      <c r="AK327" s="175">
        <v>252</v>
      </c>
      <c r="AL327" s="10">
        <f t="shared" si="16"/>
        <v>122.14975225852365</v>
      </c>
      <c r="AM327" s="163" t="str">
        <f t="shared" si="17"/>
        <v>01</v>
      </c>
      <c r="AN327" s="177" t="s">
        <v>124</v>
      </c>
      <c r="AO327" s="2"/>
      <c r="AP327" s="157"/>
      <c r="AQ327" s="151"/>
      <c r="AR327" s="151"/>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row>
    <row r="328" spans="1:90" x14ac:dyDescent="0.3">
      <c r="A328" s="2"/>
      <c r="B328" s="2"/>
      <c r="C328" s="2"/>
      <c r="D328" s="2"/>
      <c r="E328" s="2"/>
      <c r="F328" s="2"/>
      <c r="G328" s="2"/>
      <c r="H328" s="2"/>
      <c r="I328" s="2"/>
      <c r="J328" s="2"/>
      <c r="K328" s="2"/>
      <c r="L328" s="2"/>
      <c r="M328" s="2"/>
      <c r="N328" s="2"/>
      <c r="O328" s="2"/>
      <c r="P328" s="115">
        <v>2001</v>
      </c>
      <c r="Q328" s="116" t="s">
        <v>10</v>
      </c>
      <c r="R328" s="117" t="str">
        <f t="shared" si="18"/>
        <v>January-2001</v>
      </c>
      <c r="S328" s="118">
        <v>36892</v>
      </c>
      <c r="T328" s="119">
        <v>66.458704170351481</v>
      </c>
      <c r="U328" s="120">
        <v>65.485140839612853</v>
      </c>
      <c r="V328" s="104"/>
      <c r="W328" s="104"/>
      <c r="X328" s="105"/>
      <c r="Y328" s="105"/>
      <c r="Z328" s="105"/>
      <c r="AA328" s="105"/>
      <c r="AD328" s="7">
        <v>2016</v>
      </c>
      <c r="AE328" s="88" t="s">
        <v>46</v>
      </c>
      <c r="AF328" s="12" t="s">
        <v>10</v>
      </c>
      <c r="AG328" s="18" t="str">
        <f t="shared" si="15"/>
        <v>Food and non-alcoholic beverages-2016-January</v>
      </c>
      <c r="AH328" s="16">
        <v>42370</v>
      </c>
      <c r="AI328" s="181">
        <v>86.328830711438599</v>
      </c>
      <c r="AJ328" s="8">
        <f t="shared" si="19"/>
        <v>85.369840348526338</v>
      </c>
      <c r="AK328" s="175">
        <v>253</v>
      </c>
      <c r="AL328" s="10">
        <f t="shared" si="16"/>
        <v>122.14975225852365</v>
      </c>
      <c r="AM328" s="163" t="str">
        <f t="shared" si="17"/>
        <v>01</v>
      </c>
      <c r="AN328" s="177" t="s">
        <v>113</v>
      </c>
      <c r="AO328" s="2"/>
      <c r="AP328" s="157"/>
      <c r="AQ328" s="151"/>
      <c r="AR328" s="151"/>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row>
    <row r="329" spans="1:90" x14ac:dyDescent="0.3">
      <c r="A329" s="2"/>
      <c r="B329" s="2"/>
      <c r="C329" s="2"/>
      <c r="D329" s="2"/>
      <c r="E329" s="2"/>
      <c r="F329" s="2"/>
      <c r="G329" s="2"/>
      <c r="H329" s="2"/>
      <c r="I329" s="2"/>
      <c r="J329" s="2"/>
      <c r="K329" s="2"/>
      <c r="L329" s="2"/>
      <c r="M329" s="2"/>
      <c r="N329" s="2"/>
      <c r="O329" s="2"/>
      <c r="P329" s="115">
        <v>2001</v>
      </c>
      <c r="Q329" s="116" t="s">
        <v>11</v>
      </c>
      <c r="R329" s="117" t="str">
        <f t="shared" si="18"/>
        <v>February-2001</v>
      </c>
      <c r="S329" s="118">
        <v>36923</v>
      </c>
      <c r="T329" s="119">
        <v>66.554580202691525</v>
      </c>
      <c r="U329" s="120">
        <v>65.674520049663599</v>
      </c>
      <c r="V329" s="104"/>
      <c r="W329" s="104"/>
      <c r="X329" s="105"/>
      <c r="Y329" s="105"/>
      <c r="Z329" s="105"/>
      <c r="AA329" s="105"/>
      <c r="AD329" s="7">
        <v>2016</v>
      </c>
      <c r="AE329" s="88" t="s">
        <v>46</v>
      </c>
      <c r="AF329" s="12" t="s">
        <v>11</v>
      </c>
      <c r="AG329" s="18" t="str">
        <f t="shared" si="15"/>
        <v>Food and non-alcoholic beverages-2016-February</v>
      </c>
      <c r="AH329" s="16">
        <v>42401</v>
      </c>
      <c r="AI329" s="181">
        <v>85.577676256132804</v>
      </c>
      <c r="AJ329" s="8">
        <f t="shared" si="19"/>
        <v>85.371843757655483</v>
      </c>
      <c r="AK329" s="175">
        <v>254</v>
      </c>
      <c r="AL329" s="10">
        <f t="shared" si="16"/>
        <v>122.14975225852365</v>
      </c>
      <c r="AM329" s="163" t="str">
        <f t="shared" si="17"/>
        <v>01</v>
      </c>
      <c r="AN329" s="177" t="s">
        <v>114</v>
      </c>
      <c r="AO329" s="2"/>
      <c r="AP329" s="157"/>
      <c r="AQ329" s="151"/>
      <c r="AR329" s="151"/>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row>
    <row r="330" spans="1:90" x14ac:dyDescent="0.3">
      <c r="A330" s="2"/>
      <c r="B330" s="2"/>
      <c r="C330" s="2"/>
      <c r="D330" s="2"/>
      <c r="E330" s="2"/>
      <c r="F330" s="2"/>
      <c r="G330" s="2"/>
      <c r="H330" s="2"/>
      <c r="I330" s="2"/>
      <c r="J330" s="2"/>
      <c r="K330" s="2"/>
      <c r="L330" s="2"/>
      <c r="M330" s="2"/>
      <c r="N330" s="2"/>
      <c r="O330" s="2"/>
      <c r="P330" s="115">
        <v>2001</v>
      </c>
      <c r="Q330" s="116" t="s">
        <v>4</v>
      </c>
      <c r="R330" s="117" t="str">
        <f t="shared" si="18"/>
        <v>March-2001</v>
      </c>
      <c r="S330" s="118">
        <v>36951</v>
      </c>
      <c r="T330" s="119">
        <v>66.647051903279277</v>
      </c>
      <c r="U330" s="120">
        <v>65.839748983085528</v>
      </c>
      <c r="V330" s="104"/>
      <c r="W330" s="104"/>
      <c r="X330" s="105"/>
      <c r="Y330" s="105"/>
      <c r="Z330" s="105"/>
      <c r="AA330" s="105"/>
      <c r="AD330" s="7">
        <v>2016</v>
      </c>
      <c r="AE330" s="88" t="s">
        <v>46</v>
      </c>
      <c r="AF330" s="12" t="s">
        <v>4</v>
      </c>
      <c r="AG330" s="18" t="str">
        <f t="shared" si="15"/>
        <v>Food and non-alcoholic beverages-2016-March</v>
      </c>
      <c r="AH330" s="16">
        <v>42430</v>
      </c>
      <c r="AI330" s="181">
        <v>84.667359621165758</v>
      </c>
      <c r="AJ330" s="8">
        <f t="shared" si="19"/>
        <v>85.319844596834301</v>
      </c>
      <c r="AK330" s="175">
        <v>255</v>
      </c>
      <c r="AL330" s="10">
        <f t="shared" si="16"/>
        <v>122.14975225852365</v>
      </c>
      <c r="AM330" s="163" t="str">
        <f t="shared" si="17"/>
        <v>01</v>
      </c>
      <c r="AN330" s="177" t="s">
        <v>115</v>
      </c>
      <c r="AO330" s="2"/>
      <c r="AP330" s="157"/>
      <c r="AQ330" s="151"/>
      <c r="AR330" s="151"/>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row>
    <row r="331" spans="1:90" x14ac:dyDescent="0.3">
      <c r="A331" s="2"/>
      <c r="B331" s="2"/>
      <c r="C331" s="2"/>
      <c r="D331" s="2"/>
      <c r="E331" s="2"/>
      <c r="F331" s="2"/>
      <c r="G331" s="2"/>
      <c r="H331" s="2"/>
      <c r="I331" s="2"/>
      <c r="J331" s="2"/>
      <c r="K331" s="2"/>
      <c r="L331" s="2"/>
      <c r="M331" s="2"/>
      <c r="N331" s="2"/>
      <c r="O331" s="2"/>
      <c r="P331" s="115">
        <v>2001</v>
      </c>
      <c r="Q331" s="116" t="s">
        <v>0</v>
      </c>
      <c r="R331" s="117" t="str">
        <f t="shared" si="18"/>
        <v>April-2001</v>
      </c>
      <c r="S331" s="118">
        <v>36982</v>
      </c>
      <c r="T331" s="119">
        <v>66.794997439787522</v>
      </c>
      <c r="U331" s="120">
        <v>65.999206249450978</v>
      </c>
      <c r="V331" s="104"/>
      <c r="W331" s="104"/>
      <c r="X331" s="105"/>
      <c r="Y331" s="105"/>
      <c r="Z331" s="105"/>
      <c r="AA331" s="105"/>
      <c r="AD331" s="7">
        <v>2016</v>
      </c>
      <c r="AE331" s="88" t="s">
        <v>46</v>
      </c>
      <c r="AF331" s="12" t="s">
        <v>0</v>
      </c>
      <c r="AG331" s="18" t="str">
        <f t="shared" si="15"/>
        <v>Food and non-alcoholic beverages-2016-April</v>
      </c>
      <c r="AH331" s="16">
        <v>42461</v>
      </c>
      <c r="AI331" s="181">
        <v>84.382748147991364</v>
      </c>
      <c r="AJ331" s="8">
        <f t="shared" si="19"/>
        <v>85.241851301990778</v>
      </c>
      <c r="AK331" s="175">
        <v>256</v>
      </c>
      <c r="AL331" s="10">
        <f t="shared" si="16"/>
        <v>122.14975225852365</v>
      </c>
      <c r="AM331" s="163" t="str">
        <f t="shared" si="17"/>
        <v>01</v>
      </c>
      <c r="AN331" s="177" t="s">
        <v>116</v>
      </c>
      <c r="AO331" s="2"/>
      <c r="AP331" s="157"/>
      <c r="AQ331" s="151"/>
      <c r="AR331" s="151"/>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row>
    <row r="332" spans="1:90" x14ac:dyDescent="0.3">
      <c r="A332" s="2"/>
      <c r="B332" s="2"/>
      <c r="C332" s="2"/>
      <c r="D332" s="2"/>
      <c r="E332" s="2"/>
      <c r="F332" s="2"/>
      <c r="G332" s="2"/>
      <c r="H332" s="2"/>
      <c r="I332" s="2"/>
      <c r="J332" s="2"/>
      <c r="K332" s="2"/>
      <c r="L332" s="2"/>
      <c r="M332" s="2"/>
      <c r="N332" s="2"/>
      <c r="O332" s="2"/>
      <c r="P332" s="115">
        <v>2001</v>
      </c>
      <c r="Q332" s="116" t="s">
        <v>5</v>
      </c>
      <c r="R332" s="117" t="str">
        <f t="shared" si="18"/>
        <v>May-2001</v>
      </c>
      <c r="S332" s="118">
        <v>37012</v>
      </c>
      <c r="T332" s="119">
        <v>67.01029974232452</v>
      </c>
      <c r="U332" s="120">
        <v>66.165937464979649</v>
      </c>
      <c r="V332" s="104"/>
      <c r="W332" s="104"/>
      <c r="X332" s="105"/>
      <c r="Y332" s="105"/>
      <c r="Z332" s="105"/>
      <c r="AA332" s="105"/>
      <c r="AD332" s="7">
        <v>2016</v>
      </c>
      <c r="AE332" s="88" t="s">
        <v>46</v>
      </c>
      <c r="AF332" s="12" t="s">
        <v>5</v>
      </c>
      <c r="AG332" s="18" t="str">
        <f t="shared" ref="AG332:AG395" si="20">CONCATENATE(AE332,$AF$74,AD332,$AF$74,AF332)</f>
        <v>Food and non-alcoholic beverages-2016-May</v>
      </c>
      <c r="AH332" s="16">
        <v>42491</v>
      </c>
      <c r="AI332" s="181">
        <v>84.866007354982088</v>
      </c>
      <c r="AJ332" s="8">
        <f t="shared" si="19"/>
        <v>85.254814697059302</v>
      </c>
      <c r="AK332" s="175">
        <v>257</v>
      </c>
      <c r="AL332" s="10">
        <f t="shared" ref="AL332:AL395" si="21">VLOOKUP(AE332,AR:AS,2,FALSE)</f>
        <v>122.14975225852365</v>
      </c>
      <c r="AM332" s="163" t="str">
        <f t="shared" ref="AM332:AM395" si="22">VLOOKUP(AE332,AR:AT,3,FALSE)</f>
        <v>01</v>
      </c>
      <c r="AN332" s="177" t="s">
        <v>117</v>
      </c>
      <c r="AO332" s="2"/>
      <c r="AP332" s="157"/>
      <c r="AQ332" s="151"/>
      <c r="AR332" s="151"/>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row>
    <row r="333" spans="1:90" x14ac:dyDescent="0.3">
      <c r="A333" s="2"/>
      <c r="B333" s="2"/>
      <c r="C333" s="2"/>
      <c r="D333" s="2"/>
      <c r="E333" s="2"/>
      <c r="F333" s="2"/>
      <c r="G333" s="2"/>
      <c r="H333" s="2"/>
      <c r="I333" s="2"/>
      <c r="J333" s="2"/>
      <c r="K333" s="2"/>
      <c r="L333" s="2"/>
      <c r="M333" s="2"/>
      <c r="N333" s="2"/>
      <c r="O333" s="2"/>
      <c r="P333" s="115">
        <v>2001</v>
      </c>
      <c r="Q333" s="116" t="s">
        <v>6</v>
      </c>
      <c r="R333" s="117" t="str">
        <f t="shared" ref="R333:R396" si="23">+CONCATENATE(Q333,$Q$74,P333)</f>
        <v>June-2001</v>
      </c>
      <c r="S333" s="118">
        <v>37043</v>
      </c>
      <c r="T333" s="119">
        <v>67.138063872803869</v>
      </c>
      <c r="U333" s="120">
        <v>66.325482656279519</v>
      </c>
      <c r="V333" s="104"/>
      <c r="W333" s="104"/>
      <c r="X333" s="105"/>
      <c r="Y333" s="105"/>
      <c r="Z333" s="105"/>
      <c r="AA333" s="105"/>
      <c r="AD333" s="7">
        <v>2016</v>
      </c>
      <c r="AE333" s="88" t="s">
        <v>46</v>
      </c>
      <c r="AF333" s="12" t="s">
        <v>6</v>
      </c>
      <c r="AG333" s="18" t="str">
        <f t="shared" si="20"/>
        <v>Food and non-alcoholic beverages-2016-June</v>
      </c>
      <c r="AH333" s="16">
        <v>42522</v>
      </c>
      <c r="AI333" s="181">
        <v>84.971434303182988</v>
      </c>
      <c r="AJ333" s="8">
        <f t="shared" si="19"/>
        <v>85.300890429689829</v>
      </c>
      <c r="AK333" s="175">
        <v>258</v>
      </c>
      <c r="AL333" s="10">
        <f t="shared" si="21"/>
        <v>122.14975225852365</v>
      </c>
      <c r="AM333" s="163" t="str">
        <f t="shared" si="22"/>
        <v>01</v>
      </c>
      <c r="AN333" s="177" t="s">
        <v>118</v>
      </c>
      <c r="AO333" s="2"/>
      <c r="AP333" s="157"/>
      <c r="AQ333" s="151"/>
      <c r="AR333" s="151"/>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row>
    <row r="334" spans="1:90" x14ac:dyDescent="0.3">
      <c r="A334" s="2"/>
      <c r="B334" s="2"/>
      <c r="C334" s="2"/>
      <c r="D334" s="2"/>
      <c r="E334" s="2"/>
      <c r="F334" s="2"/>
      <c r="G334" s="2"/>
      <c r="H334" s="2"/>
      <c r="I334" s="2"/>
      <c r="J334" s="2"/>
      <c r="K334" s="2"/>
      <c r="L334" s="2"/>
      <c r="M334" s="2"/>
      <c r="N334" s="2"/>
      <c r="O334" s="2"/>
      <c r="P334" s="115">
        <v>2001</v>
      </c>
      <c r="Q334" s="116" t="s">
        <v>7</v>
      </c>
      <c r="R334" s="117" t="str">
        <f t="shared" si="23"/>
        <v>July-2001</v>
      </c>
      <c r="S334" s="118">
        <v>37073</v>
      </c>
      <c r="T334" s="119">
        <v>67.261774854757846</v>
      </c>
      <c r="U334" s="120">
        <v>66.472067989230354</v>
      </c>
      <c r="V334" s="104"/>
      <c r="W334" s="104"/>
      <c r="X334" s="105"/>
      <c r="Y334" s="105"/>
      <c r="Z334" s="105"/>
      <c r="AA334" s="105"/>
      <c r="AD334" s="7">
        <v>2016</v>
      </c>
      <c r="AE334" s="88" t="s">
        <v>46</v>
      </c>
      <c r="AF334" s="12" t="s">
        <v>7</v>
      </c>
      <c r="AG334" s="18" t="str">
        <f t="shared" si="20"/>
        <v>Food and non-alcoholic beverages-2016-July</v>
      </c>
      <c r="AH334" s="16">
        <v>42552</v>
      </c>
      <c r="AI334" s="181">
        <v>84.685830161372067</v>
      </c>
      <c r="AJ334" s="8">
        <f t="shared" si="19"/>
        <v>85.240295416310559</v>
      </c>
      <c r="AK334" s="175">
        <v>259</v>
      </c>
      <c r="AL334" s="10">
        <f t="shared" si="21"/>
        <v>122.14975225852365</v>
      </c>
      <c r="AM334" s="163" t="str">
        <f t="shared" si="22"/>
        <v>01</v>
      </c>
      <c r="AN334" s="177" t="s">
        <v>119</v>
      </c>
      <c r="AO334" s="2"/>
      <c r="AP334" s="157"/>
      <c r="AQ334" s="151"/>
      <c r="AR334" s="151"/>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row>
    <row r="335" spans="1:90" x14ac:dyDescent="0.3">
      <c r="A335" s="2"/>
      <c r="B335" s="2"/>
      <c r="C335" s="2"/>
      <c r="D335" s="2"/>
      <c r="E335" s="2"/>
      <c r="F335" s="2"/>
      <c r="G335" s="2"/>
      <c r="H335" s="2"/>
      <c r="I335" s="2"/>
      <c r="J335" s="2"/>
      <c r="K335" s="2"/>
      <c r="L335" s="2"/>
      <c r="M335" s="2"/>
      <c r="N335" s="2"/>
      <c r="O335" s="2"/>
      <c r="P335" s="115">
        <v>2001</v>
      </c>
      <c r="Q335" s="116" t="s">
        <v>8</v>
      </c>
      <c r="R335" s="117" t="str">
        <f t="shared" si="23"/>
        <v>August-2001</v>
      </c>
      <c r="S335" s="118">
        <v>37104</v>
      </c>
      <c r="T335" s="119">
        <v>67.316289646335832</v>
      </c>
      <c r="U335" s="120">
        <v>66.609913500376962</v>
      </c>
      <c r="V335" s="104"/>
      <c r="W335" s="104"/>
      <c r="X335" s="105"/>
      <c r="Y335" s="105"/>
      <c r="Z335" s="105"/>
      <c r="AA335" s="105"/>
      <c r="AD335" s="7">
        <v>2016</v>
      </c>
      <c r="AE335" s="88" t="s">
        <v>46</v>
      </c>
      <c r="AF335" s="12" t="s">
        <v>8</v>
      </c>
      <c r="AG335" s="18" t="str">
        <f t="shared" si="20"/>
        <v>Food and non-alcoholic beverages-2016-August</v>
      </c>
      <c r="AH335" s="16">
        <v>42583</v>
      </c>
      <c r="AI335" s="181">
        <v>84.284688473413851</v>
      </c>
      <c r="AJ335" s="8">
        <f t="shared" si="19"/>
        <v>85.154099699470336</v>
      </c>
      <c r="AK335" s="175">
        <v>260</v>
      </c>
      <c r="AL335" s="10">
        <f t="shared" si="21"/>
        <v>122.14975225852365</v>
      </c>
      <c r="AM335" s="163" t="str">
        <f t="shared" si="22"/>
        <v>01</v>
      </c>
      <c r="AN335" s="177" t="s">
        <v>120</v>
      </c>
      <c r="AO335" s="2"/>
      <c r="AP335" s="157"/>
      <c r="AQ335" s="151"/>
      <c r="AR335" s="151"/>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row>
    <row r="336" spans="1:90" x14ac:dyDescent="0.3">
      <c r="A336" s="2"/>
      <c r="B336" s="2"/>
      <c r="C336" s="2"/>
      <c r="D336" s="2"/>
      <c r="E336" s="2"/>
      <c r="F336" s="2"/>
      <c r="G336" s="2"/>
      <c r="H336" s="2"/>
      <c r="I336" s="2"/>
      <c r="J336" s="2"/>
      <c r="K336" s="2"/>
      <c r="L336" s="2"/>
      <c r="M336" s="2"/>
      <c r="N336" s="2"/>
      <c r="O336" s="2"/>
      <c r="P336" s="115">
        <v>2001</v>
      </c>
      <c r="Q336" s="116" t="s">
        <v>1</v>
      </c>
      <c r="R336" s="117" t="str">
        <f t="shared" si="23"/>
        <v>September-2001</v>
      </c>
      <c r="S336" s="118">
        <v>37135</v>
      </c>
      <c r="T336" s="119">
        <v>67.494163243765144</v>
      </c>
      <c r="U336" s="120">
        <v>66.752463877226759</v>
      </c>
      <c r="V336" s="104"/>
      <c r="W336" s="104"/>
      <c r="X336" s="105"/>
      <c r="Y336" s="105"/>
      <c r="Z336" s="105"/>
      <c r="AA336" s="105"/>
      <c r="AD336" s="7">
        <v>2016</v>
      </c>
      <c r="AE336" s="88" t="s">
        <v>46</v>
      </c>
      <c r="AF336" s="12" t="s">
        <v>1</v>
      </c>
      <c r="AG336" s="18" t="str">
        <f t="shared" si="20"/>
        <v>Food and non-alcoholic beverages-2016-September</v>
      </c>
      <c r="AH336" s="16">
        <v>42614</v>
      </c>
      <c r="AI336" s="181">
        <v>84.347081997309175</v>
      </c>
      <c r="AJ336" s="8">
        <f t="shared" si="19"/>
        <v>85.054178157349341</v>
      </c>
      <c r="AK336" s="175">
        <v>261</v>
      </c>
      <c r="AL336" s="10">
        <f t="shared" si="21"/>
        <v>122.14975225852365</v>
      </c>
      <c r="AM336" s="163" t="str">
        <f t="shared" si="22"/>
        <v>01</v>
      </c>
      <c r="AN336" s="177" t="s">
        <v>121</v>
      </c>
      <c r="AO336" s="2"/>
      <c r="AP336" s="157"/>
      <c r="AQ336" s="151"/>
      <c r="AR336" s="151"/>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row>
    <row r="337" spans="1:90" x14ac:dyDescent="0.3">
      <c r="A337" s="2"/>
      <c r="B337" s="2"/>
      <c r="C337" s="2"/>
      <c r="D337" s="2"/>
      <c r="E337" s="2"/>
      <c r="F337" s="2"/>
      <c r="G337" s="2"/>
      <c r="H337" s="2"/>
      <c r="I337" s="2"/>
      <c r="J337" s="2"/>
      <c r="K337" s="2"/>
      <c r="L337" s="2"/>
      <c r="M337" s="2"/>
      <c r="N337" s="2"/>
      <c r="O337" s="2"/>
      <c r="P337" s="115">
        <v>2001</v>
      </c>
      <c r="Q337" s="116" t="s">
        <v>9</v>
      </c>
      <c r="R337" s="117" t="str">
        <f t="shared" si="23"/>
        <v>October-2001</v>
      </c>
      <c r="S337" s="118">
        <v>37165</v>
      </c>
      <c r="T337" s="119">
        <v>67.698397450950651</v>
      </c>
      <c r="U337" s="120">
        <v>66.901069844888426</v>
      </c>
      <c r="V337" s="104"/>
      <c r="W337" s="104"/>
      <c r="X337" s="105"/>
      <c r="Y337" s="105"/>
      <c r="Z337" s="105"/>
      <c r="AA337" s="105"/>
      <c r="AD337" s="7">
        <v>2016</v>
      </c>
      <c r="AE337" s="88" t="s">
        <v>46</v>
      </c>
      <c r="AF337" s="12" t="s">
        <v>9</v>
      </c>
      <c r="AG337" s="18" t="str">
        <f t="shared" si="20"/>
        <v>Food and non-alcoholic beverages-2016-October</v>
      </c>
      <c r="AH337" s="16">
        <v>42644</v>
      </c>
      <c r="AI337" s="181">
        <v>85.053445881978007</v>
      </c>
      <c r="AJ337" s="8">
        <f t="shared" si="19"/>
        <v>85.029885977263845</v>
      </c>
      <c r="AK337" s="175">
        <v>262</v>
      </c>
      <c r="AL337" s="10">
        <f t="shared" si="21"/>
        <v>122.14975225852365</v>
      </c>
      <c r="AM337" s="163" t="str">
        <f t="shared" si="22"/>
        <v>01</v>
      </c>
      <c r="AN337" s="177" t="s">
        <v>122</v>
      </c>
      <c r="AO337" s="2"/>
      <c r="AP337" s="157"/>
      <c r="AQ337" s="151"/>
      <c r="AR337" s="151"/>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row>
    <row r="338" spans="1:90" x14ac:dyDescent="0.3">
      <c r="A338" s="2"/>
      <c r="B338" s="2"/>
      <c r="C338" s="2"/>
      <c r="D338" s="2"/>
      <c r="E338" s="2"/>
      <c r="F338" s="2"/>
      <c r="G338" s="2"/>
      <c r="H338" s="2"/>
      <c r="I338" s="2"/>
      <c r="J338" s="2"/>
      <c r="K338" s="2"/>
      <c r="L338" s="2"/>
      <c r="M338" s="2"/>
      <c r="N338" s="2"/>
      <c r="O338" s="2"/>
      <c r="P338" s="115">
        <v>2001</v>
      </c>
      <c r="Q338" s="116" t="s">
        <v>2</v>
      </c>
      <c r="R338" s="117" t="str">
        <f t="shared" si="23"/>
        <v>November-2001</v>
      </c>
      <c r="S338" s="118">
        <v>37196</v>
      </c>
      <c r="T338" s="119">
        <v>67.748635431693629</v>
      </c>
      <c r="U338" s="120">
        <v>67.03741642126495</v>
      </c>
      <c r="V338" s="104"/>
      <c r="W338" s="104"/>
      <c r="X338" s="105"/>
      <c r="Y338" s="105"/>
      <c r="Z338" s="105"/>
      <c r="AA338" s="105"/>
      <c r="AD338" s="7">
        <v>2016</v>
      </c>
      <c r="AE338" s="88" t="s">
        <v>46</v>
      </c>
      <c r="AF338" s="12" t="s">
        <v>2</v>
      </c>
      <c r="AG338" s="18" t="str">
        <f t="shared" si="20"/>
        <v>Food and non-alcoholic beverages-2016-November</v>
      </c>
      <c r="AH338" s="16">
        <v>42675</v>
      </c>
      <c r="AI338" s="181">
        <v>85.025500291288978</v>
      </c>
      <c r="AJ338" s="8">
        <f t="shared" si="19"/>
        <v>85.00372321471086</v>
      </c>
      <c r="AK338" s="175">
        <v>263</v>
      </c>
      <c r="AL338" s="10">
        <f t="shared" si="21"/>
        <v>122.14975225852365</v>
      </c>
      <c r="AM338" s="163" t="str">
        <f t="shared" si="22"/>
        <v>01</v>
      </c>
      <c r="AN338" s="177" t="s">
        <v>123</v>
      </c>
      <c r="AO338" s="2"/>
      <c r="AP338" s="157"/>
      <c r="AQ338" s="151"/>
      <c r="AR338" s="151"/>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row>
    <row r="339" spans="1:90" x14ac:dyDescent="0.3">
      <c r="A339" s="2"/>
      <c r="B339" s="2"/>
      <c r="C339" s="2"/>
      <c r="D339" s="2"/>
      <c r="E339" s="2"/>
      <c r="F339" s="2"/>
      <c r="G339" s="2"/>
      <c r="H339" s="2"/>
      <c r="I339" s="2"/>
      <c r="J339" s="2"/>
      <c r="K339" s="2"/>
      <c r="L339" s="2"/>
      <c r="M339" s="2"/>
      <c r="N339" s="2"/>
      <c r="O339" s="2"/>
      <c r="P339" s="115">
        <v>2001</v>
      </c>
      <c r="Q339" s="116" t="s">
        <v>3</v>
      </c>
      <c r="R339" s="117" t="str">
        <f t="shared" si="23"/>
        <v>December-2001</v>
      </c>
      <c r="S339" s="118">
        <v>37226</v>
      </c>
      <c r="T339" s="119">
        <v>68.002228943320759</v>
      </c>
      <c r="U339" s="120">
        <v>67.177098908505172</v>
      </c>
      <c r="V339" s="104"/>
      <c r="W339" s="104"/>
      <c r="X339" s="105"/>
      <c r="Y339" s="105"/>
      <c r="Z339" s="105"/>
      <c r="AA339" s="105"/>
      <c r="AD339" s="7">
        <v>2016</v>
      </c>
      <c r="AE339" s="88" t="s">
        <v>46</v>
      </c>
      <c r="AF339" s="12" t="s">
        <v>3</v>
      </c>
      <c r="AG339" s="18" t="str">
        <f t="shared" si="20"/>
        <v>Food and non-alcoholic beverages-2016-December</v>
      </c>
      <c r="AH339" s="16">
        <v>42705</v>
      </c>
      <c r="AI339" s="181">
        <v>84.311440173491363</v>
      </c>
      <c r="AJ339" s="8">
        <f t="shared" si="19"/>
        <v>84.875170281145586</v>
      </c>
      <c r="AK339" s="175">
        <v>264</v>
      </c>
      <c r="AL339" s="10">
        <f t="shared" si="21"/>
        <v>122.14975225852365</v>
      </c>
      <c r="AM339" s="163" t="str">
        <f t="shared" si="22"/>
        <v>01</v>
      </c>
      <c r="AN339" s="177" t="s">
        <v>124</v>
      </c>
      <c r="AO339" s="2"/>
      <c r="AP339" s="157"/>
      <c r="AQ339" s="151"/>
      <c r="AR339" s="151"/>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row>
    <row r="340" spans="1:90" x14ac:dyDescent="0.3">
      <c r="A340" s="2"/>
      <c r="B340" s="2"/>
      <c r="C340" s="2"/>
      <c r="D340" s="2"/>
      <c r="E340" s="2"/>
      <c r="F340" s="2"/>
      <c r="G340" s="2"/>
      <c r="H340" s="2"/>
      <c r="I340" s="2"/>
      <c r="J340" s="2"/>
      <c r="K340" s="2"/>
      <c r="L340" s="2"/>
      <c r="M340" s="2"/>
      <c r="N340" s="2"/>
      <c r="O340" s="2"/>
      <c r="P340" s="115">
        <v>2002</v>
      </c>
      <c r="Q340" s="116" t="s">
        <v>10</v>
      </c>
      <c r="R340" s="117" t="str">
        <f t="shared" si="23"/>
        <v>January-2002</v>
      </c>
      <c r="S340" s="118">
        <v>37257</v>
      </c>
      <c r="T340" s="119">
        <v>68.160698355035336</v>
      </c>
      <c r="U340" s="120">
        <v>67.318931757228839</v>
      </c>
      <c r="V340" s="104"/>
      <c r="W340" s="104"/>
      <c r="X340" s="105"/>
      <c r="Y340" s="105"/>
      <c r="Z340" s="105"/>
      <c r="AA340" s="105"/>
      <c r="AD340" s="9">
        <v>2017</v>
      </c>
      <c r="AE340" s="87" t="s">
        <v>46</v>
      </c>
      <c r="AF340" s="13" t="s">
        <v>10</v>
      </c>
      <c r="AG340" s="18" t="str">
        <f t="shared" si="20"/>
        <v>Food and non-alcoholic beverages-2017-January</v>
      </c>
      <c r="AH340" s="16">
        <v>42736</v>
      </c>
      <c r="AI340" s="180">
        <v>82.001591433620447</v>
      </c>
      <c r="AJ340" s="10">
        <f t="shared" si="19"/>
        <v>84.514567007994074</v>
      </c>
      <c r="AK340" s="175">
        <v>265</v>
      </c>
      <c r="AL340" s="10">
        <f t="shared" si="21"/>
        <v>122.14975225852365</v>
      </c>
      <c r="AM340" s="163" t="str">
        <f t="shared" si="22"/>
        <v>01</v>
      </c>
      <c r="AN340" s="177" t="s">
        <v>113</v>
      </c>
      <c r="AO340" s="2"/>
      <c r="AP340" s="157"/>
      <c r="AQ340" s="151"/>
      <c r="AR340" s="151"/>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row>
    <row r="341" spans="1:90" x14ac:dyDescent="0.3">
      <c r="A341" s="2"/>
      <c r="B341" s="2"/>
      <c r="C341" s="2"/>
      <c r="D341" s="2"/>
      <c r="E341" s="2"/>
      <c r="F341" s="2"/>
      <c r="G341" s="2"/>
      <c r="H341" s="2"/>
      <c r="I341" s="2"/>
      <c r="J341" s="2"/>
      <c r="K341" s="2"/>
      <c r="L341" s="2"/>
      <c r="M341" s="2"/>
      <c r="N341" s="2"/>
      <c r="O341" s="2"/>
      <c r="P341" s="115">
        <v>2002</v>
      </c>
      <c r="Q341" s="116" t="s">
        <v>11</v>
      </c>
      <c r="R341" s="117" t="str">
        <f t="shared" si="23"/>
        <v>February-2002</v>
      </c>
      <c r="S341" s="118">
        <v>37288</v>
      </c>
      <c r="T341" s="119">
        <v>68.006414331233287</v>
      </c>
      <c r="U341" s="120">
        <v>67.439917934607308</v>
      </c>
      <c r="V341" s="104"/>
      <c r="W341" s="104"/>
      <c r="X341" s="105"/>
      <c r="Y341" s="105"/>
      <c r="Z341" s="105"/>
      <c r="AA341" s="105"/>
      <c r="AD341" s="9">
        <v>2017</v>
      </c>
      <c r="AE341" s="87" t="s">
        <v>46</v>
      </c>
      <c r="AF341" s="13" t="s">
        <v>11</v>
      </c>
      <c r="AG341" s="18" t="str">
        <f t="shared" si="20"/>
        <v>Food and non-alcoholic beverages-2017-February</v>
      </c>
      <c r="AH341" s="16">
        <v>42767</v>
      </c>
      <c r="AI341" s="180">
        <v>81.677093526511797</v>
      </c>
      <c r="AJ341" s="10">
        <f t="shared" si="19"/>
        <v>84.189518447192327</v>
      </c>
      <c r="AK341" s="175">
        <v>266</v>
      </c>
      <c r="AL341" s="10">
        <f t="shared" si="21"/>
        <v>122.14975225852365</v>
      </c>
      <c r="AM341" s="163" t="str">
        <f t="shared" si="22"/>
        <v>01</v>
      </c>
      <c r="AN341" s="177" t="s">
        <v>114</v>
      </c>
      <c r="AO341" s="2"/>
      <c r="AP341" s="157"/>
      <c r="AQ341" s="151"/>
      <c r="AR341" s="151"/>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row>
    <row r="342" spans="1:90" x14ac:dyDescent="0.3">
      <c r="A342" s="2"/>
      <c r="B342" s="2"/>
      <c r="C342" s="2"/>
      <c r="D342" s="2"/>
      <c r="E342" s="2"/>
      <c r="F342" s="2"/>
      <c r="G342" s="2"/>
      <c r="H342" s="2"/>
      <c r="I342" s="2"/>
      <c r="J342" s="2"/>
      <c r="K342" s="2"/>
      <c r="L342" s="2"/>
      <c r="M342" s="2"/>
      <c r="N342" s="2"/>
      <c r="O342" s="2"/>
      <c r="P342" s="115">
        <v>2002</v>
      </c>
      <c r="Q342" s="116" t="s">
        <v>4</v>
      </c>
      <c r="R342" s="117" t="str">
        <f t="shared" si="23"/>
        <v>March-2002</v>
      </c>
      <c r="S342" s="118">
        <v>37316</v>
      </c>
      <c r="T342" s="119">
        <v>68.116075006367367</v>
      </c>
      <c r="U342" s="120">
        <v>67.562336526531325</v>
      </c>
      <c r="V342" s="104"/>
      <c r="W342" s="104"/>
      <c r="X342" s="105"/>
      <c r="Y342" s="105"/>
      <c r="Z342" s="105"/>
      <c r="AA342" s="105"/>
      <c r="AD342" s="9">
        <v>2017</v>
      </c>
      <c r="AE342" s="87" t="s">
        <v>46</v>
      </c>
      <c r="AF342" s="13" t="s">
        <v>4</v>
      </c>
      <c r="AG342" s="18" t="str">
        <f t="shared" si="20"/>
        <v>Food and non-alcoholic beverages-2017-March</v>
      </c>
      <c r="AH342" s="16">
        <v>42795</v>
      </c>
      <c r="AI342" s="180">
        <v>81.988642797442736</v>
      </c>
      <c r="AJ342" s="10">
        <f t="shared" si="19"/>
        <v>83.966292045215397</v>
      </c>
      <c r="AK342" s="175">
        <v>267</v>
      </c>
      <c r="AL342" s="10">
        <f t="shared" si="21"/>
        <v>122.14975225852365</v>
      </c>
      <c r="AM342" s="163" t="str">
        <f t="shared" si="22"/>
        <v>01</v>
      </c>
      <c r="AN342" s="177" t="s">
        <v>115</v>
      </c>
      <c r="AO342" s="2"/>
      <c r="AP342" s="157"/>
      <c r="AQ342" s="151"/>
      <c r="AR342" s="151"/>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row>
    <row r="343" spans="1:90" x14ac:dyDescent="0.3">
      <c r="A343" s="2"/>
      <c r="B343" s="2"/>
      <c r="C343" s="2"/>
      <c r="D343" s="2"/>
      <c r="E343" s="2"/>
      <c r="F343" s="2"/>
      <c r="G343" s="2"/>
      <c r="H343" s="2"/>
      <c r="I343" s="2"/>
      <c r="J343" s="2"/>
      <c r="K343" s="2"/>
      <c r="L343" s="2"/>
      <c r="M343" s="2"/>
      <c r="N343" s="2"/>
      <c r="O343" s="2"/>
      <c r="P343" s="115">
        <v>2002</v>
      </c>
      <c r="Q343" s="116" t="s">
        <v>0</v>
      </c>
      <c r="R343" s="117" t="str">
        <f t="shared" si="23"/>
        <v>April-2002</v>
      </c>
      <c r="S343" s="118">
        <v>37347</v>
      </c>
      <c r="T343" s="119">
        <v>68.426754456613111</v>
      </c>
      <c r="U343" s="120">
        <v>67.698316277933458</v>
      </c>
      <c r="V343" s="104"/>
      <c r="W343" s="104"/>
      <c r="X343" s="105"/>
      <c r="Y343" s="105"/>
      <c r="Z343" s="105"/>
      <c r="AA343" s="105"/>
      <c r="AD343" s="9">
        <v>2017</v>
      </c>
      <c r="AE343" s="87" t="s">
        <v>46</v>
      </c>
      <c r="AF343" s="13" t="s">
        <v>0</v>
      </c>
      <c r="AG343" s="18" t="str">
        <f t="shared" si="20"/>
        <v>Food and non-alcoholic beverages-2017-April</v>
      </c>
      <c r="AH343" s="16">
        <v>42826</v>
      </c>
      <c r="AI343" s="180">
        <v>82.271348428857991</v>
      </c>
      <c r="AJ343" s="10">
        <f t="shared" si="19"/>
        <v>83.790342068620959</v>
      </c>
      <c r="AK343" s="175">
        <v>268</v>
      </c>
      <c r="AL343" s="10">
        <f t="shared" si="21"/>
        <v>122.14975225852365</v>
      </c>
      <c r="AM343" s="163" t="str">
        <f t="shared" si="22"/>
        <v>01</v>
      </c>
      <c r="AN343" s="177" t="s">
        <v>116</v>
      </c>
      <c r="AO343" s="2"/>
      <c r="AP343" s="157"/>
      <c r="AQ343" s="151"/>
      <c r="AR343" s="151"/>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row>
    <row r="344" spans="1:90" x14ac:dyDescent="0.3">
      <c r="A344" s="2"/>
      <c r="B344" s="2"/>
      <c r="C344" s="2"/>
      <c r="D344" s="2"/>
      <c r="E344" s="2"/>
      <c r="F344" s="2"/>
      <c r="G344" s="2"/>
      <c r="H344" s="2"/>
      <c r="I344" s="2"/>
      <c r="J344" s="2"/>
      <c r="K344" s="2"/>
      <c r="L344" s="2"/>
      <c r="M344" s="2"/>
      <c r="N344" s="2"/>
      <c r="O344" s="2"/>
      <c r="P344" s="115">
        <v>2002</v>
      </c>
      <c r="Q344" s="116" t="s">
        <v>5</v>
      </c>
      <c r="R344" s="117" t="str">
        <f t="shared" si="23"/>
        <v>May-2002</v>
      </c>
      <c r="S344" s="118">
        <v>37377</v>
      </c>
      <c r="T344" s="119">
        <v>69.28337752960833</v>
      </c>
      <c r="U344" s="120">
        <v>67.887739426873765</v>
      </c>
      <c r="V344" s="104"/>
      <c r="W344" s="104"/>
      <c r="X344" s="105"/>
      <c r="Y344" s="105"/>
      <c r="Z344" s="105"/>
      <c r="AA344" s="105"/>
      <c r="AD344" s="9">
        <v>2017</v>
      </c>
      <c r="AE344" s="87" t="s">
        <v>46</v>
      </c>
      <c r="AF344" s="13" t="s">
        <v>5</v>
      </c>
      <c r="AG344" s="18" t="str">
        <f t="shared" si="20"/>
        <v>Food and non-alcoholic beverages-2017-May</v>
      </c>
      <c r="AH344" s="16">
        <v>42856</v>
      </c>
      <c r="AI344" s="180">
        <v>82.324241532601235</v>
      </c>
      <c r="AJ344" s="10">
        <f t="shared" ref="AJ344:AJ407" si="24">AVERAGE(AI333:AI344)</f>
        <v>83.578528250089235</v>
      </c>
      <c r="AK344" s="175">
        <v>269</v>
      </c>
      <c r="AL344" s="10">
        <f t="shared" si="21"/>
        <v>122.14975225852365</v>
      </c>
      <c r="AM344" s="163" t="str">
        <f t="shared" si="22"/>
        <v>01</v>
      </c>
      <c r="AN344" s="177" t="s">
        <v>117</v>
      </c>
      <c r="AO344" s="2"/>
      <c r="AP344" s="157"/>
      <c r="AQ344" s="151"/>
      <c r="AR344" s="151"/>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row>
    <row r="345" spans="1:90" x14ac:dyDescent="0.3">
      <c r="A345" s="2"/>
      <c r="B345" s="2"/>
      <c r="C345" s="2"/>
      <c r="D345" s="2"/>
      <c r="E345" s="2"/>
      <c r="F345" s="2"/>
      <c r="G345" s="2"/>
      <c r="H345" s="2"/>
      <c r="I345" s="2"/>
      <c r="J345" s="2"/>
      <c r="K345" s="2"/>
      <c r="L345" s="2"/>
      <c r="M345" s="2"/>
      <c r="N345" s="2"/>
      <c r="O345" s="2"/>
      <c r="P345" s="115">
        <v>2002</v>
      </c>
      <c r="Q345" s="116" t="s">
        <v>6</v>
      </c>
      <c r="R345" s="117" t="str">
        <f t="shared" si="23"/>
        <v>June-2002</v>
      </c>
      <c r="S345" s="118">
        <v>37408</v>
      </c>
      <c r="T345" s="119">
        <v>69.408950388309307</v>
      </c>
      <c r="U345" s="120">
        <v>68.07697996983255</v>
      </c>
      <c r="V345" s="104"/>
      <c r="W345" s="104"/>
      <c r="X345" s="105"/>
      <c r="Y345" s="105"/>
      <c r="Z345" s="105"/>
      <c r="AA345" s="105"/>
      <c r="AD345" s="9">
        <v>2017</v>
      </c>
      <c r="AE345" s="87" t="s">
        <v>46</v>
      </c>
      <c r="AF345" s="13" t="s">
        <v>6</v>
      </c>
      <c r="AG345" s="18" t="str">
        <f t="shared" si="20"/>
        <v>Food and non-alcoholic beverages-2017-June</v>
      </c>
      <c r="AH345" s="16">
        <v>42887</v>
      </c>
      <c r="AI345" s="180">
        <v>82.191998201579125</v>
      </c>
      <c r="AJ345" s="10">
        <f t="shared" si="24"/>
        <v>83.346908574955577</v>
      </c>
      <c r="AK345" s="175">
        <v>270</v>
      </c>
      <c r="AL345" s="10">
        <f t="shared" si="21"/>
        <v>122.14975225852365</v>
      </c>
      <c r="AM345" s="163" t="str">
        <f t="shared" si="22"/>
        <v>01</v>
      </c>
      <c r="AN345" s="177" t="s">
        <v>118</v>
      </c>
      <c r="AO345" s="2"/>
      <c r="AP345" s="157"/>
      <c r="AQ345" s="151"/>
      <c r="AR345" s="151"/>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row>
    <row r="346" spans="1:90" x14ac:dyDescent="0.3">
      <c r="A346" s="2"/>
      <c r="B346" s="2"/>
      <c r="C346" s="2"/>
      <c r="D346" s="2"/>
      <c r="E346" s="2"/>
      <c r="F346" s="2"/>
      <c r="G346" s="2"/>
      <c r="H346" s="2"/>
      <c r="I346" s="2"/>
      <c r="J346" s="2"/>
      <c r="K346" s="2"/>
      <c r="L346" s="2"/>
      <c r="M346" s="2"/>
      <c r="N346" s="2"/>
      <c r="O346" s="2"/>
      <c r="P346" s="115">
        <v>2002</v>
      </c>
      <c r="Q346" s="116" t="s">
        <v>7</v>
      </c>
      <c r="R346" s="117" t="str">
        <f t="shared" si="23"/>
        <v>July-2002</v>
      </c>
      <c r="S346" s="118">
        <v>37438</v>
      </c>
      <c r="T346" s="119">
        <v>69.538104054739691</v>
      </c>
      <c r="U346" s="120">
        <v>68.266674069831041</v>
      </c>
      <c r="V346" s="104"/>
      <c r="W346" s="104"/>
      <c r="X346" s="105"/>
      <c r="Y346" s="105"/>
      <c r="Z346" s="105"/>
      <c r="AA346" s="105"/>
      <c r="AD346" s="9">
        <v>2017</v>
      </c>
      <c r="AE346" s="87" t="s">
        <v>46</v>
      </c>
      <c r="AF346" s="13" t="s">
        <v>7</v>
      </c>
      <c r="AG346" s="18" t="str">
        <f t="shared" si="20"/>
        <v>Food and non-alcoholic beverages-2017-July</v>
      </c>
      <c r="AH346" s="16">
        <v>42917</v>
      </c>
      <c r="AI346" s="180">
        <v>82.232428111209288</v>
      </c>
      <c r="AJ346" s="10">
        <f t="shared" si="24"/>
        <v>83.142458404108666</v>
      </c>
      <c r="AK346" s="175">
        <v>271</v>
      </c>
      <c r="AL346" s="10">
        <f t="shared" si="21"/>
        <v>122.14975225852365</v>
      </c>
      <c r="AM346" s="163" t="str">
        <f t="shared" si="22"/>
        <v>01</v>
      </c>
      <c r="AN346" s="177" t="s">
        <v>119</v>
      </c>
      <c r="AO346" s="2"/>
      <c r="AP346" s="157"/>
      <c r="AQ346" s="151"/>
      <c r="AR346" s="151"/>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row>
    <row r="347" spans="1:90" x14ac:dyDescent="0.3">
      <c r="A347" s="2"/>
      <c r="B347" s="2"/>
      <c r="C347" s="2"/>
      <c r="D347" s="2"/>
      <c r="E347" s="2"/>
      <c r="F347" s="2"/>
      <c r="G347" s="2"/>
      <c r="H347" s="2"/>
      <c r="I347" s="2"/>
      <c r="J347" s="2"/>
      <c r="K347" s="2"/>
      <c r="L347" s="2"/>
      <c r="M347" s="2"/>
      <c r="N347" s="2"/>
      <c r="O347" s="2"/>
      <c r="P347" s="115">
        <v>2002</v>
      </c>
      <c r="Q347" s="116" t="s">
        <v>8</v>
      </c>
      <c r="R347" s="117" t="str">
        <f t="shared" si="23"/>
        <v>August-2002</v>
      </c>
      <c r="S347" s="118">
        <v>37469</v>
      </c>
      <c r="T347" s="119">
        <v>69.782806050403281</v>
      </c>
      <c r="U347" s="120">
        <v>68.472217103503326</v>
      </c>
      <c r="V347" s="104"/>
      <c r="W347" s="104"/>
      <c r="X347" s="105"/>
      <c r="Y347" s="105"/>
      <c r="Z347" s="105"/>
      <c r="AA347" s="105"/>
      <c r="AD347" s="9">
        <v>2017</v>
      </c>
      <c r="AE347" s="87" t="s">
        <v>46</v>
      </c>
      <c r="AF347" s="13" t="s">
        <v>8</v>
      </c>
      <c r="AG347" s="18" t="str">
        <f t="shared" si="20"/>
        <v>Food and non-alcoholic beverages-2017-August</v>
      </c>
      <c r="AH347" s="16">
        <v>42948</v>
      </c>
      <c r="AI347" s="180">
        <v>81.817892970523957</v>
      </c>
      <c r="AJ347" s="10">
        <f t="shared" si="24"/>
        <v>82.936892112201178</v>
      </c>
      <c r="AK347" s="175">
        <v>272</v>
      </c>
      <c r="AL347" s="10">
        <f t="shared" si="21"/>
        <v>122.14975225852365</v>
      </c>
      <c r="AM347" s="163" t="str">
        <f t="shared" si="22"/>
        <v>01</v>
      </c>
      <c r="AN347" s="177" t="s">
        <v>120</v>
      </c>
      <c r="AO347" s="2"/>
      <c r="AP347" s="157"/>
      <c r="AQ347" s="151"/>
      <c r="AR347" s="151"/>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row>
    <row r="348" spans="1:90" x14ac:dyDescent="0.3">
      <c r="A348" s="2"/>
      <c r="B348" s="2"/>
      <c r="C348" s="2"/>
      <c r="D348" s="2"/>
      <c r="E348" s="2"/>
      <c r="F348" s="2"/>
      <c r="G348" s="2"/>
      <c r="H348" s="2"/>
      <c r="I348" s="2"/>
      <c r="J348" s="2"/>
      <c r="K348" s="2"/>
      <c r="L348" s="2"/>
      <c r="M348" s="2"/>
      <c r="N348" s="2"/>
      <c r="O348" s="2"/>
      <c r="P348" s="115">
        <v>2002</v>
      </c>
      <c r="Q348" s="116" t="s">
        <v>1</v>
      </c>
      <c r="R348" s="117" t="str">
        <f t="shared" si="23"/>
        <v>September-2002</v>
      </c>
      <c r="S348" s="118">
        <v>37500</v>
      </c>
      <c r="T348" s="119">
        <v>70.160088085934433</v>
      </c>
      <c r="U348" s="120">
        <v>68.694377507017421</v>
      </c>
      <c r="V348" s="104"/>
      <c r="W348" s="104"/>
      <c r="X348" s="105"/>
      <c r="Y348" s="105"/>
      <c r="Z348" s="105"/>
      <c r="AA348" s="105"/>
      <c r="AD348" s="9">
        <v>2017</v>
      </c>
      <c r="AE348" s="87" t="s">
        <v>46</v>
      </c>
      <c r="AF348" s="13" t="s">
        <v>1</v>
      </c>
      <c r="AG348" s="18" t="str">
        <f t="shared" si="20"/>
        <v>Food and non-alcoholic beverages-2017-September</v>
      </c>
      <c r="AH348" s="16">
        <v>42979</v>
      </c>
      <c r="AI348" s="180">
        <v>82.49545236163118</v>
      </c>
      <c r="AJ348" s="10">
        <f t="shared" si="24"/>
        <v>82.782589642561348</v>
      </c>
      <c r="AK348" s="175">
        <v>273</v>
      </c>
      <c r="AL348" s="10">
        <f t="shared" si="21"/>
        <v>122.14975225852365</v>
      </c>
      <c r="AM348" s="163" t="str">
        <f t="shared" si="22"/>
        <v>01</v>
      </c>
      <c r="AN348" s="177" t="s">
        <v>121</v>
      </c>
      <c r="AO348" s="2"/>
      <c r="AP348" s="157"/>
      <c r="AQ348" s="151"/>
      <c r="AR348" s="151"/>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row>
    <row r="349" spans="1:90" x14ac:dyDescent="0.3">
      <c r="A349" s="2"/>
      <c r="B349" s="2"/>
      <c r="C349" s="2"/>
      <c r="D349" s="2"/>
      <c r="E349" s="2"/>
      <c r="F349" s="2"/>
      <c r="G349" s="2"/>
      <c r="H349" s="2"/>
      <c r="I349" s="2"/>
      <c r="J349" s="2"/>
      <c r="K349" s="2"/>
      <c r="L349" s="2"/>
      <c r="M349" s="2"/>
      <c r="N349" s="2"/>
      <c r="O349" s="2"/>
      <c r="P349" s="115">
        <v>2002</v>
      </c>
      <c r="Q349" s="116" t="s">
        <v>9</v>
      </c>
      <c r="R349" s="117" t="str">
        <f t="shared" si="23"/>
        <v>October-2002</v>
      </c>
      <c r="S349" s="118">
        <v>37530</v>
      </c>
      <c r="T349" s="119">
        <v>70.331755010938821</v>
      </c>
      <c r="U349" s="120">
        <v>68.913823970349782</v>
      </c>
      <c r="V349" s="104"/>
      <c r="W349" s="104"/>
      <c r="X349" s="105"/>
      <c r="Y349" s="105"/>
      <c r="Z349" s="105"/>
      <c r="AA349" s="105"/>
      <c r="AD349" s="9">
        <v>2017</v>
      </c>
      <c r="AE349" s="87" t="s">
        <v>46</v>
      </c>
      <c r="AF349" s="13" t="s">
        <v>9</v>
      </c>
      <c r="AG349" s="18" t="str">
        <f t="shared" si="20"/>
        <v>Food and non-alcoholic beverages-2017-October</v>
      </c>
      <c r="AH349" s="16">
        <v>43009</v>
      </c>
      <c r="AI349" s="180">
        <v>83.412377480753491</v>
      </c>
      <c r="AJ349" s="10">
        <f t="shared" si="24"/>
        <v>82.645833942459319</v>
      </c>
      <c r="AK349" s="175">
        <v>274</v>
      </c>
      <c r="AL349" s="10">
        <f t="shared" si="21"/>
        <v>122.14975225852365</v>
      </c>
      <c r="AM349" s="163" t="str">
        <f t="shared" si="22"/>
        <v>01</v>
      </c>
      <c r="AN349" s="177" t="s">
        <v>122</v>
      </c>
      <c r="AO349" s="2"/>
      <c r="AP349" s="157"/>
      <c r="AQ349" s="151"/>
      <c r="AR349" s="151"/>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row>
    <row r="350" spans="1:90" x14ac:dyDescent="0.3">
      <c r="A350" s="2"/>
      <c r="B350" s="2"/>
      <c r="C350" s="2"/>
      <c r="D350" s="2"/>
      <c r="E350" s="2"/>
      <c r="F350" s="2"/>
      <c r="G350" s="2"/>
      <c r="H350" s="2"/>
      <c r="I350" s="2"/>
      <c r="J350" s="2"/>
      <c r="K350" s="2"/>
      <c r="L350" s="2"/>
      <c r="M350" s="2"/>
      <c r="N350" s="2"/>
      <c r="O350" s="2"/>
      <c r="P350" s="115">
        <v>2002</v>
      </c>
      <c r="Q350" s="116" t="s">
        <v>2</v>
      </c>
      <c r="R350" s="117" t="str">
        <f t="shared" si="23"/>
        <v>November-2002</v>
      </c>
      <c r="S350" s="118">
        <v>37561</v>
      </c>
      <c r="T350" s="119">
        <v>70.813165498762459</v>
      </c>
      <c r="U350" s="120">
        <v>69.169201475938863</v>
      </c>
      <c r="V350" s="104"/>
      <c r="W350" s="104"/>
      <c r="X350" s="105"/>
      <c r="Y350" s="105"/>
      <c r="Z350" s="105"/>
      <c r="AA350" s="105"/>
      <c r="AD350" s="9">
        <v>2017</v>
      </c>
      <c r="AE350" s="87" t="s">
        <v>46</v>
      </c>
      <c r="AF350" s="13" t="s">
        <v>2</v>
      </c>
      <c r="AG350" s="18" t="str">
        <f t="shared" si="20"/>
        <v>Food and non-alcoholic beverages-2017-November</v>
      </c>
      <c r="AH350" s="16">
        <v>43040</v>
      </c>
      <c r="AI350" s="180">
        <v>83.266178302068539</v>
      </c>
      <c r="AJ350" s="10">
        <f t="shared" si="24"/>
        <v>82.49922377669094</v>
      </c>
      <c r="AK350" s="175">
        <v>275</v>
      </c>
      <c r="AL350" s="10">
        <f t="shared" si="21"/>
        <v>122.14975225852365</v>
      </c>
      <c r="AM350" s="163" t="str">
        <f t="shared" si="22"/>
        <v>01</v>
      </c>
      <c r="AN350" s="177" t="s">
        <v>123</v>
      </c>
      <c r="AO350" s="2"/>
      <c r="AP350" s="157"/>
      <c r="AQ350" s="151"/>
      <c r="AR350" s="151"/>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row>
    <row r="351" spans="1:90" x14ac:dyDescent="0.3">
      <c r="A351" s="2"/>
      <c r="B351" s="2"/>
      <c r="C351" s="2"/>
      <c r="D351" s="2"/>
      <c r="E351" s="2"/>
      <c r="F351" s="2"/>
      <c r="G351" s="2"/>
      <c r="H351" s="2"/>
      <c r="I351" s="2"/>
      <c r="J351" s="2"/>
      <c r="K351" s="2"/>
      <c r="L351" s="2"/>
      <c r="M351" s="2"/>
      <c r="N351" s="2"/>
      <c r="O351" s="2"/>
      <c r="P351" s="115">
        <v>2002</v>
      </c>
      <c r="Q351" s="116" t="s">
        <v>3</v>
      </c>
      <c r="R351" s="117" t="str">
        <f t="shared" si="23"/>
        <v>December-2002</v>
      </c>
      <c r="S351" s="118">
        <v>37591</v>
      </c>
      <c r="T351" s="119">
        <v>70.825145826969546</v>
      </c>
      <c r="U351" s="120">
        <v>69.404444549576269</v>
      </c>
      <c r="V351" s="104"/>
      <c r="W351" s="104"/>
      <c r="X351" s="105"/>
      <c r="Y351" s="105"/>
      <c r="Z351" s="105"/>
      <c r="AA351" s="105"/>
      <c r="AD351" s="9">
        <v>2017</v>
      </c>
      <c r="AE351" s="87" t="s">
        <v>46</v>
      </c>
      <c r="AF351" s="13" t="s">
        <v>3</v>
      </c>
      <c r="AG351" s="18" t="str">
        <f t="shared" si="20"/>
        <v>Food and non-alcoholic beverages-2017-December</v>
      </c>
      <c r="AH351" s="16">
        <v>43070</v>
      </c>
      <c r="AI351" s="180">
        <v>82.641502349457824</v>
      </c>
      <c r="AJ351" s="10">
        <f t="shared" si="24"/>
        <v>82.360062291354822</v>
      </c>
      <c r="AK351" s="175">
        <v>276</v>
      </c>
      <c r="AL351" s="10">
        <f t="shared" si="21"/>
        <v>122.14975225852365</v>
      </c>
      <c r="AM351" s="163" t="str">
        <f t="shared" si="22"/>
        <v>01</v>
      </c>
      <c r="AN351" s="177" t="s">
        <v>124</v>
      </c>
      <c r="AO351" s="2"/>
      <c r="AP351" s="157"/>
      <c r="AQ351" s="151"/>
      <c r="AR351" s="151"/>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row>
    <row r="352" spans="1:90" x14ac:dyDescent="0.3">
      <c r="A352" s="2"/>
      <c r="B352" s="2"/>
      <c r="C352" s="2"/>
      <c r="D352" s="2"/>
      <c r="E352" s="2"/>
      <c r="F352" s="2"/>
      <c r="G352" s="2"/>
      <c r="H352" s="2"/>
      <c r="I352" s="2"/>
      <c r="J352" s="2"/>
      <c r="K352" s="2"/>
      <c r="L352" s="2"/>
      <c r="M352" s="2"/>
      <c r="N352" s="2"/>
      <c r="O352" s="2"/>
      <c r="P352" s="115">
        <v>2003</v>
      </c>
      <c r="Q352" s="116" t="s">
        <v>10</v>
      </c>
      <c r="R352" s="117" t="str">
        <f t="shared" si="23"/>
        <v>January-2003</v>
      </c>
      <c r="S352" s="118">
        <v>37622</v>
      </c>
      <c r="T352" s="119">
        <v>71.003895089951399</v>
      </c>
      <c r="U352" s="120">
        <v>69.641377610819248</v>
      </c>
      <c r="V352" s="104"/>
      <c r="W352" s="104"/>
      <c r="X352" s="105"/>
      <c r="Y352" s="105"/>
      <c r="Z352" s="105"/>
      <c r="AA352" s="105"/>
      <c r="AD352" s="7">
        <v>2018</v>
      </c>
      <c r="AE352" s="88" t="s">
        <v>46</v>
      </c>
      <c r="AF352" s="12" t="s">
        <v>10</v>
      </c>
      <c r="AG352" s="18" t="str">
        <f t="shared" si="20"/>
        <v>Food and non-alcoholic beverages-2018-January</v>
      </c>
      <c r="AH352" s="16">
        <v>43101</v>
      </c>
      <c r="AI352" s="181">
        <v>83.823028314067471</v>
      </c>
      <c r="AJ352" s="8">
        <f t="shared" si="24"/>
        <v>82.511848698058714</v>
      </c>
      <c r="AK352" s="175">
        <v>277</v>
      </c>
      <c r="AL352" s="10">
        <f t="shared" si="21"/>
        <v>122.14975225852365</v>
      </c>
      <c r="AM352" s="163" t="str">
        <f t="shared" si="22"/>
        <v>01</v>
      </c>
      <c r="AN352" s="177" t="s">
        <v>113</v>
      </c>
      <c r="AO352" s="2"/>
      <c r="AP352" s="157"/>
      <c r="AQ352" s="151"/>
      <c r="AR352" s="151"/>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row>
    <row r="353" spans="1:90" x14ac:dyDescent="0.3">
      <c r="A353" s="2"/>
      <c r="B353" s="2"/>
      <c r="C353" s="2"/>
      <c r="D353" s="2"/>
      <c r="E353" s="2"/>
      <c r="F353" s="2"/>
      <c r="G353" s="2"/>
      <c r="H353" s="2"/>
      <c r="I353" s="2"/>
      <c r="J353" s="2"/>
      <c r="K353" s="2"/>
      <c r="L353" s="2"/>
      <c r="M353" s="2"/>
      <c r="N353" s="2"/>
      <c r="O353" s="2"/>
      <c r="P353" s="115">
        <v>2003</v>
      </c>
      <c r="Q353" s="116" t="s">
        <v>11</v>
      </c>
      <c r="R353" s="117" t="str">
        <f t="shared" si="23"/>
        <v>February-2003</v>
      </c>
      <c r="S353" s="118">
        <v>37653</v>
      </c>
      <c r="T353" s="119">
        <v>71.919037697322636</v>
      </c>
      <c r="U353" s="120">
        <v>69.96742955799337</v>
      </c>
      <c r="V353" s="104"/>
      <c r="W353" s="104"/>
      <c r="X353" s="105"/>
      <c r="Y353" s="105"/>
      <c r="Z353" s="105"/>
      <c r="AA353" s="105"/>
      <c r="AD353" s="7">
        <v>2018</v>
      </c>
      <c r="AE353" s="88" t="s">
        <v>46</v>
      </c>
      <c r="AF353" s="12" t="s">
        <v>11</v>
      </c>
      <c r="AG353" s="18" t="str">
        <f t="shared" si="20"/>
        <v>Food and non-alcoholic beverages-2018-February</v>
      </c>
      <c r="AH353" s="16">
        <v>43132</v>
      </c>
      <c r="AI353" s="181">
        <v>86.367209244712015</v>
      </c>
      <c r="AJ353" s="8">
        <f t="shared" si="24"/>
        <v>82.902691674575408</v>
      </c>
      <c r="AK353" s="175">
        <v>278</v>
      </c>
      <c r="AL353" s="10">
        <f t="shared" si="21"/>
        <v>122.14975225852365</v>
      </c>
      <c r="AM353" s="163" t="str">
        <f t="shared" si="22"/>
        <v>01</v>
      </c>
      <c r="AN353" s="177" t="s">
        <v>114</v>
      </c>
      <c r="AO353" s="2"/>
      <c r="AP353" s="157"/>
      <c r="AQ353" s="151"/>
      <c r="AR353" s="151"/>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row>
    <row r="354" spans="1:90" x14ac:dyDescent="0.3">
      <c r="A354" s="2"/>
      <c r="B354" s="2"/>
      <c r="C354" s="2"/>
      <c r="D354" s="2"/>
      <c r="E354" s="2"/>
      <c r="F354" s="2"/>
      <c r="G354" s="2"/>
      <c r="H354" s="2"/>
      <c r="I354" s="2"/>
      <c r="J354" s="2"/>
      <c r="K354" s="2"/>
      <c r="L354" s="2"/>
      <c r="M354" s="2"/>
      <c r="N354" s="2"/>
      <c r="O354" s="2"/>
      <c r="P354" s="115">
        <v>2003</v>
      </c>
      <c r="Q354" s="116" t="s">
        <v>4</v>
      </c>
      <c r="R354" s="117" t="str">
        <f t="shared" si="23"/>
        <v>March-2003</v>
      </c>
      <c r="S354" s="118">
        <v>37681</v>
      </c>
      <c r="T354" s="119">
        <v>72.003806582035864</v>
      </c>
      <c r="U354" s="120">
        <v>70.291407189299079</v>
      </c>
      <c r="V354" s="104"/>
      <c r="W354" s="104"/>
      <c r="X354" s="105"/>
      <c r="Y354" s="105"/>
      <c r="Z354" s="105"/>
      <c r="AA354" s="105"/>
      <c r="AD354" s="7">
        <v>2018</v>
      </c>
      <c r="AE354" s="88" t="s">
        <v>46</v>
      </c>
      <c r="AF354" s="12" t="s">
        <v>4</v>
      </c>
      <c r="AG354" s="18" t="str">
        <f t="shared" si="20"/>
        <v>Food and non-alcoholic beverages-2018-March</v>
      </c>
      <c r="AH354" s="16">
        <v>43160</v>
      </c>
      <c r="AI354" s="181">
        <v>85.877426232042382</v>
      </c>
      <c r="AJ354" s="8">
        <f t="shared" si="24"/>
        <v>83.226756960792045</v>
      </c>
      <c r="AK354" s="175">
        <v>279</v>
      </c>
      <c r="AL354" s="10">
        <f t="shared" si="21"/>
        <v>122.14975225852365</v>
      </c>
      <c r="AM354" s="163" t="str">
        <f t="shared" si="22"/>
        <v>01</v>
      </c>
      <c r="AN354" s="177" t="s">
        <v>115</v>
      </c>
      <c r="AO354" s="2"/>
      <c r="AP354" s="157"/>
      <c r="AQ354" s="151"/>
      <c r="AR354" s="151"/>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row>
    <row r="355" spans="1:90" x14ac:dyDescent="0.3">
      <c r="A355" s="2"/>
      <c r="B355" s="2"/>
      <c r="C355" s="2"/>
      <c r="D355" s="2"/>
      <c r="E355" s="2"/>
      <c r="F355" s="2"/>
      <c r="G355" s="2"/>
      <c r="H355" s="2"/>
      <c r="I355" s="2"/>
      <c r="J355" s="2"/>
      <c r="K355" s="2"/>
      <c r="L355" s="2"/>
      <c r="M355" s="2"/>
      <c r="N355" s="2"/>
      <c r="O355" s="2"/>
      <c r="P355" s="115">
        <v>2003</v>
      </c>
      <c r="Q355" s="116" t="s">
        <v>0</v>
      </c>
      <c r="R355" s="117" t="str">
        <f t="shared" si="23"/>
        <v>April-2003</v>
      </c>
      <c r="S355" s="118">
        <v>37712</v>
      </c>
      <c r="T355" s="119">
        <v>71.85231019794486</v>
      </c>
      <c r="U355" s="120">
        <v>70.57687016774338</v>
      </c>
      <c r="V355" s="104"/>
      <c r="W355" s="104"/>
      <c r="X355" s="105"/>
      <c r="Y355" s="105"/>
      <c r="Z355" s="105"/>
      <c r="AA355" s="105"/>
      <c r="AD355" s="7">
        <v>2018</v>
      </c>
      <c r="AE355" s="88" t="s">
        <v>46</v>
      </c>
      <c r="AF355" s="12" t="s">
        <v>0</v>
      </c>
      <c r="AG355" s="18" t="str">
        <f t="shared" si="20"/>
        <v>Food and non-alcoholic beverages-2018-April</v>
      </c>
      <c r="AH355" s="16">
        <v>43191</v>
      </c>
      <c r="AI355" s="181">
        <v>86.848229762069721</v>
      </c>
      <c r="AJ355" s="8">
        <f t="shared" si="24"/>
        <v>83.608163738559682</v>
      </c>
      <c r="AK355" s="175">
        <v>280</v>
      </c>
      <c r="AL355" s="10">
        <f t="shared" si="21"/>
        <v>122.14975225852365</v>
      </c>
      <c r="AM355" s="163" t="str">
        <f t="shared" si="22"/>
        <v>01</v>
      </c>
      <c r="AN355" s="177" t="s">
        <v>116</v>
      </c>
      <c r="AO355" s="2"/>
      <c r="AP355" s="157"/>
      <c r="AQ355" s="151"/>
      <c r="AR355" s="151"/>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row>
    <row r="356" spans="1:90" x14ac:dyDescent="0.3">
      <c r="A356" s="2"/>
      <c r="B356" s="2"/>
      <c r="C356" s="2"/>
      <c r="D356" s="2"/>
      <c r="E356" s="2"/>
      <c r="F356" s="2"/>
      <c r="G356" s="2"/>
      <c r="H356" s="2"/>
      <c r="I356" s="2"/>
      <c r="J356" s="2"/>
      <c r="K356" s="2"/>
      <c r="L356" s="2"/>
      <c r="M356" s="2"/>
      <c r="N356" s="2"/>
      <c r="O356" s="2"/>
      <c r="P356" s="115">
        <v>2003</v>
      </c>
      <c r="Q356" s="116" t="s">
        <v>5</v>
      </c>
      <c r="R356" s="117" t="str">
        <f t="shared" si="23"/>
        <v>May-2003</v>
      </c>
      <c r="S356" s="118">
        <v>37742</v>
      </c>
      <c r="T356" s="119">
        <v>71.719561944959509</v>
      </c>
      <c r="U356" s="120">
        <v>70.779885535689317</v>
      </c>
      <c r="V356" s="104"/>
      <c r="W356" s="104"/>
      <c r="X356" s="105"/>
      <c r="Y356" s="105"/>
      <c r="Z356" s="105"/>
      <c r="AA356" s="105"/>
      <c r="AD356" s="7">
        <v>2018</v>
      </c>
      <c r="AE356" s="88" t="s">
        <v>46</v>
      </c>
      <c r="AF356" s="12" t="s">
        <v>5</v>
      </c>
      <c r="AG356" s="18" t="str">
        <f t="shared" si="20"/>
        <v>Food and non-alcoholic beverages-2018-May</v>
      </c>
      <c r="AH356" s="16">
        <v>43221</v>
      </c>
      <c r="AI356" s="181">
        <v>87.308418173482437</v>
      </c>
      <c r="AJ356" s="8">
        <f t="shared" si="24"/>
        <v>84.02351179196647</v>
      </c>
      <c r="AK356" s="175">
        <v>281</v>
      </c>
      <c r="AL356" s="10">
        <f t="shared" si="21"/>
        <v>122.14975225852365</v>
      </c>
      <c r="AM356" s="163" t="str">
        <f t="shared" si="22"/>
        <v>01</v>
      </c>
      <c r="AN356" s="177" t="s">
        <v>117</v>
      </c>
      <c r="AO356" s="2"/>
      <c r="AP356" s="157"/>
      <c r="AQ356" s="151"/>
      <c r="AR356" s="151"/>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row>
    <row r="357" spans="1:90" x14ac:dyDescent="0.3">
      <c r="A357" s="2"/>
      <c r="B357" s="2"/>
      <c r="C357" s="2"/>
      <c r="D357" s="2"/>
      <c r="E357" s="2"/>
      <c r="F357" s="2"/>
      <c r="G357" s="2"/>
      <c r="H357" s="2"/>
      <c r="I357" s="2"/>
      <c r="J357" s="2"/>
      <c r="K357" s="2"/>
      <c r="L357" s="2"/>
      <c r="M357" s="2"/>
      <c r="N357" s="2"/>
      <c r="O357" s="2"/>
      <c r="P357" s="115">
        <v>2003</v>
      </c>
      <c r="Q357" s="116" t="s">
        <v>6</v>
      </c>
      <c r="R357" s="117" t="str">
        <f t="shared" si="23"/>
        <v>June-2003</v>
      </c>
      <c r="S357" s="118">
        <v>37773</v>
      </c>
      <c r="T357" s="119">
        <v>71.807144413338719</v>
      </c>
      <c r="U357" s="120">
        <v>70.979735037775114</v>
      </c>
      <c r="V357" s="104"/>
      <c r="W357" s="104"/>
      <c r="X357" s="105"/>
      <c r="Y357" s="105"/>
      <c r="Z357" s="105"/>
      <c r="AA357" s="105"/>
      <c r="AD357" s="7">
        <v>2018</v>
      </c>
      <c r="AE357" s="88" t="s">
        <v>46</v>
      </c>
      <c r="AF357" s="12" t="s">
        <v>6</v>
      </c>
      <c r="AG357" s="18" t="str">
        <f t="shared" si="20"/>
        <v>Food and non-alcoholic beverages-2018-June</v>
      </c>
      <c r="AH357" s="16">
        <v>43252</v>
      </c>
      <c r="AI357" s="181">
        <v>87.828657516792049</v>
      </c>
      <c r="AJ357" s="8">
        <f t="shared" si="24"/>
        <v>84.493233401567537</v>
      </c>
      <c r="AK357" s="175">
        <v>282</v>
      </c>
      <c r="AL357" s="10">
        <f t="shared" si="21"/>
        <v>122.14975225852365</v>
      </c>
      <c r="AM357" s="163" t="str">
        <f t="shared" si="22"/>
        <v>01</v>
      </c>
      <c r="AN357" s="177" t="s">
        <v>118</v>
      </c>
      <c r="AO357" s="2"/>
      <c r="AP357" s="157"/>
      <c r="AQ357" s="151"/>
      <c r="AR357" s="151"/>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row>
    <row r="358" spans="1:90" x14ac:dyDescent="0.3">
      <c r="A358" s="2"/>
      <c r="B358" s="2"/>
      <c r="C358" s="2"/>
      <c r="D358" s="2"/>
      <c r="E358" s="2"/>
      <c r="F358" s="2"/>
      <c r="G358" s="2"/>
      <c r="H358" s="2"/>
      <c r="I358" s="2"/>
      <c r="J358" s="2"/>
      <c r="K358" s="2"/>
      <c r="L358" s="2"/>
      <c r="M358" s="2"/>
      <c r="N358" s="2"/>
      <c r="O358" s="2"/>
      <c r="P358" s="115">
        <v>2003</v>
      </c>
      <c r="Q358" s="116" t="s">
        <v>7</v>
      </c>
      <c r="R358" s="117" t="str">
        <f t="shared" si="23"/>
        <v>July-2003</v>
      </c>
      <c r="S358" s="118">
        <v>37803</v>
      </c>
      <c r="T358" s="119">
        <v>71.960907702734602</v>
      </c>
      <c r="U358" s="120">
        <v>71.18163534177468</v>
      </c>
      <c r="V358" s="104"/>
      <c r="W358" s="104"/>
      <c r="X358" s="105"/>
      <c r="Y358" s="105"/>
      <c r="Z358" s="105"/>
      <c r="AA358" s="105"/>
      <c r="AD358" s="7">
        <v>2018</v>
      </c>
      <c r="AE358" s="88" t="s">
        <v>46</v>
      </c>
      <c r="AF358" s="12" t="s">
        <v>7</v>
      </c>
      <c r="AG358" s="18" t="str">
        <f t="shared" si="20"/>
        <v>Food and non-alcoholic beverages-2018-July</v>
      </c>
      <c r="AH358" s="16">
        <v>43282</v>
      </c>
      <c r="AI358" s="181">
        <v>89.511729904224595</v>
      </c>
      <c r="AJ358" s="8">
        <f t="shared" si="24"/>
        <v>85.099841884318806</v>
      </c>
      <c r="AK358" s="175">
        <v>283</v>
      </c>
      <c r="AL358" s="10">
        <f t="shared" si="21"/>
        <v>122.14975225852365</v>
      </c>
      <c r="AM358" s="163" t="str">
        <f t="shared" si="22"/>
        <v>01</v>
      </c>
      <c r="AN358" s="177" t="s">
        <v>119</v>
      </c>
      <c r="AO358" s="2"/>
      <c r="AP358" s="157"/>
      <c r="AQ358" s="151"/>
      <c r="AR358" s="151"/>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row>
    <row r="359" spans="1:90" x14ac:dyDescent="0.3">
      <c r="A359" s="2"/>
      <c r="B359" s="2"/>
      <c r="C359" s="2"/>
      <c r="D359" s="2"/>
      <c r="E359" s="2"/>
      <c r="F359" s="2"/>
      <c r="G359" s="2"/>
      <c r="H359" s="2"/>
      <c r="I359" s="2"/>
      <c r="J359" s="2"/>
      <c r="K359" s="2"/>
      <c r="L359" s="2"/>
      <c r="M359" s="2"/>
      <c r="N359" s="2"/>
      <c r="O359" s="2"/>
      <c r="P359" s="115">
        <v>2003</v>
      </c>
      <c r="Q359" s="116" t="s">
        <v>8</v>
      </c>
      <c r="R359" s="117" t="str">
        <f t="shared" si="23"/>
        <v>August-2003</v>
      </c>
      <c r="S359" s="118">
        <v>37834</v>
      </c>
      <c r="T359" s="119">
        <v>71.907566192860969</v>
      </c>
      <c r="U359" s="120">
        <v>71.358698686979494</v>
      </c>
      <c r="V359" s="104"/>
      <c r="W359" s="104"/>
      <c r="X359" s="105"/>
      <c r="Y359" s="105"/>
      <c r="Z359" s="105"/>
      <c r="AA359" s="105"/>
      <c r="AD359" s="7">
        <v>2018</v>
      </c>
      <c r="AE359" s="88" t="s">
        <v>46</v>
      </c>
      <c r="AF359" s="12" t="s">
        <v>8</v>
      </c>
      <c r="AG359" s="18" t="str">
        <f t="shared" si="20"/>
        <v>Food and non-alcoholic beverages-2018-August</v>
      </c>
      <c r="AH359" s="16">
        <v>43313</v>
      </c>
      <c r="AI359" s="181">
        <v>90.021480674324167</v>
      </c>
      <c r="AJ359" s="8">
        <f t="shared" si="24"/>
        <v>85.783474192968825</v>
      </c>
      <c r="AK359" s="175">
        <v>284</v>
      </c>
      <c r="AL359" s="10">
        <f t="shared" si="21"/>
        <v>122.14975225852365</v>
      </c>
      <c r="AM359" s="163" t="str">
        <f t="shared" si="22"/>
        <v>01</v>
      </c>
      <c r="AN359" s="177" t="s">
        <v>120</v>
      </c>
      <c r="AO359" s="2"/>
      <c r="AP359" s="157"/>
      <c r="AQ359" s="151"/>
      <c r="AR359" s="151"/>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row>
    <row r="360" spans="1:90" x14ac:dyDescent="0.3">
      <c r="A360" s="2"/>
      <c r="B360" s="2"/>
      <c r="C360" s="2"/>
      <c r="D360" s="2"/>
      <c r="E360" s="2"/>
      <c r="F360" s="2"/>
      <c r="G360" s="2"/>
      <c r="H360" s="2"/>
      <c r="I360" s="2"/>
      <c r="J360" s="2"/>
      <c r="K360" s="2"/>
      <c r="L360" s="2"/>
      <c r="M360" s="2"/>
      <c r="N360" s="2"/>
      <c r="O360" s="2"/>
      <c r="P360" s="115">
        <v>2003</v>
      </c>
      <c r="Q360" s="116" t="s">
        <v>1</v>
      </c>
      <c r="R360" s="117" t="str">
        <f t="shared" si="23"/>
        <v>September-2003</v>
      </c>
      <c r="S360" s="118">
        <v>37865</v>
      </c>
      <c r="T360" s="119">
        <v>72.206861766158525</v>
      </c>
      <c r="U360" s="120">
        <v>71.529263160331496</v>
      </c>
      <c r="V360" s="104"/>
      <c r="W360" s="104"/>
      <c r="X360" s="105"/>
      <c r="Y360" s="105"/>
      <c r="Z360" s="105"/>
      <c r="AA360" s="105"/>
      <c r="AD360" s="7">
        <v>2018</v>
      </c>
      <c r="AE360" s="88" t="s">
        <v>46</v>
      </c>
      <c r="AF360" s="12" t="s">
        <v>1</v>
      </c>
      <c r="AG360" s="18" t="str">
        <f t="shared" si="20"/>
        <v>Food and non-alcoholic beverages-2018-September</v>
      </c>
      <c r="AH360" s="16">
        <v>43344</v>
      </c>
      <c r="AI360" s="181">
        <v>90.454319836310972</v>
      </c>
      <c r="AJ360" s="8">
        <f t="shared" si="24"/>
        <v>86.446713149192135</v>
      </c>
      <c r="AK360" s="175">
        <v>285</v>
      </c>
      <c r="AL360" s="10">
        <f t="shared" si="21"/>
        <v>122.14975225852365</v>
      </c>
      <c r="AM360" s="163" t="str">
        <f t="shared" si="22"/>
        <v>01</v>
      </c>
      <c r="AN360" s="177" t="s">
        <v>121</v>
      </c>
      <c r="AO360" s="2"/>
      <c r="AP360" s="157"/>
      <c r="AQ360" s="151"/>
      <c r="AR360" s="151"/>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row>
    <row r="361" spans="1:90" x14ac:dyDescent="0.3">
      <c r="A361" s="2"/>
      <c r="B361" s="2"/>
      <c r="C361" s="2"/>
      <c r="D361" s="2"/>
      <c r="E361" s="2"/>
      <c r="F361" s="2"/>
      <c r="G361" s="2"/>
      <c r="H361" s="2"/>
      <c r="I361" s="2"/>
      <c r="J361" s="2"/>
      <c r="K361" s="2"/>
      <c r="L361" s="2"/>
      <c r="M361" s="2"/>
      <c r="N361" s="2"/>
      <c r="O361" s="2"/>
      <c r="P361" s="115">
        <v>2003</v>
      </c>
      <c r="Q361" s="116" t="s">
        <v>9</v>
      </c>
      <c r="R361" s="117" t="str">
        <f t="shared" si="23"/>
        <v>October-2003</v>
      </c>
      <c r="S361" s="118">
        <v>37895</v>
      </c>
      <c r="T361" s="119">
        <v>72.193951815418032</v>
      </c>
      <c r="U361" s="120">
        <v>71.684446227371424</v>
      </c>
      <c r="V361" s="104"/>
      <c r="W361" s="104"/>
      <c r="X361" s="105"/>
      <c r="Y361" s="105"/>
      <c r="Z361" s="105"/>
      <c r="AA361" s="105"/>
      <c r="AD361" s="7">
        <v>2018</v>
      </c>
      <c r="AE361" s="88" t="s">
        <v>46</v>
      </c>
      <c r="AF361" s="12" t="s">
        <v>9</v>
      </c>
      <c r="AG361" s="18" t="str">
        <f t="shared" si="20"/>
        <v>Food and non-alcoholic beverages-2018-October</v>
      </c>
      <c r="AH361" s="16">
        <v>43374</v>
      </c>
      <c r="AI361" s="181">
        <v>90.901749579252566</v>
      </c>
      <c r="AJ361" s="8">
        <f t="shared" si="24"/>
        <v>87.070827490733734</v>
      </c>
      <c r="AK361" s="175">
        <v>286</v>
      </c>
      <c r="AL361" s="10">
        <f t="shared" si="21"/>
        <v>122.14975225852365</v>
      </c>
      <c r="AM361" s="163" t="str">
        <f t="shared" si="22"/>
        <v>01</v>
      </c>
      <c r="AN361" s="177" t="s">
        <v>122</v>
      </c>
      <c r="AO361" s="2"/>
      <c r="AP361" s="157"/>
      <c r="AQ361" s="151"/>
      <c r="AR361" s="151"/>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row>
    <row r="362" spans="1:90" x14ac:dyDescent="0.3">
      <c r="A362" s="2"/>
      <c r="B362" s="2"/>
      <c r="C362" s="2"/>
      <c r="D362" s="2"/>
      <c r="E362" s="2"/>
      <c r="F362" s="2"/>
      <c r="G362" s="2"/>
      <c r="H362" s="2"/>
      <c r="I362" s="2"/>
      <c r="J362" s="2"/>
      <c r="K362" s="2"/>
      <c r="L362" s="2"/>
      <c r="M362" s="2"/>
      <c r="N362" s="2"/>
      <c r="O362" s="2"/>
      <c r="P362" s="115">
        <v>2003</v>
      </c>
      <c r="Q362" s="116" t="s">
        <v>2</v>
      </c>
      <c r="R362" s="117" t="str">
        <f t="shared" si="23"/>
        <v>November-2003</v>
      </c>
      <c r="S362" s="118">
        <v>37926</v>
      </c>
      <c r="T362" s="119">
        <v>72.283058146805601</v>
      </c>
      <c r="U362" s="120">
        <v>71.806937281375028</v>
      </c>
      <c r="V362" s="104"/>
      <c r="W362" s="104"/>
      <c r="X362" s="105"/>
      <c r="Y362" s="105"/>
      <c r="Z362" s="105"/>
      <c r="AA362" s="105"/>
      <c r="AD362" s="7">
        <v>2018</v>
      </c>
      <c r="AE362" s="88" t="s">
        <v>46</v>
      </c>
      <c r="AF362" s="12" t="s">
        <v>2</v>
      </c>
      <c r="AG362" s="18" t="str">
        <f t="shared" si="20"/>
        <v>Food and non-alcoholic beverages-2018-November</v>
      </c>
      <c r="AH362" s="16">
        <v>43405</v>
      </c>
      <c r="AI362" s="181">
        <v>91.720108288349337</v>
      </c>
      <c r="AJ362" s="8">
        <f t="shared" si="24"/>
        <v>87.775321656257134</v>
      </c>
      <c r="AK362" s="175">
        <v>287</v>
      </c>
      <c r="AL362" s="10">
        <f t="shared" si="21"/>
        <v>122.14975225852365</v>
      </c>
      <c r="AM362" s="163" t="str">
        <f t="shared" si="22"/>
        <v>01</v>
      </c>
      <c r="AN362" s="177" t="s">
        <v>123</v>
      </c>
      <c r="AO362" s="2"/>
      <c r="AP362" s="157"/>
      <c r="AQ362" s="151"/>
      <c r="AR362" s="151"/>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row>
    <row r="363" spans="1:90" x14ac:dyDescent="0.3">
      <c r="A363" s="2"/>
      <c r="B363" s="2"/>
      <c r="C363" s="2"/>
      <c r="D363" s="2"/>
      <c r="E363" s="2"/>
      <c r="F363" s="2"/>
      <c r="G363" s="2"/>
      <c r="H363" s="2"/>
      <c r="I363" s="2"/>
      <c r="J363" s="2"/>
      <c r="K363" s="2"/>
      <c r="L363" s="2"/>
      <c r="M363" s="2"/>
      <c r="N363" s="2"/>
      <c r="O363" s="2"/>
      <c r="P363" s="115">
        <v>2003</v>
      </c>
      <c r="Q363" s="116" t="s">
        <v>3</v>
      </c>
      <c r="R363" s="117" t="str">
        <f t="shared" si="23"/>
        <v>December-2003</v>
      </c>
      <c r="S363" s="118">
        <v>37956</v>
      </c>
      <c r="T363" s="119">
        <v>72.445506886076146</v>
      </c>
      <c r="U363" s="120">
        <v>71.9419673696339</v>
      </c>
      <c r="V363" s="104"/>
      <c r="W363" s="104"/>
      <c r="X363" s="105"/>
      <c r="Y363" s="105"/>
      <c r="Z363" s="105"/>
      <c r="AA363" s="105"/>
      <c r="AD363" s="7">
        <v>2018</v>
      </c>
      <c r="AE363" s="88" t="s">
        <v>46</v>
      </c>
      <c r="AF363" s="12" t="s">
        <v>3</v>
      </c>
      <c r="AG363" s="18" t="str">
        <f t="shared" si="20"/>
        <v>Food and non-alcoholic beverages-2018-December</v>
      </c>
      <c r="AH363" s="16">
        <v>43435</v>
      </c>
      <c r="AI363" s="181">
        <v>92.444836723510491</v>
      </c>
      <c r="AJ363" s="8">
        <f t="shared" si="24"/>
        <v>88.592266187428166</v>
      </c>
      <c r="AK363" s="175">
        <v>288</v>
      </c>
      <c r="AL363" s="10">
        <f t="shared" si="21"/>
        <v>122.14975225852365</v>
      </c>
      <c r="AM363" s="163" t="str">
        <f t="shared" si="22"/>
        <v>01</v>
      </c>
      <c r="AN363" s="177" t="s">
        <v>124</v>
      </c>
      <c r="AO363" s="2"/>
      <c r="AP363" s="157"/>
      <c r="AQ363" s="151"/>
      <c r="AR363" s="151"/>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row>
    <row r="364" spans="1:90" x14ac:dyDescent="0.3">
      <c r="A364" s="2"/>
      <c r="B364" s="2"/>
      <c r="C364" s="2"/>
      <c r="D364" s="2"/>
      <c r="E364" s="2"/>
      <c r="F364" s="2"/>
      <c r="G364" s="2"/>
      <c r="H364" s="2"/>
      <c r="I364" s="2"/>
      <c r="J364" s="2"/>
      <c r="K364" s="2"/>
      <c r="L364" s="2"/>
      <c r="M364" s="2"/>
      <c r="N364" s="2"/>
      <c r="O364" s="2"/>
      <c r="P364" s="115">
        <v>2004</v>
      </c>
      <c r="Q364" s="116" t="s">
        <v>10</v>
      </c>
      <c r="R364" s="117" t="str">
        <f t="shared" si="23"/>
        <v>January-2004</v>
      </c>
      <c r="S364" s="118">
        <v>37987</v>
      </c>
      <c r="T364" s="119">
        <v>72.621601744556116</v>
      </c>
      <c r="U364" s="120">
        <v>72.076776257517636</v>
      </c>
      <c r="V364" s="104"/>
      <c r="W364" s="104"/>
      <c r="X364" s="105"/>
      <c r="Y364" s="105"/>
      <c r="Z364" s="105"/>
      <c r="AA364" s="105"/>
      <c r="AD364" s="9">
        <v>2019</v>
      </c>
      <c r="AE364" s="87" t="s">
        <v>46</v>
      </c>
      <c r="AF364" s="13" t="s">
        <v>10</v>
      </c>
      <c r="AG364" s="18" t="str">
        <f t="shared" si="20"/>
        <v>Food and non-alcoholic beverages-2019-January</v>
      </c>
      <c r="AH364" s="16">
        <v>43466</v>
      </c>
      <c r="AI364" s="180">
        <v>94.625145493635557</v>
      </c>
      <c r="AJ364" s="10">
        <f t="shared" si="24"/>
        <v>89.492442619058849</v>
      </c>
      <c r="AK364" s="175">
        <v>289</v>
      </c>
      <c r="AL364" s="10">
        <f t="shared" si="21"/>
        <v>122.14975225852365</v>
      </c>
      <c r="AM364" s="163" t="str">
        <f t="shared" si="22"/>
        <v>01</v>
      </c>
      <c r="AN364" s="177" t="s">
        <v>113</v>
      </c>
      <c r="AO364" s="2"/>
      <c r="AP364" s="157"/>
      <c r="AQ364" s="151"/>
      <c r="AR364" s="151"/>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row>
    <row r="365" spans="1:90" x14ac:dyDescent="0.3">
      <c r="A365" s="2"/>
      <c r="B365" s="2"/>
      <c r="C365" s="2"/>
      <c r="D365" s="2"/>
      <c r="E365" s="2"/>
      <c r="F365" s="2"/>
      <c r="G365" s="2"/>
      <c r="H365" s="2"/>
      <c r="I365" s="2"/>
      <c r="J365" s="2"/>
      <c r="K365" s="2"/>
      <c r="L365" s="2"/>
      <c r="M365" s="2"/>
      <c r="N365" s="2"/>
      <c r="O365" s="2"/>
      <c r="P365" s="115">
        <v>2004</v>
      </c>
      <c r="Q365" s="116" t="s">
        <v>11</v>
      </c>
      <c r="R365" s="117" t="str">
        <f t="shared" si="23"/>
        <v>February-2004</v>
      </c>
      <c r="S365" s="118">
        <v>38018</v>
      </c>
      <c r="T365" s="119">
        <v>72.843406857518701</v>
      </c>
      <c r="U365" s="120">
        <v>72.153807020867305</v>
      </c>
      <c r="V365" s="104"/>
      <c r="W365" s="104"/>
      <c r="X365" s="105"/>
      <c r="Y365" s="105"/>
      <c r="Z365" s="105"/>
      <c r="AA365" s="105"/>
      <c r="AD365" s="9">
        <v>2019</v>
      </c>
      <c r="AE365" s="87" t="s">
        <v>46</v>
      </c>
      <c r="AF365" s="13" t="s">
        <v>11</v>
      </c>
      <c r="AG365" s="18" t="str">
        <f t="shared" si="20"/>
        <v>Food and non-alcoholic beverages-2019-February</v>
      </c>
      <c r="AH365" s="16">
        <v>43497</v>
      </c>
      <c r="AI365" s="180">
        <v>94.936872236402209</v>
      </c>
      <c r="AJ365" s="10">
        <f t="shared" si="24"/>
        <v>90.206581201699706</v>
      </c>
      <c r="AK365" s="175">
        <v>290</v>
      </c>
      <c r="AL365" s="10">
        <f t="shared" si="21"/>
        <v>122.14975225852365</v>
      </c>
      <c r="AM365" s="163" t="str">
        <f t="shared" si="22"/>
        <v>01</v>
      </c>
      <c r="AN365" s="177" t="s">
        <v>114</v>
      </c>
      <c r="AO365" s="2"/>
      <c r="AP365" s="157"/>
      <c r="AQ365" s="151"/>
      <c r="AR365" s="151"/>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row>
    <row r="366" spans="1:90" x14ac:dyDescent="0.3">
      <c r="A366" s="2"/>
      <c r="B366" s="2"/>
      <c r="C366" s="2"/>
      <c r="D366" s="2"/>
      <c r="E366" s="2"/>
      <c r="F366" s="2"/>
      <c r="G366" s="2"/>
      <c r="H366" s="2"/>
      <c r="I366" s="2"/>
      <c r="J366" s="2"/>
      <c r="K366" s="2"/>
      <c r="L366" s="2"/>
      <c r="M366" s="2"/>
      <c r="N366" s="2"/>
      <c r="O366" s="2"/>
      <c r="P366" s="115">
        <v>2004</v>
      </c>
      <c r="Q366" s="116" t="s">
        <v>4</v>
      </c>
      <c r="R366" s="117" t="str">
        <f t="shared" si="23"/>
        <v>March-2004</v>
      </c>
      <c r="S366" s="118">
        <v>38047</v>
      </c>
      <c r="T366" s="119">
        <v>73.062584278928867</v>
      </c>
      <c r="U366" s="120">
        <v>72.242038495608384</v>
      </c>
      <c r="V366" s="104"/>
      <c r="W366" s="104"/>
      <c r="X366" s="105"/>
      <c r="Y366" s="105"/>
      <c r="Z366" s="105"/>
      <c r="AA366" s="105"/>
      <c r="AD366" s="9">
        <v>2019</v>
      </c>
      <c r="AE366" s="87" t="s">
        <v>46</v>
      </c>
      <c r="AF366" s="13" t="s">
        <v>4</v>
      </c>
      <c r="AG366" s="18" t="str">
        <f t="shared" si="20"/>
        <v>Food and non-alcoholic beverages-2019-March</v>
      </c>
      <c r="AH366" s="16">
        <v>43525</v>
      </c>
      <c r="AI366" s="180">
        <v>97.192224141861203</v>
      </c>
      <c r="AJ366" s="10">
        <f t="shared" si="24"/>
        <v>91.149481027517936</v>
      </c>
      <c r="AK366" s="175">
        <v>291</v>
      </c>
      <c r="AL366" s="10">
        <f t="shared" si="21"/>
        <v>122.14975225852365</v>
      </c>
      <c r="AM366" s="163" t="str">
        <f t="shared" si="22"/>
        <v>01</v>
      </c>
      <c r="AN366" s="177" t="s">
        <v>115</v>
      </c>
      <c r="AO366" s="2"/>
      <c r="AP366" s="157"/>
      <c r="AQ366" s="151"/>
      <c r="AR366" s="151"/>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row>
    <row r="367" spans="1:90" x14ac:dyDescent="0.3">
      <c r="A367" s="2"/>
      <c r="B367" s="2"/>
      <c r="C367" s="2"/>
      <c r="D367" s="2"/>
      <c r="E367" s="2"/>
      <c r="F367" s="2"/>
      <c r="G367" s="2"/>
      <c r="H367" s="2"/>
      <c r="I367" s="2"/>
      <c r="J367" s="2"/>
      <c r="K367" s="2"/>
      <c r="L367" s="2"/>
      <c r="M367" s="2"/>
      <c r="N367" s="2"/>
      <c r="O367" s="2"/>
      <c r="P367" s="115">
        <v>2004</v>
      </c>
      <c r="Q367" s="116" t="s">
        <v>0</v>
      </c>
      <c r="R367" s="117" t="str">
        <f t="shared" si="23"/>
        <v>April-2004</v>
      </c>
      <c r="S367" s="118">
        <v>38078</v>
      </c>
      <c r="T367" s="119">
        <v>73.228405501395827</v>
      </c>
      <c r="U367" s="120">
        <v>72.3567131042293</v>
      </c>
      <c r="V367" s="104"/>
      <c r="W367" s="104"/>
      <c r="X367" s="105"/>
      <c r="Y367" s="105"/>
      <c r="Z367" s="105"/>
      <c r="AA367" s="105"/>
      <c r="AD367" s="9">
        <v>2019</v>
      </c>
      <c r="AE367" s="87" t="s">
        <v>46</v>
      </c>
      <c r="AF367" s="13" t="s">
        <v>0</v>
      </c>
      <c r="AG367" s="18" t="str">
        <f t="shared" si="20"/>
        <v>Food and non-alcoholic beverages-2019-April</v>
      </c>
      <c r="AH367" s="16">
        <v>43556</v>
      </c>
      <c r="AI367" s="180">
        <v>97.277344430091134</v>
      </c>
      <c r="AJ367" s="10">
        <f t="shared" si="24"/>
        <v>92.018573916519713</v>
      </c>
      <c r="AK367" s="175">
        <v>292</v>
      </c>
      <c r="AL367" s="10">
        <f t="shared" si="21"/>
        <v>122.14975225852365</v>
      </c>
      <c r="AM367" s="163" t="str">
        <f t="shared" si="22"/>
        <v>01</v>
      </c>
      <c r="AN367" s="177" t="s">
        <v>116</v>
      </c>
      <c r="AO367" s="2"/>
      <c r="AP367" s="157"/>
      <c r="AQ367" s="151"/>
      <c r="AR367" s="151"/>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row>
    <row r="368" spans="1:90" x14ac:dyDescent="0.3">
      <c r="A368" s="2"/>
      <c r="B368" s="2"/>
      <c r="C368" s="2"/>
      <c r="D368" s="2"/>
      <c r="E368" s="2"/>
      <c r="F368" s="2"/>
      <c r="G368" s="2"/>
      <c r="H368" s="2"/>
      <c r="I368" s="2"/>
      <c r="J368" s="2"/>
      <c r="K368" s="2"/>
      <c r="L368" s="2"/>
      <c r="M368" s="2"/>
      <c r="N368" s="2"/>
      <c r="O368" s="2"/>
      <c r="P368" s="115">
        <v>2004</v>
      </c>
      <c r="Q368" s="116" t="s">
        <v>5</v>
      </c>
      <c r="R368" s="117" t="str">
        <f t="shared" si="23"/>
        <v>May-2004</v>
      </c>
      <c r="S368" s="118">
        <v>38108</v>
      </c>
      <c r="T368" s="119">
        <v>73.34124958852577</v>
      </c>
      <c r="U368" s="120">
        <v>72.491853741193168</v>
      </c>
      <c r="V368" s="104"/>
      <c r="W368" s="104"/>
      <c r="X368" s="105"/>
      <c r="Y368" s="105"/>
      <c r="Z368" s="105"/>
      <c r="AA368" s="105"/>
      <c r="AD368" s="9">
        <v>2019</v>
      </c>
      <c r="AE368" s="87" t="s">
        <v>46</v>
      </c>
      <c r="AF368" s="13" t="s">
        <v>5</v>
      </c>
      <c r="AG368" s="18" t="str">
        <f t="shared" si="20"/>
        <v>Food and non-alcoholic beverages-2019-May</v>
      </c>
      <c r="AH368" s="16">
        <v>43586</v>
      </c>
      <c r="AI368" s="180">
        <v>98.750289260036141</v>
      </c>
      <c r="AJ368" s="10">
        <f t="shared" si="24"/>
        <v>92.972063173732536</v>
      </c>
      <c r="AK368" s="175">
        <v>293</v>
      </c>
      <c r="AL368" s="10">
        <f t="shared" si="21"/>
        <v>122.14975225852365</v>
      </c>
      <c r="AM368" s="163" t="str">
        <f t="shared" si="22"/>
        <v>01</v>
      </c>
      <c r="AN368" s="177" t="s">
        <v>117</v>
      </c>
      <c r="AO368" s="2"/>
      <c r="AP368" s="157"/>
      <c r="AQ368" s="151"/>
      <c r="AR368" s="151"/>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row>
    <row r="369" spans="1:90" x14ac:dyDescent="0.3">
      <c r="A369" s="2"/>
      <c r="B369" s="2"/>
      <c r="C369" s="2"/>
      <c r="D369" s="2"/>
      <c r="E369" s="2"/>
      <c r="F369" s="2"/>
      <c r="G369" s="2"/>
      <c r="H369" s="2"/>
      <c r="I369" s="2"/>
      <c r="J369" s="2"/>
      <c r="K369" s="2"/>
      <c r="L369" s="2"/>
      <c r="M369" s="2"/>
      <c r="N369" s="2"/>
      <c r="O369" s="2"/>
      <c r="P369" s="115">
        <v>2004</v>
      </c>
      <c r="Q369" s="116" t="s">
        <v>6</v>
      </c>
      <c r="R369" s="117" t="str">
        <f t="shared" si="23"/>
        <v>June-2004</v>
      </c>
      <c r="S369" s="118">
        <v>38139</v>
      </c>
      <c r="T369" s="119">
        <v>73.997445584026138</v>
      </c>
      <c r="U369" s="120">
        <v>72.674378838750442</v>
      </c>
      <c r="V369" s="104"/>
      <c r="W369" s="104"/>
      <c r="X369" s="105"/>
      <c r="Y369" s="105"/>
      <c r="Z369" s="105"/>
      <c r="AA369" s="105"/>
      <c r="AD369" s="9">
        <v>2019</v>
      </c>
      <c r="AE369" s="87" t="s">
        <v>46</v>
      </c>
      <c r="AF369" s="13" t="s">
        <v>6</v>
      </c>
      <c r="AG369" s="18" t="str">
        <f t="shared" si="20"/>
        <v>Food and non-alcoholic beverages-2019-June</v>
      </c>
      <c r="AH369" s="16">
        <v>43617</v>
      </c>
      <c r="AI369" s="180">
        <v>100.00000000000001</v>
      </c>
      <c r="AJ369" s="10">
        <f t="shared" si="24"/>
        <v>93.986341713999863</v>
      </c>
      <c r="AK369" s="175">
        <v>294</v>
      </c>
      <c r="AL369" s="10">
        <f t="shared" si="21"/>
        <v>122.14975225852365</v>
      </c>
      <c r="AM369" s="163" t="str">
        <f t="shared" si="22"/>
        <v>01</v>
      </c>
      <c r="AN369" s="177" t="s">
        <v>118</v>
      </c>
      <c r="AO369" s="2"/>
      <c r="AP369" s="157"/>
      <c r="AQ369" s="151"/>
      <c r="AR369" s="151"/>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row>
    <row r="370" spans="1:90" x14ac:dyDescent="0.3">
      <c r="A370" s="2"/>
      <c r="B370" s="2"/>
      <c r="C370" s="2"/>
      <c r="D370" s="2"/>
      <c r="E370" s="2"/>
      <c r="F370" s="2"/>
      <c r="G370" s="2"/>
      <c r="H370" s="2"/>
      <c r="I370" s="2"/>
      <c r="J370" s="2"/>
      <c r="K370" s="2"/>
      <c r="L370" s="2"/>
      <c r="M370" s="2"/>
      <c r="N370" s="2"/>
      <c r="O370" s="2"/>
      <c r="P370" s="115">
        <v>2004</v>
      </c>
      <c r="Q370" s="116" t="s">
        <v>7</v>
      </c>
      <c r="R370" s="117" t="str">
        <f t="shared" si="23"/>
        <v>July-2004</v>
      </c>
      <c r="S370" s="118">
        <v>38169</v>
      </c>
      <c r="T370" s="119">
        <v>74.081396823606411</v>
      </c>
      <c r="U370" s="120">
        <v>72.851086265489755</v>
      </c>
      <c r="V370" s="104"/>
      <c r="W370" s="104"/>
      <c r="X370" s="105"/>
      <c r="Y370" s="105"/>
      <c r="Z370" s="105"/>
      <c r="AA370" s="105"/>
      <c r="AD370" s="9">
        <v>2019</v>
      </c>
      <c r="AE370" s="87" t="s">
        <v>46</v>
      </c>
      <c r="AF370" s="13" t="s">
        <v>7</v>
      </c>
      <c r="AG370" s="18" t="str">
        <f t="shared" si="20"/>
        <v>Food and non-alcoholic beverages-2019-July</v>
      </c>
      <c r="AH370" s="16">
        <v>43647</v>
      </c>
      <c r="AI370" s="180">
        <v>100.23001726761682</v>
      </c>
      <c r="AJ370" s="10">
        <f t="shared" si="24"/>
        <v>94.879532327615891</v>
      </c>
      <c r="AK370" s="175">
        <v>295</v>
      </c>
      <c r="AL370" s="10">
        <f t="shared" si="21"/>
        <v>122.14975225852365</v>
      </c>
      <c r="AM370" s="163" t="str">
        <f t="shared" si="22"/>
        <v>01</v>
      </c>
      <c r="AN370" s="177" t="s">
        <v>119</v>
      </c>
      <c r="AO370" s="2"/>
      <c r="AP370" s="157"/>
      <c r="AQ370" s="151"/>
      <c r="AR370" s="151"/>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row>
    <row r="371" spans="1:90" x14ac:dyDescent="0.3">
      <c r="A371" s="2"/>
      <c r="B371" s="2"/>
      <c r="C371" s="2"/>
      <c r="D371" s="2"/>
      <c r="E371" s="2"/>
      <c r="F371" s="2"/>
      <c r="G371" s="2"/>
      <c r="H371" s="2"/>
      <c r="I371" s="2"/>
      <c r="J371" s="2"/>
      <c r="K371" s="2"/>
      <c r="L371" s="2"/>
      <c r="M371" s="2"/>
      <c r="N371" s="2"/>
      <c r="O371" s="2"/>
      <c r="P371" s="115">
        <v>2004</v>
      </c>
      <c r="Q371" s="116" t="s">
        <v>8</v>
      </c>
      <c r="R371" s="117" t="str">
        <f t="shared" si="23"/>
        <v>August-2004</v>
      </c>
      <c r="S371" s="118">
        <v>38200</v>
      </c>
      <c r="T371" s="119">
        <v>74.147816883329071</v>
      </c>
      <c r="U371" s="120">
        <v>73.037773823028758</v>
      </c>
      <c r="V371" s="104"/>
      <c r="W371" s="104"/>
      <c r="X371" s="105"/>
      <c r="Y371" s="105"/>
      <c r="Z371" s="105"/>
      <c r="AA371" s="105"/>
      <c r="AD371" s="9">
        <v>2019</v>
      </c>
      <c r="AE371" s="87" t="s">
        <v>46</v>
      </c>
      <c r="AF371" s="13" t="s">
        <v>8</v>
      </c>
      <c r="AG371" s="18" t="str">
        <f t="shared" si="20"/>
        <v>Food and non-alcoholic beverages-2019-August</v>
      </c>
      <c r="AH371" s="16">
        <v>43678</v>
      </c>
      <c r="AI371" s="180">
        <v>100.20827917933595</v>
      </c>
      <c r="AJ371" s="10">
        <f t="shared" si="24"/>
        <v>95.728432203033535</v>
      </c>
      <c r="AK371" s="175">
        <v>296</v>
      </c>
      <c r="AL371" s="10">
        <f t="shared" si="21"/>
        <v>122.14975225852365</v>
      </c>
      <c r="AM371" s="163" t="str">
        <f t="shared" si="22"/>
        <v>01</v>
      </c>
      <c r="AN371" s="177" t="s">
        <v>120</v>
      </c>
      <c r="AO371" s="2"/>
      <c r="AP371" s="157"/>
      <c r="AQ371" s="151"/>
      <c r="AR371" s="151"/>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row>
    <row r="372" spans="1:90" x14ac:dyDescent="0.3">
      <c r="A372" s="2"/>
      <c r="B372" s="2"/>
      <c r="C372" s="2"/>
      <c r="D372" s="2"/>
      <c r="E372" s="2"/>
      <c r="F372" s="2"/>
      <c r="G372" s="2"/>
      <c r="H372" s="2"/>
      <c r="I372" s="2"/>
      <c r="J372" s="2"/>
      <c r="K372" s="2"/>
      <c r="L372" s="2"/>
      <c r="M372" s="2"/>
      <c r="N372" s="2"/>
      <c r="O372" s="2"/>
      <c r="P372" s="115">
        <v>2004</v>
      </c>
      <c r="Q372" s="116" t="s">
        <v>1</v>
      </c>
      <c r="R372" s="117" t="str">
        <f t="shared" si="23"/>
        <v>September-2004</v>
      </c>
      <c r="S372" s="118">
        <v>38231</v>
      </c>
      <c r="T372" s="119">
        <v>74.165193455485664</v>
      </c>
      <c r="U372" s="120">
        <v>73.200968130472702</v>
      </c>
      <c r="V372" s="104"/>
      <c r="W372" s="104"/>
      <c r="X372" s="105"/>
      <c r="Y372" s="105"/>
      <c r="Z372" s="105"/>
      <c r="AA372" s="105"/>
      <c r="AD372" s="9">
        <v>2019</v>
      </c>
      <c r="AE372" s="87" t="s">
        <v>46</v>
      </c>
      <c r="AF372" s="13" t="s">
        <v>1</v>
      </c>
      <c r="AG372" s="18" t="str">
        <f t="shared" si="20"/>
        <v>Food and non-alcoholic beverages-2019-September</v>
      </c>
      <c r="AH372" s="16">
        <v>43709</v>
      </c>
      <c r="AI372" s="180">
        <v>99.801379011807782</v>
      </c>
      <c r="AJ372" s="10">
        <f t="shared" si="24"/>
        <v>96.507353800991609</v>
      </c>
      <c r="AK372" s="175">
        <v>297</v>
      </c>
      <c r="AL372" s="10">
        <f t="shared" si="21"/>
        <v>122.14975225852365</v>
      </c>
      <c r="AM372" s="163" t="str">
        <f t="shared" si="22"/>
        <v>01</v>
      </c>
      <c r="AN372" s="177" t="s">
        <v>121</v>
      </c>
      <c r="AO372" s="2"/>
      <c r="AP372" s="157"/>
      <c r="AQ372" s="151"/>
      <c r="AR372" s="151"/>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row>
    <row r="373" spans="1:90" x14ac:dyDescent="0.3">
      <c r="A373" s="2"/>
      <c r="B373" s="2"/>
      <c r="C373" s="2"/>
      <c r="D373" s="2"/>
      <c r="E373" s="2"/>
      <c r="F373" s="2"/>
      <c r="G373" s="2"/>
      <c r="H373" s="2"/>
      <c r="I373" s="2"/>
      <c r="J373" s="2"/>
      <c r="K373" s="2"/>
      <c r="L373" s="2"/>
      <c r="M373" s="2"/>
      <c r="N373" s="2"/>
      <c r="O373" s="2"/>
      <c r="P373" s="115">
        <v>2004</v>
      </c>
      <c r="Q373" s="116" t="s">
        <v>9</v>
      </c>
      <c r="R373" s="117" t="str">
        <f t="shared" si="23"/>
        <v>October-2004</v>
      </c>
      <c r="S373" s="118">
        <v>38261</v>
      </c>
      <c r="T373" s="119">
        <v>74.250815844924105</v>
      </c>
      <c r="U373" s="120">
        <v>73.372373466264861</v>
      </c>
      <c r="V373" s="104"/>
      <c r="W373" s="104"/>
      <c r="X373" s="105"/>
      <c r="Y373" s="105"/>
      <c r="Z373" s="105"/>
      <c r="AA373" s="105"/>
      <c r="AD373" s="9">
        <v>2019</v>
      </c>
      <c r="AE373" s="87" t="s">
        <v>46</v>
      </c>
      <c r="AF373" s="13" t="s">
        <v>9</v>
      </c>
      <c r="AG373" s="18" t="str">
        <f t="shared" si="20"/>
        <v>Food and non-alcoholic beverages-2019-October</v>
      </c>
      <c r="AH373" s="16">
        <v>43739</v>
      </c>
      <c r="AI373" s="180">
        <v>99.291158592288269</v>
      </c>
      <c r="AJ373" s="10">
        <f t="shared" si="24"/>
        <v>97.206471218744568</v>
      </c>
      <c r="AK373" s="175">
        <v>298</v>
      </c>
      <c r="AL373" s="10">
        <f t="shared" si="21"/>
        <v>122.14975225852365</v>
      </c>
      <c r="AM373" s="163" t="str">
        <f t="shared" si="22"/>
        <v>01</v>
      </c>
      <c r="AN373" s="177" t="s">
        <v>122</v>
      </c>
      <c r="AO373" s="2"/>
      <c r="AP373" s="157"/>
      <c r="AQ373" s="151"/>
      <c r="AR373" s="151"/>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row>
    <row r="374" spans="1:90" x14ac:dyDescent="0.3">
      <c r="A374" s="2"/>
      <c r="B374" s="2"/>
      <c r="C374" s="2"/>
      <c r="D374" s="2"/>
      <c r="E374" s="2"/>
      <c r="F374" s="2"/>
      <c r="G374" s="2"/>
      <c r="H374" s="2"/>
      <c r="I374" s="2"/>
      <c r="J374" s="2"/>
      <c r="K374" s="2"/>
      <c r="L374" s="2"/>
      <c r="M374" s="2"/>
      <c r="N374" s="2"/>
      <c r="O374" s="2"/>
      <c r="P374" s="115">
        <v>2004</v>
      </c>
      <c r="Q374" s="116" t="s">
        <v>2</v>
      </c>
      <c r="R374" s="117" t="str">
        <f t="shared" si="23"/>
        <v>November-2004</v>
      </c>
      <c r="S374" s="118">
        <v>38292</v>
      </c>
      <c r="T374" s="119">
        <v>74.937724859513366</v>
      </c>
      <c r="U374" s="120">
        <v>73.593595692323845</v>
      </c>
      <c r="V374" s="104"/>
      <c r="W374" s="104"/>
      <c r="X374" s="105"/>
      <c r="Y374" s="105"/>
      <c r="Z374" s="105"/>
      <c r="AA374" s="105"/>
      <c r="AD374" s="9">
        <v>2019</v>
      </c>
      <c r="AE374" s="87" t="s">
        <v>46</v>
      </c>
      <c r="AF374" s="13" t="s">
        <v>2</v>
      </c>
      <c r="AG374" s="18" t="str">
        <f t="shared" si="20"/>
        <v>Food and non-alcoholic beverages-2019-November</v>
      </c>
      <c r="AH374" s="16">
        <v>43770</v>
      </c>
      <c r="AI374" s="180">
        <v>99.328169712462497</v>
      </c>
      <c r="AJ374" s="10">
        <f t="shared" si="24"/>
        <v>97.840476337420668</v>
      </c>
      <c r="AK374" s="175">
        <v>299</v>
      </c>
      <c r="AL374" s="10">
        <f t="shared" si="21"/>
        <v>122.14975225852365</v>
      </c>
      <c r="AM374" s="163" t="str">
        <f t="shared" si="22"/>
        <v>01</v>
      </c>
      <c r="AN374" s="177" t="s">
        <v>123</v>
      </c>
      <c r="AO374" s="2"/>
      <c r="AP374" s="157"/>
      <c r="AQ374" s="151"/>
      <c r="AR374" s="151"/>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row>
    <row r="375" spans="1:90" x14ac:dyDescent="0.3">
      <c r="A375" s="2"/>
      <c r="B375" s="2"/>
      <c r="C375" s="2"/>
      <c r="D375" s="2"/>
      <c r="E375" s="2"/>
      <c r="F375" s="2"/>
      <c r="G375" s="2"/>
      <c r="H375" s="2"/>
      <c r="I375" s="2"/>
      <c r="J375" s="2"/>
      <c r="K375" s="2"/>
      <c r="L375" s="2"/>
      <c r="M375" s="2"/>
      <c r="N375" s="2"/>
      <c r="O375" s="2"/>
      <c r="P375" s="115">
        <v>2004</v>
      </c>
      <c r="Q375" s="116" t="s">
        <v>3</v>
      </c>
      <c r="R375" s="117" t="str">
        <f t="shared" si="23"/>
        <v>December-2004</v>
      </c>
      <c r="S375" s="118">
        <v>38322</v>
      </c>
      <c r="T375" s="119">
        <v>74.463192238754615</v>
      </c>
      <c r="U375" s="120">
        <v>73.761736138380385</v>
      </c>
      <c r="V375" s="104"/>
      <c r="W375" s="104"/>
      <c r="X375" s="105"/>
      <c r="Y375" s="105"/>
      <c r="Z375" s="105"/>
      <c r="AA375" s="105"/>
      <c r="AD375" s="9">
        <v>2019</v>
      </c>
      <c r="AE375" s="87" t="s">
        <v>46</v>
      </c>
      <c r="AF375" s="13" t="s">
        <v>3</v>
      </c>
      <c r="AG375" s="18" t="str">
        <f t="shared" si="20"/>
        <v>Food and non-alcoholic beverages-2019-December</v>
      </c>
      <c r="AH375" s="16">
        <v>43800</v>
      </c>
      <c r="AI375" s="180">
        <v>99.155040048832134</v>
      </c>
      <c r="AJ375" s="10">
        <f t="shared" si="24"/>
        <v>98.399659947864166</v>
      </c>
      <c r="AK375" s="175">
        <v>300</v>
      </c>
      <c r="AL375" s="10">
        <f t="shared" si="21"/>
        <v>122.14975225852365</v>
      </c>
      <c r="AM375" s="163" t="str">
        <f t="shared" si="22"/>
        <v>01</v>
      </c>
      <c r="AN375" s="177" t="s">
        <v>124</v>
      </c>
      <c r="AO375" s="2"/>
      <c r="AP375" s="157"/>
      <c r="AQ375" s="151"/>
      <c r="AR375" s="151"/>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row>
    <row r="376" spans="1:90" x14ac:dyDescent="0.3">
      <c r="A376" s="2"/>
      <c r="B376" s="2"/>
      <c r="C376" s="2"/>
      <c r="D376" s="2"/>
      <c r="E376" s="2"/>
      <c r="F376" s="2"/>
      <c r="G376" s="2"/>
      <c r="H376" s="2"/>
      <c r="I376" s="2"/>
      <c r="J376" s="2"/>
      <c r="K376" s="2"/>
      <c r="L376" s="2"/>
      <c r="M376" s="2"/>
      <c r="N376" s="2"/>
      <c r="O376" s="2"/>
      <c r="P376" s="115">
        <v>2005</v>
      </c>
      <c r="Q376" s="116" t="s">
        <v>10</v>
      </c>
      <c r="R376" s="117" t="str">
        <f t="shared" si="23"/>
        <v>January-2005</v>
      </c>
      <c r="S376" s="118">
        <v>38353</v>
      </c>
      <c r="T376" s="119">
        <v>74.382137921104999</v>
      </c>
      <c r="U376" s="120">
        <v>73.908447486426127</v>
      </c>
      <c r="V376" s="104"/>
      <c r="W376" s="104"/>
      <c r="X376" s="105"/>
      <c r="Y376" s="105"/>
      <c r="Z376" s="105"/>
      <c r="AA376" s="105"/>
      <c r="AD376" s="7">
        <v>2020</v>
      </c>
      <c r="AE376" s="88" t="s">
        <v>46</v>
      </c>
      <c r="AF376" s="12" t="s">
        <v>10</v>
      </c>
      <c r="AG376" s="18" t="str">
        <f t="shared" si="20"/>
        <v>Food and non-alcoholic beverages-2020-January</v>
      </c>
      <c r="AH376" s="16">
        <v>43831</v>
      </c>
      <c r="AI376" s="181">
        <v>99.502179794136225</v>
      </c>
      <c r="AJ376" s="8">
        <f t="shared" si="24"/>
        <v>98.806079472905864</v>
      </c>
      <c r="AK376" s="175">
        <v>301</v>
      </c>
      <c r="AL376" s="10">
        <f t="shared" si="21"/>
        <v>122.14975225852365</v>
      </c>
      <c r="AM376" s="163" t="str">
        <f t="shared" si="22"/>
        <v>01</v>
      </c>
      <c r="AN376" s="177" t="s">
        <v>113</v>
      </c>
      <c r="AO376" s="2"/>
      <c r="AP376" s="157"/>
      <c r="AQ376" s="151"/>
      <c r="AR376" s="151"/>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row>
    <row r="377" spans="1:90" x14ac:dyDescent="0.3">
      <c r="A377" s="2"/>
      <c r="B377" s="2"/>
      <c r="C377" s="2"/>
      <c r="D377" s="2"/>
      <c r="E377" s="2"/>
      <c r="F377" s="2"/>
      <c r="G377" s="2"/>
      <c r="H377" s="2"/>
      <c r="I377" s="2"/>
      <c r="J377" s="2"/>
      <c r="K377" s="2"/>
      <c r="L377" s="2"/>
      <c r="M377" s="2"/>
      <c r="N377" s="2"/>
      <c r="O377" s="2"/>
      <c r="P377" s="115">
        <v>2005</v>
      </c>
      <c r="Q377" s="116" t="s">
        <v>11</v>
      </c>
      <c r="R377" s="117" t="str">
        <f t="shared" si="23"/>
        <v>February-2005</v>
      </c>
      <c r="S377" s="118">
        <v>38384</v>
      </c>
      <c r="T377" s="119">
        <v>74.682916282951837</v>
      </c>
      <c r="U377" s="120">
        <v>74.061739938545557</v>
      </c>
      <c r="V377" s="104"/>
      <c r="W377" s="104"/>
      <c r="X377" s="105"/>
      <c r="Y377" s="105"/>
      <c r="Z377" s="105"/>
      <c r="AA377" s="105"/>
      <c r="AD377" s="7">
        <v>2020</v>
      </c>
      <c r="AE377" s="88" t="s">
        <v>46</v>
      </c>
      <c r="AF377" s="12" t="s">
        <v>11</v>
      </c>
      <c r="AG377" s="18" t="str">
        <f t="shared" si="20"/>
        <v>Food and non-alcoholic beverages-2020-February</v>
      </c>
      <c r="AH377" s="16">
        <v>43862</v>
      </c>
      <c r="AI377" s="181">
        <v>99.013629225214231</v>
      </c>
      <c r="AJ377" s="8">
        <f t="shared" si="24"/>
        <v>99.145809221973536</v>
      </c>
      <c r="AK377" s="175">
        <v>302</v>
      </c>
      <c r="AL377" s="10">
        <f t="shared" si="21"/>
        <v>122.14975225852365</v>
      </c>
      <c r="AM377" s="163" t="str">
        <f t="shared" si="22"/>
        <v>01</v>
      </c>
      <c r="AN377" s="177" t="s">
        <v>114</v>
      </c>
      <c r="AO377" s="2"/>
      <c r="AP377" s="157"/>
      <c r="AQ377" s="151"/>
      <c r="AR377" s="151"/>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row>
    <row r="378" spans="1:90" x14ac:dyDescent="0.3">
      <c r="A378" s="2"/>
      <c r="B378" s="2"/>
      <c r="C378" s="2"/>
      <c r="D378" s="2"/>
      <c r="E378" s="2"/>
      <c r="F378" s="2"/>
      <c r="G378" s="2"/>
      <c r="H378" s="2"/>
      <c r="I378" s="2"/>
      <c r="J378" s="2"/>
      <c r="K378" s="2"/>
      <c r="L378" s="2"/>
      <c r="M378" s="2"/>
      <c r="N378" s="2"/>
      <c r="O378" s="2"/>
      <c r="P378" s="115">
        <v>2005</v>
      </c>
      <c r="Q378" s="116" t="s">
        <v>4</v>
      </c>
      <c r="R378" s="117" t="str">
        <f t="shared" si="23"/>
        <v>March-2005</v>
      </c>
      <c r="S378" s="118">
        <v>38412</v>
      </c>
      <c r="T378" s="119">
        <v>74.701760789827333</v>
      </c>
      <c r="U378" s="120">
        <v>74.198337981120432</v>
      </c>
      <c r="V378" s="104"/>
      <c r="W378" s="104"/>
      <c r="X378" s="105"/>
      <c r="Y378" s="105"/>
      <c r="Z378" s="105"/>
      <c r="AA378" s="105"/>
      <c r="AD378" s="7">
        <v>2020</v>
      </c>
      <c r="AE378" s="88" t="s">
        <v>46</v>
      </c>
      <c r="AF378" s="12" t="s">
        <v>4</v>
      </c>
      <c r="AG378" s="18" t="str">
        <f t="shared" si="20"/>
        <v>Food and non-alcoholic beverages-2020-March</v>
      </c>
      <c r="AH378" s="16">
        <v>43891</v>
      </c>
      <c r="AI378" s="181">
        <v>98.472596770248558</v>
      </c>
      <c r="AJ378" s="8">
        <f t="shared" si="24"/>
        <v>99.252506941005791</v>
      </c>
      <c r="AK378" s="175">
        <v>303</v>
      </c>
      <c r="AL378" s="10">
        <f t="shared" si="21"/>
        <v>122.14975225852365</v>
      </c>
      <c r="AM378" s="163" t="str">
        <f t="shared" si="22"/>
        <v>01</v>
      </c>
      <c r="AN378" s="177" t="s">
        <v>115</v>
      </c>
      <c r="AO378" s="2"/>
      <c r="AP378" s="157"/>
      <c r="AQ378" s="151"/>
      <c r="AR378" s="151"/>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row>
    <row r="379" spans="1:90" x14ac:dyDescent="0.3">
      <c r="A379" s="2"/>
      <c r="B379" s="2"/>
      <c r="C379" s="2"/>
      <c r="D379" s="2"/>
      <c r="E379" s="2"/>
      <c r="F379" s="2"/>
      <c r="G379" s="2"/>
      <c r="H379" s="2"/>
      <c r="I379" s="2"/>
      <c r="J379" s="2"/>
      <c r="K379" s="2"/>
      <c r="L379" s="2"/>
      <c r="M379" s="2"/>
      <c r="N379" s="2"/>
      <c r="O379" s="2"/>
      <c r="P379" s="115">
        <v>2005</v>
      </c>
      <c r="Q379" s="116" t="s">
        <v>0</v>
      </c>
      <c r="R379" s="117" t="str">
        <f t="shared" si="23"/>
        <v>April-2005</v>
      </c>
      <c r="S379" s="118">
        <v>38443</v>
      </c>
      <c r="T379" s="119">
        <v>75.548526816492142</v>
      </c>
      <c r="U379" s="120">
        <v>74.391681424045132</v>
      </c>
      <c r="V379" s="104"/>
      <c r="W379" s="104"/>
      <c r="X379" s="105"/>
      <c r="Y379" s="105"/>
      <c r="Z379" s="105"/>
      <c r="AA379" s="105"/>
      <c r="AD379" s="7">
        <v>2020</v>
      </c>
      <c r="AE379" s="88" t="s">
        <v>46</v>
      </c>
      <c r="AF379" s="12" t="s">
        <v>0</v>
      </c>
      <c r="AG379" s="18" t="str">
        <f t="shared" si="20"/>
        <v>Food and non-alcoholic beverages-2020-April</v>
      </c>
      <c r="AH379" s="16">
        <v>43922</v>
      </c>
      <c r="AI379" s="181">
        <v>99.023797270551441</v>
      </c>
      <c r="AJ379" s="8">
        <f t="shared" si="24"/>
        <v>99.398044677710843</v>
      </c>
      <c r="AK379" s="175">
        <v>304</v>
      </c>
      <c r="AL379" s="10">
        <f t="shared" si="21"/>
        <v>122.14975225852365</v>
      </c>
      <c r="AM379" s="163" t="str">
        <f t="shared" si="22"/>
        <v>01</v>
      </c>
      <c r="AN379" s="177" t="s">
        <v>116</v>
      </c>
      <c r="AO379" s="2"/>
      <c r="AP379" s="157"/>
      <c r="AQ379" s="151"/>
      <c r="AR379" s="151"/>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row>
    <row r="380" spans="1:90" x14ac:dyDescent="0.3">
      <c r="A380" s="2"/>
      <c r="B380" s="2"/>
      <c r="C380" s="2"/>
      <c r="D380" s="2"/>
      <c r="E380" s="2"/>
      <c r="F380" s="2"/>
      <c r="G380" s="2"/>
      <c r="H380" s="2"/>
      <c r="I380" s="2"/>
      <c r="J380" s="2"/>
      <c r="K380" s="2"/>
      <c r="L380" s="2"/>
      <c r="M380" s="2"/>
      <c r="N380" s="2"/>
      <c r="O380" s="2"/>
      <c r="P380" s="115">
        <v>2005</v>
      </c>
      <c r="Q380" s="116" t="s">
        <v>5</v>
      </c>
      <c r="R380" s="117" t="str">
        <f t="shared" si="23"/>
        <v>May-2005</v>
      </c>
      <c r="S380" s="118">
        <v>38473</v>
      </c>
      <c r="T380" s="119">
        <v>76.232858549494793</v>
      </c>
      <c r="U380" s="120">
        <v>74.6326488374592</v>
      </c>
      <c r="V380" s="104"/>
      <c r="W380" s="104"/>
      <c r="X380" s="105"/>
      <c r="Y380" s="105"/>
      <c r="Z380" s="105"/>
      <c r="AA380" s="105"/>
      <c r="AD380" s="7">
        <v>2020</v>
      </c>
      <c r="AE380" s="88" t="s">
        <v>46</v>
      </c>
      <c r="AF380" s="12" t="s">
        <v>5</v>
      </c>
      <c r="AG380" s="18" t="str">
        <f t="shared" si="20"/>
        <v>Food and non-alcoholic beverages-2020-May</v>
      </c>
      <c r="AH380" s="16">
        <v>43952</v>
      </c>
      <c r="AI380" s="181">
        <v>98.179289788473554</v>
      </c>
      <c r="AJ380" s="8">
        <f t="shared" si="24"/>
        <v>99.350461388413962</v>
      </c>
      <c r="AK380" s="175">
        <v>305</v>
      </c>
      <c r="AL380" s="10">
        <f t="shared" si="21"/>
        <v>122.14975225852365</v>
      </c>
      <c r="AM380" s="163" t="str">
        <f t="shared" si="22"/>
        <v>01</v>
      </c>
      <c r="AN380" s="177" t="s">
        <v>117</v>
      </c>
      <c r="AO380" s="2"/>
      <c r="AP380" s="157"/>
      <c r="AQ380" s="151"/>
      <c r="AR380" s="151"/>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row>
    <row r="381" spans="1:90" x14ac:dyDescent="0.3">
      <c r="A381" s="2"/>
      <c r="B381" s="2"/>
      <c r="C381" s="2"/>
      <c r="D381" s="2"/>
      <c r="E381" s="2"/>
      <c r="F381" s="2"/>
      <c r="G381" s="2"/>
      <c r="H381" s="2"/>
      <c r="I381" s="2"/>
      <c r="J381" s="2"/>
      <c r="K381" s="2"/>
      <c r="L381" s="2"/>
      <c r="M381" s="2"/>
      <c r="N381" s="2"/>
      <c r="O381" s="2"/>
      <c r="P381" s="115">
        <v>2005</v>
      </c>
      <c r="Q381" s="116" t="s">
        <v>6</v>
      </c>
      <c r="R381" s="117" t="str">
        <f t="shared" si="23"/>
        <v>June-2005</v>
      </c>
      <c r="S381" s="118">
        <v>38504</v>
      </c>
      <c r="T381" s="119">
        <v>76.428413449330307</v>
      </c>
      <c r="U381" s="120">
        <v>74.83522949290122</v>
      </c>
      <c r="V381" s="104"/>
      <c r="W381" s="104"/>
      <c r="X381" s="105"/>
      <c r="Y381" s="105"/>
      <c r="Z381" s="105"/>
      <c r="AA381" s="105"/>
      <c r="AD381" s="7">
        <v>2020</v>
      </c>
      <c r="AE381" s="88" t="s">
        <v>46</v>
      </c>
      <c r="AF381" s="12" t="s">
        <v>6</v>
      </c>
      <c r="AG381" s="18" t="str">
        <f t="shared" si="20"/>
        <v>Food and non-alcoholic beverages-2020-June</v>
      </c>
      <c r="AH381" s="16">
        <v>43983</v>
      </c>
      <c r="AI381" s="181">
        <v>97.728851431755828</v>
      </c>
      <c r="AJ381" s="8">
        <f t="shared" si="24"/>
        <v>99.16119900772695</v>
      </c>
      <c r="AK381" s="175">
        <v>306</v>
      </c>
      <c r="AL381" s="10">
        <f t="shared" si="21"/>
        <v>122.14975225852365</v>
      </c>
      <c r="AM381" s="163" t="str">
        <f t="shared" si="22"/>
        <v>01</v>
      </c>
      <c r="AN381" s="177" t="s">
        <v>118</v>
      </c>
      <c r="AO381" s="2"/>
      <c r="AP381" s="157"/>
      <c r="AQ381" s="151"/>
      <c r="AR381" s="151"/>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row>
    <row r="382" spans="1:90" x14ac:dyDescent="0.3">
      <c r="A382" s="2"/>
      <c r="B382" s="2"/>
      <c r="C382" s="2"/>
      <c r="D382" s="2"/>
      <c r="E382" s="2"/>
      <c r="F382" s="2"/>
      <c r="G382" s="2"/>
      <c r="H382" s="2"/>
      <c r="I382" s="2"/>
      <c r="J382" s="2"/>
      <c r="K382" s="2"/>
      <c r="L382" s="2"/>
      <c r="M382" s="2"/>
      <c r="N382" s="2"/>
      <c r="O382" s="2"/>
      <c r="P382" s="115">
        <v>2005</v>
      </c>
      <c r="Q382" s="116" t="s">
        <v>7</v>
      </c>
      <c r="R382" s="117" t="str">
        <f t="shared" si="23"/>
        <v>July-2005</v>
      </c>
      <c r="S382" s="118">
        <v>38534</v>
      </c>
      <c r="T382" s="119">
        <v>76.681670484289654</v>
      </c>
      <c r="U382" s="120">
        <v>75.051918964624818</v>
      </c>
      <c r="V382" s="104"/>
      <c r="W382" s="104"/>
      <c r="X382" s="105"/>
      <c r="Y382" s="105"/>
      <c r="Z382" s="105"/>
      <c r="AA382" s="105"/>
      <c r="AD382" s="7">
        <v>2020</v>
      </c>
      <c r="AE382" s="88" t="s">
        <v>46</v>
      </c>
      <c r="AF382" s="12" t="s">
        <v>7</v>
      </c>
      <c r="AG382" s="18" t="str">
        <f t="shared" si="20"/>
        <v>Food and non-alcoholic beverages-2020-July</v>
      </c>
      <c r="AH382" s="16">
        <v>44013</v>
      </c>
      <c r="AI382" s="181">
        <v>97.773775710946836</v>
      </c>
      <c r="AJ382" s="8">
        <f t="shared" si="24"/>
        <v>98.956512211337767</v>
      </c>
      <c r="AK382" s="175">
        <v>307</v>
      </c>
      <c r="AL382" s="10">
        <f t="shared" si="21"/>
        <v>122.14975225852365</v>
      </c>
      <c r="AM382" s="163" t="str">
        <f t="shared" si="22"/>
        <v>01</v>
      </c>
      <c r="AN382" s="177" t="s">
        <v>119</v>
      </c>
      <c r="AO382" s="2"/>
      <c r="AP382" s="157"/>
      <c r="AQ382" s="151"/>
      <c r="AR382" s="151"/>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row>
    <row r="383" spans="1:90" x14ac:dyDescent="0.3">
      <c r="A383" s="2"/>
      <c r="B383" s="2"/>
      <c r="C383" s="2"/>
      <c r="D383" s="2"/>
      <c r="E383" s="2"/>
      <c r="F383" s="2"/>
      <c r="G383" s="2"/>
      <c r="H383" s="2"/>
      <c r="I383" s="2"/>
      <c r="J383" s="2"/>
      <c r="K383" s="2"/>
      <c r="L383" s="2"/>
      <c r="M383" s="2"/>
      <c r="N383" s="2"/>
      <c r="O383" s="2"/>
      <c r="P383" s="115">
        <v>2005</v>
      </c>
      <c r="Q383" s="116" t="s">
        <v>8</v>
      </c>
      <c r="R383" s="117" t="str">
        <f t="shared" si="23"/>
        <v>August-2005</v>
      </c>
      <c r="S383" s="118">
        <v>38565</v>
      </c>
      <c r="T383" s="119">
        <v>76.846426120883606</v>
      </c>
      <c r="U383" s="120">
        <v>75.276803067754358</v>
      </c>
      <c r="V383" s="104"/>
      <c r="W383" s="104"/>
      <c r="X383" s="105"/>
      <c r="Y383" s="105"/>
      <c r="Z383" s="105"/>
      <c r="AA383" s="105"/>
      <c r="AD383" s="7">
        <v>2020</v>
      </c>
      <c r="AE383" s="88" t="s">
        <v>46</v>
      </c>
      <c r="AF383" s="12" t="s">
        <v>8</v>
      </c>
      <c r="AG383" s="18" t="str">
        <f t="shared" si="20"/>
        <v>Food and non-alcoholic beverages-2020-August</v>
      </c>
      <c r="AH383" s="16">
        <v>44044</v>
      </c>
      <c r="AI383" s="181">
        <v>97.682392922616629</v>
      </c>
      <c r="AJ383" s="8">
        <f t="shared" si="24"/>
        <v>98.746021689944484</v>
      </c>
      <c r="AK383" s="175">
        <v>308</v>
      </c>
      <c r="AL383" s="10">
        <f t="shared" si="21"/>
        <v>122.14975225852365</v>
      </c>
      <c r="AM383" s="163" t="str">
        <f t="shared" si="22"/>
        <v>01</v>
      </c>
      <c r="AN383" s="177" t="s">
        <v>120</v>
      </c>
      <c r="AO383" s="2"/>
      <c r="AP383" s="157"/>
      <c r="AQ383" s="151"/>
      <c r="AR383" s="151"/>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row>
    <row r="384" spans="1:90" x14ac:dyDescent="0.3">
      <c r="A384" s="2"/>
      <c r="B384" s="2"/>
      <c r="C384" s="2"/>
      <c r="D384" s="2"/>
      <c r="E384" s="2"/>
      <c r="F384" s="2"/>
      <c r="G384" s="2"/>
      <c r="H384" s="2"/>
      <c r="I384" s="2"/>
      <c r="J384" s="2"/>
      <c r="K384" s="2"/>
      <c r="L384" s="2"/>
      <c r="M384" s="2"/>
      <c r="N384" s="2"/>
      <c r="O384" s="2"/>
      <c r="P384" s="115">
        <v>2005</v>
      </c>
      <c r="Q384" s="116" t="s">
        <v>1</v>
      </c>
      <c r="R384" s="117" t="str">
        <f t="shared" si="23"/>
        <v>September-2005</v>
      </c>
      <c r="S384" s="118">
        <v>38596</v>
      </c>
      <c r="T384" s="119">
        <v>76.937516329400324</v>
      </c>
      <c r="U384" s="120">
        <v>75.507829973913928</v>
      </c>
      <c r="V384" s="104"/>
      <c r="W384" s="104"/>
      <c r="X384" s="105"/>
      <c r="Y384" s="105"/>
      <c r="Z384" s="105"/>
      <c r="AA384" s="105"/>
      <c r="AD384" s="7">
        <v>2020</v>
      </c>
      <c r="AE384" s="88" t="s">
        <v>46</v>
      </c>
      <c r="AF384" s="12" t="s">
        <v>1</v>
      </c>
      <c r="AG384" s="18" t="str">
        <f t="shared" si="20"/>
        <v>Food and non-alcoholic beverages-2020-September</v>
      </c>
      <c r="AH384" s="16">
        <v>44075</v>
      </c>
      <c r="AI384" s="181">
        <v>97.434157040208078</v>
      </c>
      <c r="AJ384" s="8">
        <f t="shared" si="24"/>
        <v>98.548753192311167</v>
      </c>
      <c r="AK384" s="175">
        <v>309</v>
      </c>
      <c r="AL384" s="10">
        <f t="shared" si="21"/>
        <v>122.14975225852365</v>
      </c>
      <c r="AM384" s="163" t="str">
        <f t="shared" si="22"/>
        <v>01</v>
      </c>
      <c r="AN384" s="177" t="s">
        <v>121</v>
      </c>
      <c r="AO384" s="2"/>
      <c r="AP384" s="157"/>
      <c r="AQ384" s="151"/>
      <c r="AR384" s="151"/>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row>
    <row r="385" spans="1:90" x14ac:dyDescent="0.3">
      <c r="A385" s="2"/>
      <c r="B385" s="2"/>
      <c r="C385" s="2"/>
      <c r="D385" s="2"/>
      <c r="E385" s="2"/>
      <c r="F385" s="2"/>
      <c r="G385" s="2"/>
      <c r="H385" s="2"/>
      <c r="I385" s="2"/>
      <c r="J385" s="2"/>
      <c r="K385" s="2"/>
      <c r="L385" s="2"/>
      <c r="M385" s="2"/>
      <c r="N385" s="2"/>
      <c r="O385" s="2"/>
      <c r="P385" s="115">
        <v>2005</v>
      </c>
      <c r="Q385" s="116" t="s">
        <v>9</v>
      </c>
      <c r="R385" s="117" t="str">
        <f t="shared" si="23"/>
        <v>October-2005</v>
      </c>
      <c r="S385" s="118">
        <v>38626</v>
      </c>
      <c r="T385" s="119">
        <v>77.852809691597685</v>
      </c>
      <c r="U385" s="120">
        <v>75.807996127803378</v>
      </c>
      <c r="V385" s="104"/>
      <c r="W385" s="104"/>
      <c r="X385" s="105"/>
      <c r="Y385" s="105"/>
      <c r="Z385" s="105"/>
      <c r="AA385" s="105"/>
      <c r="AD385" s="7">
        <v>2020</v>
      </c>
      <c r="AE385" s="88" t="s">
        <v>46</v>
      </c>
      <c r="AF385" s="12" t="s">
        <v>9</v>
      </c>
      <c r="AG385" s="18" t="str">
        <f t="shared" si="20"/>
        <v>Food and non-alcoholic beverages-2020-October</v>
      </c>
      <c r="AH385" s="16">
        <v>44105</v>
      </c>
      <c r="AI385" s="181">
        <v>97.440463136875138</v>
      </c>
      <c r="AJ385" s="8">
        <f t="shared" si="24"/>
        <v>98.394528571026754</v>
      </c>
      <c r="AK385" s="175">
        <v>310</v>
      </c>
      <c r="AL385" s="10">
        <f t="shared" si="21"/>
        <v>122.14975225852365</v>
      </c>
      <c r="AM385" s="163" t="str">
        <f t="shared" si="22"/>
        <v>01</v>
      </c>
      <c r="AN385" s="177" t="s">
        <v>122</v>
      </c>
      <c r="AO385" s="2"/>
      <c r="AP385" s="157"/>
      <c r="AQ385" s="151"/>
      <c r="AR385" s="151"/>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row>
    <row r="386" spans="1:90" x14ac:dyDescent="0.3">
      <c r="A386" s="2"/>
      <c r="B386" s="2"/>
      <c r="C386" s="2"/>
      <c r="D386" s="2"/>
      <c r="E386" s="2"/>
      <c r="F386" s="2"/>
      <c r="G386" s="2"/>
      <c r="H386" s="2"/>
      <c r="I386" s="2"/>
      <c r="J386" s="2"/>
      <c r="K386" s="2"/>
      <c r="L386" s="2"/>
      <c r="M386" s="2"/>
      <c r="N386" s="2"/>
      <c r="O386" s="2"/>
      <c r="P386" s="115">
        <v>2005</v>
      </c>
      <c r="Q386" s="116" t="s">
        <v>2</v>
      </c>
      <c r="R386" s="117" t="str">
        <f t="shared" si="23"/>
        <v>November-2005</v>
      </c>
      <c r="S386" s="118">
        <v>38657</v>
      </c>
      <c r="T386" s="119">
        <v>77.644250207330984</v>
      </c>
      <c r="U386" s="120">
        <v>76.033539906788192</v>
      </c>
      <c r="V386" s="104"/>
      <c r="W386" s="104"/>
      <c r="X386" s="105"/>
      <c r="Y386" s="105"/>
      <c r="Z386" s="105"/>
      <c r="AA386" s="105"/>
      <c r="AD386" s="7">
        <v>2020</v>
      </c>
      <c r="AE386" s="88" t="s">
        <v>46</v>
      </c>
      <c r="AF386" s="12" t="s">
        <v>2</v>
      </c>
      <c r="AG386" s="18" t="str">
        <f t="shared" si="20"/>
        <v>Food and non-alcoholic beverages-2020-November</v>
      </c>
      <c r="AH386" s="16">
        <v>44136</v>
      </c>
      <c r="AI386" s="181">
        <v>97.090539661292226</v>
      </c>
      <c r="AJ386" s="8">
        <f t="shared" si="24"/>
        <v>98.208059400095905</v>
      </c>
      <c r="AK386" s="175">
        <v>311</v>
      </c>
      <c r="AL386" s="10">
        <f t="shared" si="21"/>
        <v>122.14975225852365</v>
      </c>
      <c r="AM386" s="163" t="str">
        <f t="shared" si="22"/>
        <v>01</v>
      </c>
      <c r="AN386" s="177" t="s">
        <v>123</v>
      </c>
      <c r="AO386" s="2"/>
      <c r="AP386" s="157"/>
      <c r="AQ386" s="151"/>
      <c r="AR386" s="151"/>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row>
    <row r="387" spans="1:90" x14ac:dyDescent="0.3">
      <c r="A387" s="2"/>
      <c r="B387" s="2"/>
      <c r="C387" s="2"/>
      <c r="D387" s="2"/>
      <c r="E387" s="2"/>
      <c r="F387" s="2"/>
      <c r="G387" s="2"/>
      <c r="H387" s="2"/>
      <c r="I387" s="2"/>
      <c r="J387" s="2"/>
      <c r="K387" s="2"/>
      <c r="L387" s="2"/>
      <c r="M387" s="2"/>
      <c r="N387" s="2"/>
      <c r="O387" s="2"/>
      <c r="P387" s="115">
        <v>2005</v>
      </c>
      <c r="Q387" s="116" t="s">
        <v>3</v>
      </c>
      <c r="R387" s="117" t="str">
        <f t="shared" si="23"/>
        <v>December-2005</v>
      </c>
      <c r="S387" s="118">
        <v>38687</v>
      </c>
      <c r="T387" s="119">
        <v>77.280742453405253</v>
      </c>
      <c r="U387" s="120">
        <v>76.268335758009073</v>
      </c>
      <c r="V387" s="104"/>
      <c r="W387" s="104"/>
      <c r="X387" s="105"/>
      <c r="Y387" s="105"/>
      <c r="Z387" s="105"/>
      <c r="AA387" s="105"/>
      <c r="AD387" s="7">
        <v>2020</v>
      </c>
      <c r="AE387" s="88" t="s">
        <v>46</v>
      </c>
      <c r="AF387" s="12" t="s">
        <v>3</v>
      </c>
      <c r="AG387" s="18" t="str">
        <f t="shared" si="20"/>
        <v>Food and non-alcoholic beverages-2020-December</v>
      </c>
      <c r="AH387" s="16">
        <v>44166</v>
      </c>
      <c r="AI387" s="181">
        <v>96.704214382859263</v>
      </c>
      <c r="AJ387" s="8">
        <f t="shared" si="24"/>
        <v>98.003823927931492</v>
      </c>
      <c r="AK387" s="175">
        <v>312</v>
      </c>
      <c r="AL387" s="10">
        <f t="shared" si="21"/>
        <v>122.14975225852365</v>
      </c>
      <c r="AM387" s="163" t="str">
        <f t="shared" si="22"/>
        <v>01</v>
      </c>
      <c r="AN387" s="177" t="s">
        <v>124</v>
      </c>
      <c r="AO387" s="2"/>
      <c r="AP387" s="157"/>
      <c r="AQ387" s="151"/>
      <c r="AR387" s="151"/>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row>
    <row r="388" spans="1:90" x14ac:dyDescent="0.3">
      <c r="A388" s="2"/>
      <c r="B388" s="2"/>
      <c r="C388" s="2"/>
      <c r="D388" s="2"/>
      <c r="E388" s="2"/>
      <c r="F388" s="2"/>
      <c r="G388" s="2"/>
      <c r="H388" s="2"/>
      <c r="I388" s="2"/>
      <c r="J388" s="2"/>
      <c r="K388" s="2"/>
      <c r="L388" s="2"/>
      <c r="M388" s="2"/>
      <c r="N388" s="2"/>
      <c r="O388" s="2"/>
      <c r="P388" s="115">
        <v>2006</v>
      </c>
      <c r="Q388" s="116" t="s">
        <v>10</v>
      </c>
      <c r="R388" s="117" t="str">
        <f t="shared" si="23"/>
        <v>January-2006</v>
      </c>
      <c r="S388" s="118">
        <v>38718</v>
      </c>
      <c r="T388" s="119">
        <v>77.558225159305579</v>
      </c>
      <c r="U388" s="120">
        <v>76.533009694525802</v>
      </c>
      <c r="V388" s="104"/>
      <c r="W388" s="104"/>
      <c r="X388" s="105"/>
      <c r="Y388" s="105"/>
      <c r="Z388" s="105"/>
      <c r="AA388" s="105"/>
      <c r="AD388" s="9">
        <v>2021</v>
      </c>
      <c r="AE388" s="87" t="s">
        <v>46</v>
      </c>
      <c r="AF388" s="13" t="s">
        <v>10</v>
      </c>
      <c r="AG388" s="18" t="str">
        <f t="shared" si="20"/>
        <v>Food and non-alcoholic beverages-2021-January</v>
      </c>
      <c r="AH388" s="16">
        <v>44197</v>
      </c>
      <c r="AI388" s="180">
        <v>96.458649211001017</v>
      </c>
      <c r="AJ388" s="10">
        <f t="shared" si="24"/>
        <v>97.750196379336899</v>
      </c>
      <c r="AK388" s="175">
        <v>313</v>
      </c>
      <c r="AL388" s="10">
        <f t="shared" si="21"/>
        <v>122.14975225852365</v>
      </c>
      <c r="AM388" s="163" t="str">
        <f t="shared" si="22"/>
        <v>01</v>
      </c>
      <c r="AN388" s="177" t="s">
        <v>113</v>
      </c>
      <c r="AO388" s="2"/>
      <c r="AP388" s="157"/>
      <c r="AQ388" s="151"/>
      <c r="AR388" s="151"/>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row>
    <row r="389" spans="1:90" x14ac:dyDescent="0.3">
      <c r="A389" s="2"/>
      <c r="B389" s="2"/>
      <c r="C389" s="2"/>
      <c r="D389" s="2"/>
      <c r="E389" s="2"/>
      <c r="F389" s="2"/>
      <c r="G389" s="2"/>
      <c r="H389" s="2"/>
      <c r="I389" s="2"/>
      <c r="J389" s="2"/>
      <c r="K389" s="2"/>
      <c r="L389" s="2"/>
      <c r="M389" s="2"/>
      <c r="N389" s="2"/>
      <c r="O389" s="2"/>
      <c r="P389" s="115">
        <v>2006</v>
      </c>
      <c r="Q389" s="116" t="s">
        <v>11</v>
      </c>
      <c r="R389" s="117" t="str">
        <f t="shared" si="23"/>
        <v>February-2006</v>
      </c>
      <c r="S389" s="118">
        <v>38749</v>
      </c>
      <c r="T389" s="119">
        <v>78.102047189249802</v>
      </c>
      <c r="U389" s="120">
        <v>76.817937270050635</v>
      </c>
      <c r="V389" s="104"/>
      <c r="W389" s="104"/>
      <c r="X389" s="105"/>
      <c r="Y389" s="105"/>
      <c r="Z389" s="105"/>
      <c r="AA389" s="105"/>
      <c r="AD389" s="9">
        <v>2021</v>
      </c>
      <c r="AE389" s="87" t="s">
        <v>46</v>
      </c>
      <c r="AF389" s="13" t="s">
        <v>11</v>
      </c>
      <c r="AG389" s="18" t="str">
        <f t="shared" si="20"/>
        <v>Food and non-alcoholic beverages-2021-February</v>
      </c>
      <c r="AH389" s="16">
        <v>44228</v>
      </c>
      <c r="AI389" s="180">
        <v>96.407202764532116</v>
      </c>
      <c r="AJ389" s="10">
        <f t="shared" si="24"/>
        <v>97.532994174280063</v>
      </c>
      <c r="AK389" s="175">
        <v>314</v>
      </c>
      <c r="AL389" s="10">
        <f t="shared" si="21"/>
        <v>122.14975225852365</v>
      </c>
      <c r="AM389" s="163" t="str">
        <f t="shared" si="22"/>
        <v>01</v>
      </c>
      <c r="AN389" s="177" t="s">
        <v>114</v>
      </c>
      <c r="AO389" s="2"/>
      <c r="AP389" s="157"/>
      <c r="AQ389" s="151"/>
      <c r="AR389" s="151"/>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row>
    <row r="390" spans="1:90" x14ac:dyDescent="0.3">
      <c r="A390" s="2"/>
      <c r="B390" s="2"/>
      <c r="C390" s="2"/>
      <c r="D390" s="2"/>
      <c r="E390" s="2"/>
      <c r="F390" s="2"/>
      <c r="G390" s="2"/>
      <c r="H390" s="2"/>
      <c r="I390" s="2"/>
      <c r="J390" s="2"/>
      <c r="K390" s="2"/>
      <c r="L390" s="2"/>
      <c r="M390" s="2"/>
      <c r="N390" s="2"/>
      <c r="O390" s="2"/>
      <c r="P390" s="115">
        <v>2006</v>
      </c>
      <c r="Q390" s="116" t="s">
        <v>4</v>
      </c>
      <c r="R390" s="117" t="str">
        <f t="shared" si="23"/>
        <v>March-2006</v>
      </c>
      <c r="S390" s="118">
        <v>38777</v>
      </c>
      <c r="T390" s="119">
        <v>77.978673322844017</v>
      </c>
      <c r="U390" s="120">
        <v>77.091013314468682</v>
      </c>
      <c r="V390" s="104"/>
      <c r="W390" s="104"/>
      <c r="X390" s="105"/>
      <c r="Y390" s="105"/>
      <c r="Z390" s="105"/>
      <c r="AA390" s="105"/>
      <c r="AD390" s="9">
        <v>2021</v>
      </c>
      <c r="AE390" s="87" t="s">
        <v>46</v>
      </c>
      <c r="AF390" s="13" t="s">
        <v>4</v>
      </c>
      <c r="AG390" s="18" t="str">
        <f t="shared" si="20"/>
        <v>Food and non-alcoholic beverages-2021-March</v>
      </c>
      <c r="AH390" s="16">
        <v>44256</v>
      </c>
      <c r="AI390" s="180">
        <v>96.088868885271353</v>
      </c>
      <c r="AJ390" s="10">
        <f t="shared" si="24"/>
        <v>97.334350183865283</v>
      </c>
      <c r="AK390" s="175">
        <v>315</v>
      </c>
      <c r="AL390" s="10">
        <f t="shared" si="21"/>
        <v>122.14975225852365</v>
      </c>
      <c r="AM390" s="163" t="str">
        <f t="shared" si="22"/>
        <v>01</v>
      </c>
      <c r="AN390" s="177" t="s">
        <v>115</v>
      </c>
      <c r="AO390" s="2"/>
      <c r="AP390" s="157"/>
      <c r="AQ390" s="151"/>
      <c r="AR390" s="151"/>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row>
    <row r="391" spans="1:90" x14ac:dyDescent="0.3">
      <c r="A391" s="2"/>
      <c r="B391" s="2"/>
      <c r="C391" s="2"/>
      <c r="D391" s="2"/>
      <c r="E391" s="2"/>
      <c r="F391" s="2"/>
      <c r="G391" s="2"/>
      <c r="H391" s="2"/>
      <c r="I391" s="2"/>
      <c r="J391" s="2"/>
      <c r="K391" s="2"/>
      <c r="L391" s="2"/>
      <c r="M391" s="2"/>
      <c r="N391" s="2"/>
      <c r="O391" s="2"/>
      <c r="P391" s="115">
        <v>2006</v>
      </c>
      <c r="Q391" s="116" t="s">
        <v>0</v>
      </c>
      <c r="R391" s="117" t="str">
        <f t="shared" si="23"/>
        <v>April-2006</v>
      </c>
      <c r="S391" s="118">
        <v>38808</v>
      </c>
      <c r="T391" s="119">
        <v>78.36572160784489</v>
      </c>
      <c r="U391" s="120">
        <v>77.32577954708141</v>
      </c>
      <c r="V391" s="104"/>
      <c r="W391" s="104"/>
      <c r="X391" s="105"/>
      <c r="Y391" s="105"/>
      <c r="Z391" s="105"/>
      <c r="AA391" s="105"/>
      <c r="AD391" s="9">
        <v>2021</v>
      </c>
      <c r="AE391" s="87" t="s">
        <v>46</v>
      </c>
      <c r="AF391" s="13" t="s">
        <v>0</v>
      </c>
      <c r="AG391" s="18" t="str">
        <f t="shared" si="20"/>
        <v>Food and non-alcoholic beverages-2021-April</v>
      </c>
      <c r="AH391" s="16">
        <v>44287</v>
      </c>
      <c r="AI391" s="180">
        <v>96.538961777251728</v>
      </c>
      <c r="AJ391" s="10">
        <f t="shared" si="24"/>
        <v>97.127280559423639</v>
      </c>
      <c r="AK391" s="175">
        <v>316</v>
      </c>
      <c r="AL391" s="10">
        <f t="shared" si="21"/>
        <v>122.14975225852365</v>
      </c>
      <c r="AM391" s="163" t="str">
        <f t="shared" si="22"/>
        <v>01</v>
      </c>
      <c r="AN391" s="177" t="s">
        <v>116</v>
      </c>
      <c r="AO391" s="2"/>
      <c r="AP391" s="157"/>
      <c r="AQ391" s="151"/>
      <c r="AR391" s="151"/>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row>
    <row r="392" spans="1:90" x14ac:dyDescent="0.3">
      <c r="A392" s="2"/>
      <c r="B392" s="2"/>
      <c r="C392" s="2"/>
      <c r="D392" s="2"/>
      <c r="E392" s="2"/>
      <c r="F392" s="2"/>
      <c r="G392" s="2"/>
      <c r="H392" s="2"/>
      <c r="I392" s="2"/>
      <c r="J392" s="2"/>
      <c r="K392" s="2"/>
      <c r="L392" s="2"/>
      <c r="M392" s="2"/>
      <c r="N392" s="2"/>
      <c r="O392" s="2"/>
      <c r="P392" s="115">
        <v>2006</v>
      </c>
      <c r="Q392" s="116" t="s">
        <v>5</v>
      </c>
      <c r="R392" s="117" t="str">
        <f t="shared" si="23"/>
        <v>May-2006</v>
      </c>
      <c r="S392" s="118">
        <v>38838</v>
      </c>
      <c r="T392" s="119">
        <v>79.308667766193636</v>
      </c>
      <c r="U392" s="120">
        <v>77.582096981806302</v>
      </c>
      <c r="V392" s="104"/>
      <c r="W392" s="104"/>
      <c r="X392" s="105"/>
      <c r="Y392" s="105"/>
      <c r="Z392" s="105"/>
      <c r="AA392" s="105"/>
      <c r="AD392" s="9">
        <v>2021</v>
      </c>
      <c r="AE392" s="87" t="s">
        <v>46</v>
      </c>
      <c r="AF392" s="13" t="s">
        <v>5</v>
      </c>
      <c r="AG392" s="18" t="str">
        <f t="shared" si="20"/>
        <v>Food and non-alcoholic beverages-2021-May</v>
      </c>
      <c r="AH392" s="16">
        <v>44317</v>
      </c>
      <c r="AI392" s="180">
        <v>96.683532669998499</v>
      </c>
      <c r="AJ392" s="10">
        <f t="shared" si="24"/>
        <v>97.002634132884054</v>
      </c>
      <c r="AK392" s="175">
        <v>317</v>
      </c>
      <c r="AL392" s="10">
        <f t="shared" si="21"/>
        <v>122.14975225852365</v>
      </c>
      <c r="AM392" s="163" t="str">
        <f t="shared" si="22"/>
        <v>01</v>
      </c>
      <c r="AN392" s="177" t="s">
        <v>117</v>
      </c>
      <c r="AO392" s="2"/>
      <c r="AP392" s="157"/>
      <c r="AQ392" s="151"/>
      <c r="AR392" s="151"/>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row>
    <row r="393" spans="1:90" x14ac:dyDescent="0.3">
      <c r="A393" s="2"/>
      <c r="B393" s="2"/>
      <c r="C393" s="2"/>
      <c r="D393" s="2"/>
      <c r="E393" s="2"/>
      <c r="F393" s="2"/>
      <c r="G393" s="2"/>
      <c r="H393" s="2"/>
      <c r="I393" s="2"/>
      <c r="J393" s="2"/>
      <c r="K393" s="2"/>
      <c r="L393" s="2"/>
      <c r="M393" s="2"/>
      <c r="N393" s="2"/>
      <c r="O393" s="2"/>
      <c r="P393" s="115">
        <v>2006</v>
      </c>
      <c r="Q393" s="116" t="s">
        <v>6</v>
      </c>
      <c r="R393" s="117" t="str">
        <f t="shared" si="23"/>
        <v>June-2006</v>
      </c>
      <c r="S393" s="118">
        <v>38869</v>
      </c>
      <c r="T393" s="119">
        <v>79.547537576302602</v>
      </c>
      <c r="U393" s="120">
        <v>77.842023992387325</v>
      </c>
      <c r="V393" s="104"/>
      <c r="W393" s="104"/>
      <c r="X393" s="105"/>
      <c r="Y393" s="105"/>
      <c r="Z393" s="105"/>
      <c r="AA393" s="105"/>
      <c r="AD393" s="9">
        <v>2021</v>
      </c>
      <c r="AE393" s="87" t="s">
        <v>46</v>
      </c>
      <c r="AF393" s="13" t="s">
        <v>6</v>
      </c>
      <c r="AG393" s="18" t="str">
        <f t="shared" si="20"/>
        <v>Food and non-alcoholic beverages-2021-June</v>
      </c>
      <c r="AH393" s="16">
        <v>44348</v>
      </c>
      <c r="AI393" s="180">
        <v>96.591490341423722</v>
      </c>
      <c r="AJ393" s="10">
        <f t="shared" si="24"/>
        <v>96.907854042023061</v>
      </c>
      <c r="AK393" s="175">
        <v>318</v>
      </c>
      <c r="AL393" s="10">
        <f t="shared" si="21"/>
        <v>122.14975225852365</v>
      </c>
      <c r="AM393" s="163" t="str">
        <f t="shared" si="22"/>
        <v>01</v>
      </c>
      <c r="AN393" s="177" t="s">
        <v>118</v>
      </c>
      <c r="AO393" s="2"/>
      <c r="AP393" s="157"/>
      <c r="AQ393" s="151"/>
      <c r="AR393" s="151"/>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row>
    <row r="394" spans="1:90" x14ac:dyDescent="0.3">
      <c r="A394" s="2"/>
      <c r="B394" s="2"/>
      <c r="C394" s="2"/>
      <c r="D394" s="2"/>
      <c r="E394" s="2"/>
      <c r="F394" s="2"/>
      <c r="G394" s="2"/>
      <c r="H394" s="2"/>
      <c r="I394" s="2"/>
      <c r="J394" s="2"/>
      <c r="K394" s="2"/>
      <c r="L394" s="2"/>
      <c r="M394" s="2"/>
      <c r="N394" s="2"/>
      <c r="O394" s="2"/>
      <c r="P394" s="115">
        <v>2006</v>
      </c>
      <c r="Q394" s="116" t="s">
        <v>7</v>
      </c>
      <c r="R394" s="117" t="str">
        <f t="shared" si="23"/>
        <v>July-2006</v>
      </c>
      <c r="S394" s="118">
        <v>38899</v>
      </c>
      <c r="T394" s="119">
        <v>79.702589388084533</v>
      </c>
      <c r="U394" s="120">
        <v>78.093767234370233</v>
      </c>
      <c r="V394" s="104"/>
      <c r="W394" s="104"/>
      <c r="X394" s="105"/>
      <c r="Y394" s="105"/>
      <c r="Z394" s="105"/>
      <c r="AA394" s="105"/>
      <c r="AD394" s="9">
        <v>2021</v>
      </c>
      <c r="AE394" s="87" t="s">
        <v>46</v>
      </c>
      <c r="AF394" s="13" t="s">
        <v>7</v>
      </c>
      <c r="AG394" s="18" t="str">
        <f t="shared" si="20"/>
        <v>Food and non-alcoholic beverages-2021-July</v>
      </c>
      <c r="AH394" s="16">
        <v>44378</v>
      </c>
      <c r="AI394" s="180">
        <v>97.440491747390439</v>
      </c>
      <c r="AJ394" s="10">
        <f t="shared" si="24"/>
        <v>96.880080378393359</v>
      </c>
      <c r="AK394" s="175">
        <v>319</v>
      </c>
      <c r="AL394" s="10">
        <f t="shared" si="21"/>
        <v>122.14975225852365</v>
      </c>
      <c r="AM394" s="163" t="str">
        <f t="shared" si="22"/>
        <v>01</v>
      </c>
      <c r="AN394" s="177" t="s">
        <v>119</v>
      </c>
      <c r="AO394" s="2"/>
      <c r="AP394" s="157"/>
      <c r="AQ394" s="151"/>
      <c r="AR394" s="151"/>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row>
    <row r="395" spans="1:90" x14ac:dyDescent="0.3">
      <c r="A395" s="2"/>
      <c r="B395" s="2"/>
      <c r="C395" s="2"/>
      <c r="D395" s="2"/>
      <c r="E395" s="2"/>
      <c r="F395" s="2"/>
      <c r="G395" s="2"/>
      <c r="H395" s="2"/>
      <c r="I395" s="2"/>
      <c r="J395" s="2"/>
      <c r="K395" s="2"/>
      <c r="L395" s="2"/>
      <c r="M395" s="2"/>
      <c r="N395" s="2"/>
      <c r="O395" s="2"/>
      <c r="P395" s="115">
        <v>2006</v>
      </c>
      <c r="Q395" s="116" t="s">
        <v>8</v>
      </c>
      <c r="R395" s="117" t="str">
        <f t="shared" si="23"/>
        <v>August-2006</v>
      </c>
      <c r="S395" s="118">
        <v>38930</v>
      </c>
      <c r="T395" s="119">
        <v>80.046963149000533</v>
      </c>
      <c r="U395" s="120">
        <v>78.360478653379971</v>
      </c>
      <c r="V395" s="104"/>
      <c r="W395" s="104"/>
      <c r="X395" s="105"/>
      <c r="Y395" s="105"/>
      <c r="Z395" s="105"/>
      <c r="AA395" s="105"/>
      <c r="AD395" s="9">
        <v>2021</v>
      </c>
      <c r="AE395" s="87" t="s">
        <v>46</v>
      </c>
      <c r="AF395" s="13" t="s">
        <v>8</v>
      </c>
      <c r="AG395" s="18" t="str">
        <f t="shared" si="20"/>
        <v>Food and non-alcoholic beverages-2021-August</v>
      </c>
      <c r="AH395" s="16">
        <v>44409</v>
      </c>
      <c r="AI395" s="180">
        <v>98.045155095512641</v>
      </c>
      <c r="AJ395" s="10">
        <f t="shared" si="24"/>
        <v>96.91031055946803</v>
      </c>
      <c r="AK395" s="175">
        <v>320</v>
      </c>
      <c r="AL395" s="10">
        <f t="shared" si="21"/>
        <v>122.14975225852365</v>
      </c>
      <c r="AM395" s="163" t="str">
        <f t="shared" si="22"/>
        <v>01</v>
      </c>
      <c r="AN395" s="177" t="s">
        <v>120</v>
      </c>
      <c r="AO395" s="2"/>
      <c r="AP395" s="157"/>
      <c r="AQ395" s="151"/>
      <c r="AR395" s="151"/>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row>
    <row r="396" spans="1:90" x14ac:dyDescent="0.3">
      <c r="A396" s="2"/>
      <c r="B396" s="2"/>
      <c r="C396" s="2"/>
      <c r="D396" s="2"/>
      <c r="E396" s="2"/>
      <c r="F396" s="2"/>
      <c r="G396" s="2"/>
      <c r="H396" s="2"/>
      <c r="I396" s="2"/>
      <c r="J396" s="2"/>
      <c r="K396" s="2"/>
      <c r="L396" s="2"/>
      <c r="M396" s="2"/>
      <c r="N396" s="2"/>
      <c r="O396" s="2"/>
      <c r="P396" s="115">
        <v>2006</v>
      </c>
      <c r="Q396" s="116" t="s">
        <v>1</v>
      </c>
      <c r="R396" s="117" t="str">
        <f t="shared" si="23"/>
        <v>September-2006</v>
      </c>
      <c r="S396" s="118">
        <v>38961</v>
      </c>
      <c r="T396" s="119">
        <v>80.061933457860377</v>
      </c>
      <c r="U396" s="120">
        <v>78.620846747418327</v>
      </c>
      <c r="V396" s="104"/>
      <c r="W396" s="104"/>
      <c r="X396" s="105"/>
      <c r="Y396" s="105"/>
      <c r="Z396" s="105"/>
      <c r="AA396" s="105"/>
      <c r="AD396" s="9">
        <v>2021</v>
      </c>
      <c r="AE396" s="87" t="s">
        <v>46</v>
      </c>
      <c r="AF396" s="13" t="s">
        <v>1</v>
      </c>
      <c r="AG396" s="18" t="str">
        <f t="shared" ref="AG396:AG459" si="25">CONCATENATE(AE396,$AF$74,AD396,$AF$74,AF396)</f>
        <v>Food and non-alcoholic beverages-2021-September</v>
      </c>
      <c r="AH396" s="16">
        <v>44440</v>
      </c>
      <c r="AI396" s="180">
        <v>98.596276629557707</v>
      </c>
      <c r="AJ396" s="10">
        <f t="shared" si="24"/>
        <v>97.00715385858048</v>
      </c>
      <c r="AK396" s="175">
        <v>321</v>
      </c>
      <c r="AL396" s="10">
        <f t="shared" ref="AL396:AL459" si="26">VLOOKUP(AE396,AR:AS,2,FALSE)</f>
        <v>122.14975225852365</v>
      </c>
      <c r="AM396" s="163" t="str">
        <f t="shared" ref="AM396:AM459" si="27">VLOOKUP(AE396,AR:AT,3,FALSE)</f>
        <v>01</v>
      </c>
      <c r="AN396" s="177" t="s">
        <v>121</v>
      </c>
      <c r="AO396" s="2"/>
      <c r="AP396" s="157"/>
      <c r="AQ396" s="151"/>
      <c r="AR396" s="151"/>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row>
    <row r="397" spans="1:90" x14ac:dyDescent="0.3">
      <c r="A397" s="2"/>
      <c r="B397" s="2"/>
      <c r="C397" s="2"/>
      <c r="D397" s="2"/>
      <c r="E397" s="2"/>
      <c r="F397" s="2"/>
      <c r="G397" s="2"/>
      <c r="H397" s="2"/>
      <c r="I397" s="2"/>
      <c r="J397" s="2"/>
      <c r="K397" s="2"/>
      <c r="L397" s="2"/>
      <c r="M397" s="2"/>
      <c r="N397" s="2"/>
      <c r="O397" s="2"/>
      <c r="P397" s="115">
        <v>2006</v>
      </c>
      <c r="Q397" s="116" t="s">
        <v>9</v>
      </c>
      <c r="R397" s="117" t="str">
        <f t="shared" ref="R397:R460" si="28">+CONCATENATE(Q397,$Q$74,P397)</f>
        <v>October-2006</v>
      </c>
      <c r="S397" s="118">
        <v>38991</v>
      </c>
      <c r="T397" s="119">
        <v>79.188812575420798</v>
      </c>
      <c r="U397" s="120">
        <v>78.73218032107026</v>
      </c>
      <c r="V397" s="104"/>
      <c r="W397" s="104"/>
      <c r="X397" s="105"/>
      <c r="Y397" s="105"/>
      <c r="Z397" s="105"/>
      <c r="AA397" s="105"/>
      <c r="AD397" s="9">
        <v>2021</v>
      </c>
      <c r="AE397" s="87" t="s">
        <v>46</v>
      </c>
      <c r="AF397" s="13" t="s">
        <v>9</v>
      </c>
      <c r="AG397" s="18" t="str">
        <f t="shared" si="25"/>
        <v>Food and non-alcoholic beverages-2021-October</v>
      </c>
      <c r="AH397" s="16">
        <v>44470</v>
      </c>
      <c r="AI397" s="180">
        <v>99.01395943689154</v>
      </c>
      <c r="AJ397" s="10">
        <f t="shared" si="24"/>
        <v>97.138278550248529</v>
      </c>
      <c r="AK397" s="175">
        <v>322</v>
      </c>
      <c r="AL397" s="10">
        <f t="shared" si="26"/>
        <v>122.14975225852365</v>
      </c>
      <c r="AM397" s="163" t="str">
        <f t="shared" si="27"/>
        <v>01</v>
      </c>
      <c r="AN397" s="177" t="s">
        <v>122</v>
      </c>
      <c r="AO397" s="2"/>
      <c r="AP397" s="157"/>
      <c r="AQ397" s="151"/>
      <c r="AR397" s="151"/>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row>
    <row r="398" spans="1:90" x14ac:dyDescent="0.3">
      <c r="A398" s="2"/>
      <c r="B398" s="2"/>
      <c r="C398" s="2"/>
      <c r="D398" s="2"/>
      <c r="E398" s="2"/>
      <c r="F398" s="2"/>
      <c r="G398" s="2"/>
      <c r="H398" s="2"/>
      <c r="I398" s="2"/>
      <c r="J398" s="2"/>
      <c r="K398" s="2"/>
      <c r="L398" s="2"/>
      <c r="M398" s="2"/>
      <c r="N398" s="2"/>
      <c r="O398" s="2"/>
      <c r="P398" s="115">
        <v>2006</v>
      </c>
      <c r="Q398" s="116" t="s">
        <v>2</v>
      </c>
      <c r="R398" s="117" t="str">
        <f t="shared" si="28"/>
        <v>November-2006</v>
      </c>
      <c r="S398" s="118">
        <v>39022</v>
      </c>
      <c r="T398" s="119">
        <v>79.156197480940691</v>
      </c>
      <c r="U398" s="120">
        <v>78.8581759272044</v>
      </c>
      <c r="V398" s="104"/>
      <c r="W398" s="104"/>
      <c r="X398" s="105"/>
      <c r="Y398" s="105"/>
      <c r="Z398" s="105"/>
      <c r="AA398" s="105"/>
      <c r="AD398" s="9">
        <v>2021</v>
      </c>
      <c r="AE398" s="87" t="s">
        <v>46</v>
      </c>
      <c r="AF398" s="13" t="s">
        <v>2</v>
      </c>
      <c r="AG398" s="18" t="str">
        <f t="shared" si="25"/>
        <v>Food and non-alcoholic beverages-2021-November</v>
      </c>
      <c r="AH398" s="16">
        <v>44501</v>
      </c>
      <c r="AI398" s="180">
        <v>100.7611929116147</v>
      </c>
      <c r="AJ398" s="10">
        <f t="shared" si="24"/>
        <v>97.444166321108739</v>
      </c>
      <c r="AK398" s="175">
        <v>323</v>
      </c>
      <c r="AL398" s="10">
        <f t="shared" si="26"/>
        <v>122.14975225852365</v>
      </c>
      <c r="AM398" s="163" t="str">
        <f t="shared" si="27"/>
        <v>01</v>
      </c>
      <c r="AN398" s="177" t="s">
        <v>123</v>
      </c>
      <c r="AO398" s="2"/>
      <c r="AP398" s="157"/>
      <c r="AQ398" s="151"/>
      <c r="AR398" s="151"/>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row>
    <row r="399" spans="1:90" x14ac:dyDescent="0.3">
      <c r="A399" s="2"/>
      <c r="B399" s="2"/>
      <c r="C399" s="2"/>
      <c r="D399" s="2"/>
      <c r="E399" s="2"/>
      <c r="F399" s="2"/>
      <c r="G399" s="2"/>
      <c r="H399" s="2"/>
      <c r="I399" s="2"/>
      <c r="J399" s="2"/>
      <c r="K399" s="2"/>
      <c r="L399" s="2"/>
      <c r="M399" s="2"/>
      <c r="N399" s="2"/>
      <c r="O399" s="2"/>
      <c r="P399" s="115">
        <v>2006</v>
      </c>
      <c r="Q399" s="116" t="s">
        <v>3</v>
      </c>
      <c r="R399" s="117" t="str">
        <f t="shared" si="28"/>
        <v>December-2006</v>
      </c>
      <c r="S399" s="118">
        <v>39052</v>
      </c>
      <c r="T399" s="119">
        <v>79.221208967384811</v>
      </c>
      <c r="U399" s="120">
        <v>79.019881470036026</v>
      </c>
      <c r="V399" s="104"/>
      <c r="W399" s="104"/>
      <c r="X399" s="105"/>
      <c r="Y399" s="105"/>
      <c r="Z399" s="105"/>
      <c r="AA399" s="105"/>
      <c r="AD399" s="9">
        <v>2021</v>
      </c>
      <c r="AE399" s="87" t="s">
        <v>46</v>
      </c>
      <c r="AF399" s="13" t="s">
        <v>3</v>
      </c>
      <c r="AG399" s="18" t="str">
        <f t="shared" si="25"/>
        <v>Food and non-alcoholic beverages-2021-December</v>
      </c>
      <c r="AH399" s="16">
        <v>44531</v>
      </c>
      <c r="AI399" s="180">
        <v>100.88809331023633</v>
      </c>
      <c r="AJ399" s="10">
        <f t="shared" si="24"/>
        <v>97.79282289839017</v>
      </c>
      <c r="AK399" s="175">
        <v>324</v>
      </c>
      <c r="AL399" s="10">
        <f t="shared" si="26"/>
        <v>122.14975225852365</v>
      </c>
      <c r="AM399" s="163" t="str">
        <f t="shared" si="27"/>
        <v>01</v>
      </c>
      <c r="AN399" s="177" t="s">
        <v>124</v>
      </c>
      <c r="AO399" s="2"/>
      <c r="AP399" s="157"/>
      <c r="AQ399" s="151"/>
      <c r="AR399" s="151"/>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row>
    <row r="400" spans="1:90" x14ac:dyDescent="0.3">
      <c r="A400" s="2"/>
      <c r="B400" s="2"/>
      <c r="C400" s="2"/>
      <c r="D400" s="2"/>
      <c r="E400" s="2"/>
      <c r="F400" s="2"/>
      <c r="G400" s="2"/>
      <c r="H400" s="2"/>
      <c r="I400" s="2"/>
      <c r="J400" s="2"/>
      <c r="K400" s="2"/>
      <c r="L400" s="2"/>
      <c r="M400" s="2"/>
      <c r="N400" s="2"/>
      <c r="O400" s="2"/>
      <c r="P400" s="115">
        <v>2007</v>
      </c>
      <c r="Q400" s="116" t="s">
        <v>10</v>
      </c>
      <c r="R400" s="117" t="str">
        <f t="shared" si="28"/>
        <v>January-2007</v>
      </c>
      <c r="S400" s="118">
        <v>39083</v>
      </c>
      <c r="T400" s="119">
        <v>80.564047498960306</v>
      </c>
      <c r="U400" s="120">
        <v>79.270366665007259</v>
      </c>
      <c r="V400" s="104"/>
      <c r="W400" s="104"/>
      <c r="X400" s="105"/>
      <c r="Y400" s="105"/>
      <c r="Z400" s="105"/>
      <c r="AA400" s="105"/>
      <c r="AD400" s="7">
        <v>2022</v>
      </c>
      <c r="AE400" s="88" t="s">
        <v>46</v>
      </c>
      <c r="AF400" s="12" t="s">
        <v>10</v>
      </c>
      <c r="AG400" s="18" t="str">
        <f t="shared" si="25"/>
        <v>Food and non-alcoholic beverages-2022-January</v>
      </c>
      <c r="AH400" s="16">
        <v>44562</v>
      </c>
      <c r="AI400" s="181">
        <v>101.21037183098973</v>
      </c>
      <c r="AJ400" s="8">
        <f t="shared" si="24"/>
        <v>98.1887997833892</v>
      </c>
      <c r="AK400" s="175">
        <v>325</v>
      </c>
      <c r="AL400" s="10">
        <f t="shared" si="26"/>
        <v>122.14975225852365</v>
      </c>
      <c r="AM400" s="163" t="str">
        <f t="shared" si="27"/>
        <v>01</v>
      </c>
      <c r="AN400" s="177" t="s">
        <v>113</v>
      </c>
      <c r="AO400" s="2"/>
      <c r="AP400" s="157"/>
      <c r="AQ400" s="151"/>
      <c r="AR400" s="151"/>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row>
    <row r="401" spans="1:90" x14ac:dyDescent="0.3">
      <c r="A401" s="2"/>
      <c r="B401" s="2"/>
      <c r="C401" s="2"/>
      <c r="D401" s="2"/>
      <c r="E401" s="2"/>
      <c r="F401" s="2"/>
      <c r="G401" s="2"/>
      <c r="H401" s="2"/>
      <c r="I401" s="2"/>
      <c r="J401" s="2"/>
      <c r="K401" s="2"/>
      <c r="L401" s="2"/>
      <c r="M401" s="2"/>
      <c r="N401" s="2"/>
      <c r="O401" s="2"/>
      <c r="P401" s="115">
        <v>2007</v>
      </c>
      <c r="Q401" s="116" t="s">
        <v>11</v>
      </c>
      <c r="R401" s="117" t="str">
        <f t="shared" si="28"/>
        <v>February-2007</v>
      </c>
      <c r="S401" s="118">
        <v>39114</v>
      </c>
      <c r="T401" s="119">
        <v>80.401964500261514</v>
      </c>
      <c r="U401" s="120">
        <v>79.462026440924902</v>
      </c>
      <c r="V401" s="104"/>
      <c r="W401" s="104"/>
      <c r="X401" s="105"/>
      <c r="Y401" s="105"/>
      <c r="Z401" s="105"/>
      <c r="AA401" s="105"/>
      <c r="AD401" s="7">
        <v>2022</v>
      </c>
      <c r="AE401" s="88" t="s">
        <v>46</v>
      </c>
      <c r="AF401" s="12" t="s">
        <v>11</v>
      </c>
      <c r="AG401" s="18" t="str">
        <f t="shared" si="25"/>
        <v>Food and non-alcoholic beverages-2022-February</v>
      </c>
      <c r="AH401" s="16">
        <v>44593</v>
      </c>
      <c r="AI401" s="181">
        <v>102.28848272456874</v>
      </c>
      <c r="AJ401" s="8">
        <f t="shared" si="24"/>
        <v>98.678906446725577</v>
      </c>
      <c r="AK401" s="175">
        <v>326</v>
      </c>
      <c r="AL401" s="10">
        <f t="shared" si="26"/>
        <v>122.14975225852365</v>
      </c>
      <c r="AM401" s="163" t="str">
        <f t="shared" si="27"/>
        <v>01</v>
      </c>
      <c r="AN401" s="177" t="s">
        <v>114</v>
      </c>
      <c r="AO401" s="2"/>
      <c r="AP401" s="157"/>
      <c r="AQ401" s="151"/>
      <c r="AR401" s="151"/>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row>
    <row r="402" spans="1:90" x14ac:dyDescent="0.3">
      <c r="A402" s="2"/>
      <c r="B402" s="2"/>
      <c r="C402" s="2"/>
      <c r="D402" s="2"/>
      <c r="E402" s="2"/>
      <c r="F402" s="2"/>
      <c r="G402" s="2"/>
      <c r="H402" s="2"/>
      <c r="I402" s="2"/>
      <c r="J402" s="2"/>
      <c r="K402" s="2"/>
      <c r="L402" s="2"/>
      <c r="M402" s="2"/>
      <c r="N402" s="2"/>
      <c r="O402" s="2"/>
      <c r="P402" s="115">
        <v>2007</v>
      </c>
      <c r="Q402" s="116" t="s">
        <v>4</v>
      </c>
      <c r="R402" s="117" t="str">
        <f t="shared" si="28"/>
        <v>March-2007</v>
      </c>
      <c r="S402" s="118">
        <v>39142</v>
      </c>
      <c r="T402" s="119">
        <v>81.059963147305808</v>
      </c>
      <c r="U402" s="120">
        <v>79.718800592963376</v>
      </c>
      <c r="V402" s="104"/>
      <c r="W402" s="104"/>
      <c r="X402" s="105"/>
      <c r="Y402" s="105"/>
      <c r="Z402" s="105"/>
      <c r="AA402" s="105"/>
      <c r="AD402" s="7">
        <v>2022</v>
      </c>
      <c r="AE402" s="88" t="s">
        <v>46</v>
      </c>
      <c r="AF402" s="12" t="s">
        <v>4</v>
      </c>
      <c r="AG402" s="18" t="str">
        <f t="shared" si="25"/>
        <v>Food and non-alcoholic beverages-2022-March</v>
      </c>
      <c r="AH402" s="16">
        <v>44621</v>
      </c>
      <c r="AI402" s="181">
        <v>102.96527010169166</v>
      </c>
      <c r="AJ402" s="8">
        <f t="shared" si="24"/>
        <v>99.25193988142729</v>
      </c>
      <c r="AK402" s="175">
        <v>327</v>
      </c>
      <c r="AL402" s="10">
        <f t="shared" si="26"/>
        <v>122.14975225852365</v>
      </c>
      <c r="AM402" s="163" t="str">
        <f t="shared" si="27"/>
        <v>01</v>
      </c>
      <c r="AN402" s="177" t="s">
        <v>115</v>
      </c>
      <c r="AO402" s="2"/>
      <c r="AP402" s="157"/>
      <c r="AQ402" s="151"/>
      <c r="AR402" s="151"/>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row>
    <row r="403" spans="1:90" x14ac:dyDescent="0.3">
      <c r="A403" s="2"/>
      <c r="B403" s="2"/>
      <c r="C403" s="2"/>
      <c r="D403" s="2"/>
      <c r="E403" s="2"/>
      <c r="F403" s="2"/>
      <c r="G403" s="2"/>
      <c r="H403" s="2"/>
      <c r="I403" s="2"/>
      <c r="J403" s="2"/>
      <c r="K403" s="2"/>
      <c r="L403" s="2"/>
      <c r="M403" s="2"/>
      <c r="N403" s="2"/>
      <c r="O403" s="2"/>
      <c r="P403" s="115">
        <v>2007</v>
      </c>
      <c r="Q403" s="116" t="s">
        <v>0</v>
      </c>
      <c r="R403" s="117" t="str">
        <f t="shared" si="28"/>
        <v>April-2007</v>
      </c>
      <c r="S403" s="118">
        <v>39173</v>
      </c>
      <c r="T403" s="119">
        <v>81.283512771011857</v>
      </c>
      <c r="U403" s="120">
        <v>79.961949856560622</v>
      </c>
      <c r="V403" s="104"/>
      <c r="W403" s="104"/>
      <c r="X403" s="105"/>
      <c r="Y403" s="105"/>
      <c r="Z403" s="105"/>
      <c r="AA403" s="105"/>
      <c r="AD403" s="7">
        <v>2022</v>
      </c>
      <c r="AE403" s="88" t="s">
        <v>46</v>
      </c>
      <c r="AF403" s="12" t="s">
        <v>0</v>
      </c>
      <c r="AG403" s="18" t="str">
        <f t="shared" si="25"/>
        <v>Food and non-alcoholic beverages-2022-April</v>
      </c>
      <c r="AH403" s="16">
        <v>44652</v>
      </c>
      <c r="AI403" s="181">
        <v>104.51669831231062</v>
      </c>
      <c r="AJ403" s="8">
        <f t="shared" si="24"/>
        <v>99.916751259348857</v>
      </c>
      <c r="AK403" s="175">
        <v>328</v>
      </c>
      <c r="AL403" s="10">
        <f t="shared" si="26"/>
        <v>122.14975225852365</v>
      </c>
      <c r="AM403" s="163" t="str">
        <f t="shared" si="27"/>
        <v>01</v>
      </c>
      <c r="AN403" s="177" t="s">
        <v>116</v>
      </c>
      <c r="AO403" s="2"/>
      <c r="AP403" s="157"/>
      <c r="AQ403" s="151"/>
      <c r="AR403" s="151"/>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row>
    <row r="404" spans="1:90" x14ac:dyDescent="0.3">
      <c r="A404" s="2"/>
      <c r="B404" s="2"/>
      <c r="C404" s="2"/>
      <c r="D404" s="2"/>
      <c r="E404" s="2"/>
      <c r="F404" s="2"/>
      <c r="G404" s="2"/>
      <c r="H404" s="2"/>
      <c r="I404" s="2"/>
      <c r="J404" s="2"/>
      <c r="K404" s="2"/>
      <c r="L404" s="2"/>
      <c r="M404" s="2"/>
      <c r="N404" s="2"/>
      <c r="O404" s="2"/>
      <c r="P404" s="115">
        <v>2007</v>
      </c>
      <c r="Q404" s="116" t="s">
        <v>5</v>
      </c>
      <c r="R404" s="117" t="str">
        <f t="shared" si="28"/>
        <v>May-2007</v>
      </c>
      <c r="S404" s="118">
        <v>39203</v>
      </c>
      <c r="T404" s="119">
        <v>82.223163361705488</v>
      </c>
      <c r="U404" s="120">
        <v>80.204824489519936</v>
      </c>
      <c r="V404" s="104"/>
      <c r="W404" s="104"/>
      <c r="X404" s="105"/>
      <c r="Y404" s="105"/>
      <c r="Z404" s="105"/>
      <c r="AA404" s="105"/>
      <c r="AD404" s="7">
        <v>2022</v>
      </c>
      <c r="AE404" s="88" t="s">
        <v>46</v>
      </c>
      <c r="AF404" s="12" t="s">
        <v>5</v>
      </c>
      <c r="AG404" s="18" t="str">
        <f t="shared" si="25"/>
        <v>Food and non-alcoholic beverages-2022-May</v>
      </c>
      <c r="AH404" s="16">
        <v>44682</v>
      </c>
      <c r="AI404" s="181">
        <v>106.02037103434473</v>
      </c>
      <c r="AJ404" s="8">
        <f t="shared" si="24"/>
        <v>100.69482112304438</v>
      </c>
      <c r="AK404" s="175">
        <v>329</v>
      </c>
      <c r="AL404" s="10">
        <f t="shared" si="26"/>
        <v>122.14975225852365</v>
      </c>
      <c r="AM404" s="163" t="str">
        <f t="shared" si="27"/>
        <v>01</v>
      </c>
      <c r="AN404" s="177" t="s">
        <v>117</v>
      </c>
      <c r="AO404" s="2"/>
      <c r="AP404" s="157"/>
      <c r="AQ404" s="151"/>
      <c r="AR404" s="151"/>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row>
    <row r="405" spans="1:90" x14ac:dyDescent="0.3">
      <c r="A405" s="2"/>
      <c r="B405" s="2"/>
      <c r="C405" s="2"/>
      <c r="D405" s="2"/>
      <c r="E405" s="2"/>
      <c r="F405" s="2"/>
      <c r="G405" s="2"/>
      <c r="H405" s="2"/>
      <c r="I405" s="2"/>
      <c r="J405" s="2"/>
      <c r="K405" s="2"/>
      <c r="L405" s="2"/>
      <c r="M405" s="2"/>
      <c r="N405" s="2"/>
      <c r="O405" s="2"/>
      <c r="P405" s="115">
        <v>2007</v>
      </c>
      <c r="Q405" s="116" t="s">
        <v>6</v>
      </c>
      <c r="R405" s="117" t="str">
        <f t="shared" si="28"/>
        <v>June-2007</v>
      </c>
      <c r="S405" s="118">
        <v>39234</v>
      </c>
      <c r="T405" s="119">
        <v>84.083515499303488</v>
      </c>
      <c r="U405" s="120">
        <v>80.582822649770023</v>
      </c>
      <c r="V405" s="104"/>
      <c r="W405" s="104"/>
      <c r="X405" s="105"/>
      <c r="Y405" s="105"/>
      <c r="Z405" s="105"/>
      <c r="AA405" s="105"/>
      <c r="AD405" s="7">
        <v>2022</v>
      </c>
      <c r="AE405" s="88" t="s">
        <v>46</v>
      </c>
      <c r="AF405" s="12" t="s">
        <v>6</v>
      </c>
      <c r="AG405" s="18" t="str">
        <f t="shared" si="25"/>
        <v>Food and non-alcoholic beverages-2022-June</v>
      </c>
      <c r="AH405" s="16">
        <v>44713</v>
      </c>
      <c r="AI405" s="181">
        <v>107.27087307440273</v>
      </c>
      <c r="AJ405" s="8">
        <f t="shared" si="24"/>
        <v>101.58476968412596</v>
      </c>
      <c r="AK405" s="175">
        <v>330</v>
      </c>
      <c r="AL405" s="10">
        <f t="shared" si="26"/>
        <v>122.14975225852365</v>
      </c>
      <c r="AM405" s="163" t="str">
        <f t="shared" si="27"/>
        <v>01</v>
      </c>
      <c r="AN405" s="177" t="s">
        <v>118</v>
      </c>
      <c r="AO405" s="2"/>
      <c r="AP405" s="157"/>
      <c r="AQ405" s="151"/>
      <c r="AR405" s="151"/>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row>
    <row r="406" spans="1:90" x14ac:dyDescent="0.3">
      <c r="A406" s="2"/>
      <c r="B406" s="2"/>
      <c r="C406" s="2"/>
      <c r="D406" s="2"/>
      <c r="E406" s="2"/>
      <c r="F406" s="2"/>
      <c r="G406" s="2"/>
      <c r="H406" s="2"/>
      <c r="I406" s="2"/>
      <c r="J406" s="2"/>
      <c r="K406" s="2"/>
      <c r="L406" s="2"/>
      <c r="M406" s="2"/>
      <c r="N406" s="2"/>
      <c r="O406" s="2"/>
      <c r="P406" s="115">
        <v>2007</v>
      </c>
      <c r="Q406" s="116" t="s">
        <v>7</v>
      </c>
      <c r="R406" s="117" t="str">
        <f t="shared" si="28"/>
        <v>July-2007</v>
      </c>
      <c r="S406" s="118">
        <v>39264</v>
      </c>
      <c r="T406" s="119">
        <v>83.72140433622512</v>
      </c>
      <c r="U406" s="120">
        <v>80.91772389544839</v>
      </c>
      <c r="V406" s="104"/>
      <c r="W406" s="104"/>
      <c r="X406" s="105"/>
      <c r="Y406" s="105"/>
      <c r="Z406" s="105"/>
      <c r="AA406" s="105"/>
      <c r="AD406" s="7">
        <v>2022</v>
      </c>
      <c r="AE406" s="88" t="s">
        <v>46</v>
      </c>
      <c r="AF406" s="12" t="s">
        <v>7</v>
      </c>
      <c r="AG406" s="18" t="str">
        <f t="shared" si="25"/>
        <v>Food and non-alcoholic beverages-2022-July</v>
      </c>
      <c r="AH406" s="16">
        <v>44743</v>
      </c>
      <c r="AI406" s="181">
        <v>108.14652760509216</v>
      </c>
      <c r="AJ406" s="8">
        <f t="shared" si="24"/>
        <v>102.47693933893443</v>
      </c>
      <c r="AK406" s="175">
        <v>331</v>
      </c>
      <c r="AL406" s="10">
        <f t="shared" si="26"/>
        <v>122.14975225852365</v>
      </c>
      <c r="AM406" s="163" t="str">
        <f t="shared" si="27"/>
        <v>01</v>
      </c>
      <c r="AN406" s="177" t="s">
        <v>119</v>
      </c>
      <c r="AO406" s="2"/>
      <c r="AP406" s="157"/>
      <c r="AQ406" s="151"/>
      <c r="AR406" s="151"/>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row>
    <row r="407" spans="1:90" x14ac:dyDescent="0.3">
      <c r="A407" s="2"/>
      <c r="B407" s="2"/>
      <c r="C407" s="2"/>
      <c r="D407" s="2"/>
      <c r="E407" s="2"/>
      <c r="F407" s="2"/>
      <c r="G407" s="2"/>
      <c r="H407" s="2"/>
      <c r="I407" s="2"/>
      <c r="J407" s="2"/>
      <c r="K407" s="2"/>
      <c r="L407" s="2"/>
      <c r="M407" s="2"/>
      <c r="N407" s="2"/>
      <c r="O407" s="2"/>
      <c r="P407" s="115">
        <v>2007</v>
      </c>
      <c r="Q407" s="116" t="s">
        <v>8</v>
      </c>
      <c r="R407" s="117" t="str">
        <f t="shared" si="28"/>
        <v>August-2007</v>
      </c>
      <c r="S407" s="118">
        <v>39295</v>
      </c>
      <c r="T407" s="119">
        <v>84.47722374816189</v>
      </c>
      <c r="U407" s="120">
        <v>81.286912278711853</v>
      </c>
      <c r="V407" s="104"/>
      <c r="W407" s="104"/>
      <c r="X407" s="105"/>
      <c r="Y407" s="105"/>
      <c r="Z407" s="105"/>
      <c r="AA407" s="105"/>
      <c r="AD407" s="7">
        <v>2022</v>
      </c>
      <c r="AE407" s="88" t="s">
        <v>46</v>
      </c>
      <c r="AF407" s="12" t="s">
        <v>8</v>
      </c>
      <c r="AG407" s="18" t="str">
        <f t="shared" si="25"/>
        <v>Food and non-alcoholic beverages-2022-August</v>
      </c>
      <c r="AH407" s="16">
        <v>44774</v>
      </c>
      <c r="AI407" s="181">
        <v>109.92546397590638</v>
      </c>
      <c r="AJ407" s="8">
        <f t="shared" si="24"/>
        <v>103.46696507896725</v>
      </c>
      <c r="AK407" s="175">
        <v>332</v>
      </c>
      <c r="AL407" s="10">
        <f t="shared" si="26"/>
        <v>122.14975225852365</v>
      </c>
      <c r="AM407" s="163" t="str">
        <f t="shared" si="27"/>
        <v>01</v>
      </c>
      <c r="AN407" s="177" t="s">
        <v>120</v>
      </c>
      <c r="AO407" s="2"/>
      <c r="AP407" s="157"/>
      <c r="AQ407" s="151"/>
      <c r="AR407" s="151"/>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row>
    <row r="408" spans="1:90" x14ac:dyDescent="0.3">
      <c r="A408" s="2"/>
      <c r="B408" s="2"/>
      <c r="C408" s="2"/>
      <c r="D408" s="2"/>
      <c r="E408" s="2"/>
      <c r="F408" s="2"/>
      <c r="G408" s="2"/>
      <c r="H408" s="2"/>
      <c r="I408" s="2"/>
      <c r="J408" s="2"/>
      <c r="K408" s="2"/>
      <c r="L408" s="2"/>
      <c r="M408" s="2"/>
      <c r="N408" s="2"/>
      <c r="O408" s="2"/>
      <c r="P408" s="115">
        <v>2007</v>
      </c>
      <c r="Q408" s="116" t="s">
        <v>1</v>
      </c>
      <c r="R408" s="117" t="str">
        <f t="shared" si="28"/>
        <v>September-2007</v>
      </c>
      <c r="S408" s="118">
        <v>39326</v>
      </c>
      <c r="T408" s="119">
        <v>84.149654124445973</v>
      </c>
      <c r="U408" s="120">
        <v>81.627555667593981</v>
      </c>
      <c r="V408" s="104"/>
      <c r="W408" s="104"/>
      <c r="X408" s="105"/>
      <c r="Y408" s="105"/>
      <c r="Z408" s="105"/>
      <c r="AA408" s="105"/>
      <c r="AD408" s="7">
        <v>2022</v>
      </c>
      <c r="AE408" s="88" t="s">
        <v>46</v>
      </c>
      <c r="AF408" s="12" t="s">
        <v>1</v>
      </c>
      <c r="AG408" s="18" t="str">
        <f t="shared" si="25"/>
        <v>Food and non-alcoholic beverages-2022-September</v>
      </c>
      <c r="AH408" s="16">
        <v>44805</v>
      </c>
      <c r="AI408" s="181">
        <v>110.54497520369937</v>
      </c>
      <c r="AJ408" s="8">
        <f t="shared" ref="AJ408:AJ453" si="29">AVERAGE(AI397:AI408)</f>
        <v>104.46268996014574</v>
      </c>
      <c r="AK408" s="175">
        <v>333</v>
      </c>
      <c r="AL408" s="10">
        <f t="shared" si="26"/>
        <v>122.14975225852365</v>
      </c>
      <c r="AM408" s="163" t="str">
        <f t="shared" si="27"/>
        <v>01</v>
      </c>
      <c r="AN408" s="177" t="s">
        <v>121</v>
      </c>
      <c r="AO408" s="2"/>
      <c r="AP408" s="157"/>
      <c r="AQ408" s="151"/>
      <c r="AR408" s="151"/>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row>
    <row r="409" spans="1:90" x14ac:dyDescent="0.3">
      <c r="A409" s="2"/>
      <c r="B409" s="2"/>
      <c r="C409" s="2"/>
      <c r="D409" s="2"/>
      <c r="E409" s="2"/>
      <c r="F409" s="2"/>
      <c r="G409" s="2"/>
      <c r="H409" s="2"/>
      <c r="I409" s="2"/>
      <c r="J409" s="2"/>
      <c r="K409" s="2"/>
      <c r="L409" s="2"/>
      <c r="M409" s="2"/>
      <c r="N409" s="2"/>
      <c r="O409" s="2"/>
      <c r="P409" s="115">
        <v>2007</v>
      </c>
      <c r="Q409" s="116" t="s">
        <v>9</v>
      </c>
      <c r="R409" s="117" t="str">
        <f t="shared" si="28"/>
        <v>October-2007</v>
      </c>
      <c r="S409" s="118">
        <v>39356</v>
      </c>
      <c r="T409" s="119">
        <v>84.600376259160441</v>
      </c>
      <c r="U409" s="120">
        <v>82.078519307905609</v>
      </c>
      <c r="V409" s="104"/>
      <c r="W409" s="104"/>
      <c r="X409" s="105"/>
      <c r="Y409" s="105"/>
      <c r="Z409" s="105"/>
      <c r="AA409" s="105"/>
      <c r="AD409" s="7">
        <v>2022</v>
      </c>
      <c r="AE409" s="88" t="s">
        <v>46</v>
      </c>
      <c r="AF409" s="12" t="s">
        <v>9</v>
      </c>
      <c r="AG409" s="18" t="str">
        <f t="shared" si="25"/>
        <v>Food and non-alcoholic beverages-2022-October</v>
      </c>
      <c r="AH409" s="16">
        <v>44835</v>
      </c>
      <c r="AI409" s="181">
        <v>111.64538397443731</v>
      </c>
      <c r="AJ409" s="8">
        <f t="shared" si="29"/>
        <v>105.51530867160785</v>
      </c>
      <c r="AK409" s="175">
        <v>334</v>
      </c>
      <c r="AL409" s="10">
        <f t="shared" si="26"/>
        <v>122.14975225852365</v>
      </c>
      <c r="AM409" s="163" t="str">
        <f t="shared" si="27"/>
        <v>01</v>
      </c>
      <c r="AN409" s="177" t="s">
        <v>122</v>
      </c>
      <c r="AO409" s="2"/>
      <c r="AP409" s="157"/>
      <c r="AQ409" s="104"/>
      <c r="AR409" s="104"/>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row>
    <row r="410" spans="1:90" x14ac:dyDescent="0.3">
      <c r="A410" s="2"/>
      <c r="B410" s="2"/>
      <c r="C410" s="2"/>
      <c r="D410" s="2"/>
      <c r="E410" s="2"/>
      <c r="F410" s="2"/>
      <c r="G410" s="2"/>
      <c r="H410" s="2"/>
      <c r="I410" s="2"/>
      <c r="J410" s="2"/>
      <c r="K410" s="2"/>
      <c r="L410" s="2"/>
      <c r="M410" s="2"/>
      <c r="N410" s="2"/>
      <c r="O410" s="2"/>
      <c r="P410" s="115">
        <v>2007</v>
      </c>
      <c r="Q410" s="116" t="s">
        <v>2</v>
      </c>
      <c r="R410" s="117" t="str">
        <f t="shared" si="28"/>
        <v>November-2007</v>
      </c>
      <c r="S410" s="118">
        <v>39387</v>
      </c>
      <c r="T410" s="119">
        <v>85.720105670461749</v>
      </c>
      <c r="U410" s="120">
        <v>82.625511657032376</v>
      </c>
      <c r="V410" s="104"/>
      <c r="W410" s="104"/>
      <c r="X410" s="105"/>
      <c r="Y410" s="105"/>
      <c r="Z410" s="105"/>
      <c r="AA410" s="105"/>
      <c r="AD410" s="7">
        <v>2022</v>
      </c>
      <c r="AE410" s="88" t="s">
        <v>46</v>
      </c>
      <c r="AF410" s="12" t="s">
        <v>2</v>
      </c>
      <c r="AG410" s="18" t="str">
        <f t="shared" si="25"/>
        <v>Food and non-alcoholic beverages-2022-November</v>
      </c>
      <c r="AH410" s="16">
        <v>44866</v>
      </c>
      <c r="AI410" s="181">
        <v>113.58975159825489</v>
      </c>
      <c r="AJ410" s="8">
        <f t="shared" si="29"/>
        <v>106.58435522882787</v>
      </c>
      <c r="AK410" s="175">
        <v>335</v>
      </c>
      <c r="AL410" s="10">
        <f t="shared" si="26"/>
        <v>122.14975225852365</v>
      </c>
      <c r="AM410" s="163" t="str">
        <f t="shared" si="27"/>
        <v>01</v>
      </c>
      <c r="AN410" s="177" t="s">
        <v>123</v>
      </c>
      <c r="AO410" s="2"/>
      <c r="AP410" s="157"/>
      <c r="AQ410" s="104"/>
      <c r="AR410" s="104"/>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row>
    <row r="411" spans="1:90" x14ac:dyDescent="0.3">
      <c r="A411" s="2"/>
      <c r="B411" s="2"/>
      <c r="C411" s="2"/>
      <c r="D411" s="2"/>
      <c r="E411" s="2"/>
      <c r="F411" s="2"/>
      <c r="G411" s="2"/>
      <c r="H411" s="2"/>
      <c r="I411" s="2"/>
      <c r="J411" s="2"/>
      <c r="K411" s="2"/>
      <c r="L411" s="2"/>
      <c r="M411" s="2"/>
      <c r="N411" s="2"/>
      <c r="O411" s="2"/>
      <c r="P411" s="115">
        <v>2007</v>
      </c>
      <c r="Q411" s="116" t="s">
        <v>3</v>
      </c>
      <c r="R411" s="117" t="str">
        <f t="shared" si="28"/>
        <v>December-2007</v>
      </c>
      <c r="S411" s="118">
        <v>39417</v>
      </c>
      <c r="T411" s="119">
        <v>87.079189548869635</v>
      </c>
      <c r="U411" s="120">
        <v>83.280343372156111</v>
      </c>
      <c r="V411" s="104"/>
      <c r="W411" s="104"/>
      <c r="X411" s="105"/>
      <c r="Y411" s="105"/>
      <c r="Z411" s="105"/>
      <c r="AA411" s="105"/>
      <c r="AD411" s="7">
        <v>2022</v>
      </c>
      <c r="AE411" s="88" t="s">
        <v>46</v>
      </c>
      <c r="AF411" s="12" t="s">
        <v>3</v>
      </c>
      <c r="AG411" s="18" t="str">
        <f t="shared" si="25"/>
        <v>Food and non-alcoholic beverages-2022-December</v>
      </c>
      <c r="AH411" s="16">
        <v>44896</v>
      </c>
      <c r="AI411" s="181">
        <v>114.32392124935618</v>
      </c>
      <c r="AJ411" s="8">
        <f t="shared" si="29"/>
        <v>107.70400755708785</v>
      </c>
      <c r="AK411" s="175">
        <v>336</v>
      </c>
      <c r="AL411" s="10">
        <f t="shared" si="26"/>
        <v>122.14975225852365</v>
      </c>
      <c r="AM411" s="163" t="str">
        <f t="shared" si="27"/>
        <v>01</v>
      </c>
      <c r="AN411" s="177" t="s">
        <v>124</v>
      </c>
      <c r="AO411" s="2"/>
      <c r="AP411" s="157"/>
      <c r="AQ411" s="104"/>
      <c r="AR411" s="104"/>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row>
    <row r="412" spans="1:90" x14ac:dyDescent="0.3">
      <c r="A412" s="2"/>
      <c r="B412" s="2"/>
      <c r="C412" s="2"/>
      <c r="D412" s="2"/>
      <c r="E412" s="2"/>
      <c r="F412" s="2"/>
      <c r="G412" s="2"/>
      <c r="H412" s="2"/>
      <c r="I412" s="2"/>
      <c r="J412" s="2"/>
      <c r="K412" s="2"/>
      <c r="L412" s="2"/>
      <c r="M412" s="2"/>
      <c r="N412" s="2"/>
      <c r="O412" s="2"/>
      <c r="P412" s="115">
        <v>2008</v>
      </c>
      <c r="Q412" s="116" t="s">
        <v>10</v>
      </c>
      <c r="R412" s="117" t="str">
        <f t="shared" si="28"/>
        <v>January-2008</v>
      </c>
      <c r="S412" s="118">
        <v>39448</v>
      </c>
      <c r="T412" s="119">
        <v>87.918159176580801</v>
      </c>
      <c r="U412" s="120">
        <v>83.893186011957823</v>
      </c>
      <c r="V412" s="104"/>
      <c r="W412" s="104"/>
      <c r="X412" s="105"/>
      <c r="Y412" s="105"/>
      <c r="Z412" s="105"/>
      <c r="AA412" s="105"/>
      <c r="AD412" s="9">
        <v>2023</v>
      </c>
      <c r="AE412" s="87" t="s">
        <v>46</v>
      </c>
      <c r="AF412" s="13" t="s">
        <v>10</v>
      </c>
      <c r="AG412" s="18" t="str">
        <f t="shared" si="25"/>
        <v>Food and non-alcoholic beverages-2023-January</v>
      </c>
      <c r="AH412" s="16">
        <v>44927</v>
      </c>
      <c r="AI412" s="180">
        <v>114.19878975222358</v>
      </c>
      <c r="AJ412" s="10">
        <f t="shared" si="29"/>
        <v>108.78637571719067</v>
      </c>
      <c r="AK412" s="175">
        <v>337</v>
      </c>
      <c r="AL412" s="10">
        <f t="shared" si="26"/>
        <v>122.14975225852365</v>
      </c>
      <c r="AM412" s="163" t="str">
        <f t="shared" si="27"/>
        <v>01</v>
      </c>
      <c r="AN412" s="177" t="s">
        <v>113</v>
      </c>
      <c r="AO412" s="2"/>
      <c r="AP412" s="157"/>
      <c r="AQ412" s="151"/>
      <c r="AR412" s="151"/>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row>
    <row r="413" spans="1:90" x14ac:dyDescent="0.3">
      <c r="A413" s="2"/>
      <c r="B413" s="2"/>
      <c r="C413" s="2"/>
      <c r="D413" s="2"/>
      <c r="E413" s="2"/>
      <c r="F413" s="2"/>
      <c r="G413" s="2"/>
      <c r="H413" s="2"/>
      <c r="I413" s="2"/>
      <c r="J413" s="2"/>
      <c r="K413" s="2"/>
      <c r="L413" s="2"/>
      <c r="M413" s="2"/>
      <c r="N413" s="2"/>
      <c r="O413" s="2"/>
      <c r="P413" s="115">
        <v>2008</v>
      </c>
      <c r="Q413" s="116" t="s">
        <v>11</v>
      </c>
      <c r="R413" s="117" t="str">
        <f t="shared" si="28"/>
        <v>February-2008</v>
      </c>
      <c r="S413" s="118">
        <v>39479</v>
      </c>
      <c r="T413" s="119">
        <v>88.335538203133936</v>
      </c>
      <c r="U413" s="120">
        <v>84.554317153863863</v>
      </c>
      <c r="V413" s="104"/>
      <c r="W413" s="104"/>
      <c r="X413" s="105"/>
      <c r="Y413" s="105"/>
      <c r="Z413" s="105"/>
      <c r="AA413" s="105"/>
      <c r="AD413" s="9">
        <v>2023</v>
      </c>
      <c r="AE413" s="87" t="s">
        <v>46</v>
      </c>
      <c r="AF413" s="13" t="s">
        <v>11</v>
      </c>
      <c r="AG413" s="18" t="str">
        <f t="shared" si="25"/>
        <v>Food and non-alcoholic beverages-2023-February</v>
      </c>
      <c r="AH413" s="16">
        <v>44958</v>
      </c>
      <c r="AI413" s="180">
        <v>114.32882710868246</v>
      </c>
      <c r="AJ413" s="10">
        <f t="shared" si="29"/>
        <v>109.78973774920017</v>
      </c>
      <c r="AK413" s="175">
        <v>338</v>
      </c>
      <c r="AL413" s="10">
        <f t="shared" si="26"/>
        <v>122.14975225852365</v>
      </c>
      <c r="AM413" s="163" t="str">
        <f t="shared" si="27"/>
        <v>01</v>
      </c>
      <c r="AN413" s="177" t="s">
        <v>114</v>
      </c>
      <c r="AO413" s="2"/>
      <c r="AP413" s="157"/>
      <c r="AQ413" s="151"/>
      <c r="AR413" s="151"/>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row>
    <row r="414" spans="1:90" x14ac:dyDescent="0.3">
      <c r="A414" s="2"/>
      <c r="B414" s="2"/>
      <c r="C414" s="2"/>
      <c r="D414" s="2"/>
      <c r="E414" s="2"/>
      <c r="F414" s="2"/>
      <c r="G414" s="2"/>
      <c r="H414" s="2"/>
      <c r="I414" s="2"/>
      <c r="J414" s="2"/>
      <c r="K414" s="2"/>
      <c r="L414" s="2"/>
      <c r="M414" s="2"/>
      <c r="N414" s="2"/>
      <c r="O414" s="2"/>
      <c r="P414" s="115">
        <v>2008</v>
      </c>
      <c r="Q414" s="116" t="s">
        <v>4</v>
      </c>
      <c r="R414" s="117" t="str">
        <f t="shared" si="28"/>
        <v>March-2008</v>
      </c>
      <c r="S414" s="118">
        <v>39508</v>
      </c>
      <c r="T414" s="119">
        <v>88.935532193220595</v>
      </c>
      <c r="U414" s="120">
        <v>85.210614574356768</v>
      </c>
      <c r="V414" s="104"/>
      <c r="W414" s="104"/>
      <c r="X414" s="105"/>
      <c r="Y414" s="105"/>
      <c r="Z414" s="105"/>
      <c r="AA414" s="105"/>
      <c r="AD414" s="9">
        <v>2023</v>
      </c>
      <c r="AE414" s="87" t="s">
        <v>46</v>
      </c>
      <c r="AF414" s="13" t="s">
        <v>4</v>
      </c>
      <c r="AG414" s="18" t="str">
        <f t="shared" si="25"/>
        <v>Food and non-alcoholic beverages-2023-March</v>
      </c>
      <c r="AH414" s="16">
        <v>44986</v>
      </c>
      <c r="AI414" s="180">
        <v>113.88204582206156</v>
      </c>
      <c r="AJ414" s="10">
        <f t="shared" si="29"/>
        <v>110.69946905923099</v>
      </c>
      <c r="AK414" s="175">
        <v>339</v>
      </c>
      <c r="AL414" s="10">
        <f t="shared" si="26"/>
        <v>122.14975225852365</v>
      </c>
      <c r="AM414" s="163" t="str">
        <f t="shared" si="27"/>
        <v>01</v>
      </c>
      <c r="AN414" s="177" t="s">
        <v>115</v>
      </c>
      <c r="AO414" s="2"/>
      <c r="AP414" s="157"/>
      <c r="AQ414" s="151"/>
      <c r="AR414" s="151"/>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row>
    <row r="415" spans="1:90" x14ac:dyDescent="0.3">
      <c r="A415" s="2"/>
      <c r="B415" s="2"/>
      <c r="C415" s="2"/>
      <c r="D415" s="2"/>
      <c r="E415" s="2"/>
      <c r="F415" s="2"/>
      <c r="G415" s="2"/>
      <c r="H415" s="2"/>
      <c r="I415" s="2"/>
      <c r="J415" s="2"/>
      <c r="K415" s="2"/>
      <c r="L415" s="2"/>
      <c r="M415" s="2"/>
      <c r="N415" s="2"/>
      <c r="O415" s="2"/>
      <c r="P415" s="115">
        <v>2008</v>
      </c>
      <c r="Q415" s="116" t="s">
        <v>0</v>
      </c>
      <c r="R415" s="117" t="str">
        <f t="shared" si="28"/>
        <v>April-2008</v>
      </c>
      <c r="S415" s="118">
        <v>39539</v>
      </c>
      <c r="T415" s="119">
        <v>89.455388362036189</v>
      </c>
      <c r="U415" s="120">
        <v>85.89160420694212</v>
      </c>
      <c r="V415" s="104"/>
      <c r="W415" s="104"/>
      <c r="X415" s="105"/>
      <c r="Y415" s="105"/>
      <c r="Z415" s="105"/>
      <c r="AA415" s="105"/>
      <c r="AD415" s="9">
        <v>2023</v>
      </c>
      <c r="AE415" s="87" t="s">
        <v>46</v>
      </c>
      <c r="AF415" s="13" t="s">
        <v>0</v>
      </c>
      <c r="AG415" s="18" t="str">
        <f t="shared" si="25"/>
        <v>Food and non-alcoholic beverages-2023-April</v>
      </c>
      <c r="AH415" s="16">
        <v>45017</v>
      </c>
      <c r="AI415" s="180">
        <v>114.35070870259636</v>
      </c>
      <c r="AJ415" s="10">
        <f t="shared" si="29"/>
        <v>111.51896992508814</v>
      </c>
      <c r="AK415" s="175">
        <v>340</v>
      </c>
      <c r="AL415" s="10">
        <f t="shared" si="26"/>
        <v>122.14975225852365</v>
      </c>
      <c r="AM415" s="163" t="str">
        <f t="shared" si="27"/>
        <v>01</v>
      </c>
      <c r="AN415" s="177" t="s">
        <v>116</v>
      </c>
      <c r="AO415" s="2"/>
      <c r="AP415" s="157"/>
      <c r="AQ415" s="151"/>
      <c r="AR415" s="151"/>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row>
    <row r="416" spans="1:90" x14ac:dyDescent="0.3">
      <c r="A416" s="2"/>
      <c r="B416" s="2"/>
      <c r="C416" s="2"/>
      <c r="D416" s="2"/>
      <c r="E416" s="2"/>
      <c r="F416" s="2"/>
      <c r="G416" s="2"/>
      <c r="H416" s="2"/>
      <c r="I416" s="2"/>
      <c r="J416" s="2"/>
      <c r="K416" s="2"/>
      <c r="L416" s="2"/>
      <c r="M416" s="2"/>
      <c r="N416" s="2"/>
      <c r="O416" s="2"/>
      <c r="P416" s="115">
        <v>2008</v>
      </c>
      <c r="Q416" s="116" t="s">
        <v>5</v>
      </c>
      <c r="R416" s="117" t="str">
        <f t="shared" si="28"/>
        <v>May-2008</v>
      </c>
      <c r="S416" s="118">
        <v>39569</v>
      </c>
      <c r="T416" s="119">
        <v>90.297176470224869</v>
      </c>
      <c r="U416" s="120">
        <v>86.56443863265207</v>
      </c>
      <c r="V416" s="104"/>
      <c r="W416" s="104"/>
      <c r="X416" s="105"/>
      <c r="Y416" s="105"/>
      <c r="Z416" s="105"/>
      <c r="AA416" s="105"/>
      <c r="AD416" s="9">
        <v>2023</v>
      </c>
      <c r="AE416" s="87" t="s">
        <v>46</v>
      </c>
      <c r="AF416" s="13" t="s">
        <v>5</v>
      </c>
      <c r="AG416" s="18" t="str">
        <f t="shared" si="25"/>
        <v>Food and non-alcoholic beverages-2023-May</v>
      </c>
      <c r="AH416" s="16">
        <v>45047</v>
      </c>
      <c r="AI416" s="180">
        <v>114.58831380369783</v>
      </c>
      <c r="AJ416" s="10">
        <f t="shared" si="29"/>
        <v>112.23296515586759</v>
      </c>
      <c r="AK416" s="175">
        <v>341</v>
      </c>
      <c r="AL416" s="10">
        <f t="shared" si="26"/>
        <v>122.14975225852365</v>
      </c>
      <c r="AM416" s="163" t="str">
        <f t="shared" si="27"/>
        <v>01</v>
      </c>
      <c r="AN416" s="177" t="s">
        <v>117</v>
      </c>
      <c r="AO416" s="2"/>
      <c r="AP416" s="157"/>
      <c r="AQ416" s="151"/>
      <c r="AR416" s="151"/>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row>
    <row r="417" spans="1:90" x14ac:dyDescent="0.3">
      <c r="A417" s="2"/>
      <c r="B417" s="2"/>
      <c r="C417" s="2"/>
      <c r="D417" s="2"/>
      <c r="E417" s="2"/>
      <c r="F417" s="2"/>
      <c r="G417" s="2"/>
      <c r="H417" s="2"/>
      <c r="I417" s="2"/>
      <c r="J417" s="2"/>
      <c r="K417" s="2"/>
      <c r="L417" s="2"/>
      <c r="M417" s="2"/>
      <c r="N417" s="2"/>
      <c r="O417" s="2"/>
      <c r="P417" s="115">
        <v>2008</v>
      </c>
      <c r="Q417" s="116" t="s">
        <v>6</v>
      </c>
      <c r="R417" s="117" t="str">
        <f t="shared" si="28"/>
        <v>June-2008</v>
      </c>
      <c r="S417" s="118">
        <v>39600</v>
      </c>
      <c r="T417" s="119">
        <v>91.903550970664341</v>
      </c>
      <c r="U417" s="120">
        <v>87.216108255265453</v>
      </c>
      <c r="V417" s="104"/>
      <c r="W417" s="104"/>
      <c r="X417" s="105"/>
      <c r="Y417" s="105"/>
      <c r="Z417" s="105"/>
      <c r="AA417" s="105"/>
      <c r="AD417" s="9">
        <v>2023</v>
      </c>
      <c r="AE417" s="87" t="s">
        <v>46</v>
      </c>
      <c r="AF417" s="13" t="s">
        <v>6</v>
      </c>
      <c r="AG417" s="18" t="str">
        <f t="shared" si="25"/>
        <v>Food and non-alcoholic beverages-2023-June</v>
      </c>
      <c r="AH417" s="16">
        <v>45078</v>
      </c>
      <c r="AI417" s="180">
        <v>114.09658082576007</v>
      </c>
      <c r="AJ417" s="10">
        <f t="shared" si="29"/>
        <v>112.80177413514735</v>
      </c>
      <c r="AK417" s="175">
        <v>342</v>
      </c>
      <c r="AL417" s="10">
        <f t="shared" si="26"/>
        <v>122.14975225852365</v>
      </c>
      <c r="AM417" s="163" t="str">
        <f t="shared" si="27"/>
        <v>01</v>
      </c>
      <c r="AN417" s="177" t="s">
        <v>118</v>
      </c>
      <c r="AO417" s="2"/>
      <c r="AP417" s="157"/>
      <c r="AQ417" s="151"/>
      <c r="AR417" s="151"/>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row>
    <row r="418" spans="1:90" x14ac:dyDescent="0.3">
      <c r="A418" s="2"/>
      <c r="B418" s="2"/>
      <c r="C418" s="2"/>
      <c r="D418" s="2"/>
      <c r="E418" s="2"/>
      <c r="F418" s="2"/>
      <c r="G418" s="2"/>
      <c r="H418" s="2"/>
      <c r="I418" s="2"/>
      <c r="J418" s="2"/>
      <c r="K418" s="2"/>
      <c r="L418" s="2"/>
      <c r="M418" s="2"/>
      <c r="N418" s="2"/>
      <c r="O418" s="2"/>
      <c r="P418" s="115">
        <v>2008</v>
      </c>
      <c r="Q418" s="116" t="s">
        <v>7</v>
      </c>
      <c r="R418" s="117" t="str">
        <f t="shared" si="28"/>
        <v>July-2008</v>
      </c>
      <c r="S418" s="118">
        <v>39630</v>
      </c>
      <c r="T418" s="119">
        <v>93.465607743574424</v>
      </c>
      <c r="U418" s="120">
        <v>88.028125205877913</v>
      </c>
      <c r="V418" s="104"/>
      <c r="W418" s="104"/>
      <c r="X418" s="105"/>
      <c r="Y418" s="105"/>
      <c r="Z418" s="105"/>
      <c r="AA418" s="105"/>
      <c r="AD418" s="9">
        <v>2023</v>
      </c>
      <c r="AE418" s="87" t="s">
        <v>46</v>
      </c>
      <c r="AF418" s="13" t="s">
        <v>7</v>
      </c>
      <c r="AG418" s="18" t="str">
        <f t="shared" si="25"/>
        <v>Food and non-alcoholic beverages-2023-July</v>
      </c>
      <c r="AH418" s="16">
        <v>45108</v>
      </c>
      <c r="AI418" s="180">
        <v>114.63170091958652</v>
      </c>
      <c r="AJ418" s="10">
        <f t="shared" si="29"/>
        <v>113.34220524468856</v>
      </c>
      <c r="AK418" s="175">
        <v>343</v>
      </c>
      <c r="AL418" s="10">
        <f t="shared" si="26"/>
        <v>122.14975225852365</v>
      </c>
      <c r="AM418" s="163" t="str">
        <f t="shared" si="27"/>
        <v>01</v>
      </c>
      <c r="AN418" s="177" t="s">
        <v>119</v>
      </c>
      <c r="AO418" s="2"/>
      <c r="AP418" s="157"/>
      <c r="AQ418" s="151"/>
      <c r="AR418" s="151"/>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row>
    <row r="419" spans="1:90" x14ac:dyDescent="0.3">
      <c r="A419" s="2"/>
      <c r="B419" s="2"/>
      <c r="C419" s="2"/>
      <c r="D419" s="2"/>
      <c r="E419" s="2"/>
      <c r="F419" s="2"/>
      <c r="G419" s="2"/>
      <c r="H419" s="2"/>
      <c r="I419" s="2"/>
      <c r="J419" s="2"/>
      <c r="K419" s="2"/>
      <c r="L419" s="2"/>
      <c r="M419" s="2"/>
      <c r="N419" s="2"/>
      <c r="O419" s="2"/>
      <c r="P419" s="115">
        <v>2008</v>
      </c>
      <c r="Q419" s="116" t="s">
        <v>8</v>
      </c>
      <c r="R419" s="117" t="str">
        <f t="shared" si="28"/>
        <v>August-2008</v>
      </c>
      <c r="S419" s="118">
        <v>39661</v>
      </c>
      <c r="T419" s="119">
        <v>95.171028356629861</v>
      </c>
      <c r="U419" s="120">
        <v>88.919275589916893</v>
      </c>
      <c r="V419" s="104"/>
      <c r="W419" s="104"/>
      <c r="X419" s="105"/>
      <c r="Y419" s="105"/>
      <c r="Z419" s="105"/>
      <c r="AA419" s="105"/>
      <c r="AD419" s="9">
        <v>2023</v>
      </c>
      <c r="AE419" s="87" t="s">
        <v>46</v>
      </c>
      <c r="AF419" s="13" t="s">
        <v>8</v>
      </c>
      <c r="AG419" s="18" t="str">
        <f t="shared" si="25"/>
        <v>Food and non-alcoholic beverages-2023-August</v>
      </c>
      <c r="AH419" s="16">
        <v>45139</v>
      </c>
      <c r="AI419" s="180">
        <v>114.74729447792021</v>
      </c>
      <c r="AJ419" s="10">
        <f t="shared" si="29"/>
        <v>113.7440244531897</v>
      </c>
      <c r="AK419" s="175">
        <v>344</v>
      </c>
      <c r="AL419" s="10">
        <f t="shared" si="26"/>
        <v>122.14975225852365</v>
      </c>
      <c r="AM419" s="163" t="str">
        <f t="shared" si="27"/>
        <v>01</v>
      </c>
      <c r="AN419" s="177" t="s">
        <v>120</v>
      </c>
      <c r="AO419" s="2"/>
      <c r="AP419" s="157"/>
      <c r="AQ419" s="151"/>
      <c r="AR419" s="151"/>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row>
    <row r="420" spans="1:90" x14ac:dyDescent="0.3">
      <c r="A420" s="2"/>
      <c r="B420" s="2"/>
      <c r="C420" s="2"/>
      <c r="D420" s="2"/>
      <c r="E420" s="2"/>
      <c r="F420" s="2"/>
      <c r="G420" s="2"/>
      <c r="H420" s="2"/>
      <c r="I420" s="2"/>
      <c r="J420" s="2"/>
      <c r="K420" s="2"/>
      <c r="L420" s="2"/>
      <c r="M420" s="2"/>
      <c r="N420" s="2"/>
      <c r="O420" s="2"/>
      <c r="P420" s="115">
        <v>2008</v>
      </c>
      <c r="Q420" s="116" t="s">
        <v>1</v>
      </c>
      <c r="R420" s="117" t="str">
        <f t="shared" si="28"/>
        <v>September-2008</v>
      </c>
      <c r="S420" s="118">
        <v>39692</v>
      </c>
      <c r="T420" s="119">
        <v>94.622839771218239</v>
      </c>
      <c r="U420" s="120">
        <v>89.792041060481253</v>
      </c>
      <c r="V420" s="104"/>
      <c r="W420" s="104"/>
      <c r="X420" s="105"/>
      <c r="Y420" s="105"/>
      <c r="Z420" s="105"/>
      <c r="AA420" s="105"/>
      <c r="AD420" s="9">
        <v>2023</v>
      </c>
      <c r="AE420" s="87" t="s">
        <v>46</v>
      </c>
      <c r="AF420" s="13" t="s">
        <v>1</v>
      </c>
      <c r="AG420" s="18" t="str">
        <f t="shared" si="25"/>
        <v>Food and non-alcoholic beverages-2023-September</v>
      </c>
      <c r="AH420" s="16">
        <v>45170</v>
      </c>
      <c r="AI420" s="180">
        <v>115.4861432755249</v>
      </c>
      <c r="AJ420" s="10">
        <f t="shared" si="29"/>
        <v>114.15578845917516</v>
      </c>
      <c r="AK420" s="175">
        <v>345</v>
      </c>
      <c r="AL420" s="10">
        <f t="shared" si="26"/>
        <v>122.14975225852365</v>
      </c>
      <c r="AM420" s="163" t="str">
        <f t="shared" si="27"/>
        <v>01</v>
      </c>
      <c r="AN420" s="177" t="s">
        <v>121</v>
      </c>
      <c r="AO420" s="2"/>
      <c r="AP420" s="157"/>
      <c r="AQ420" s="151"/>
      <c r="AR420" s="151"/>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row>
    <row r="421" spans="1:90" x14ac:dyDescent="0.3">
      <c r="A421" s="2"/>
      <c r="B421" s="2"/>
      <c r="C421" s="2"/>
      <c r="D421" s="2"/>
      <c r="E421" s="2"/>
      <c r="F421" s="2"/>
      <c r="G421" s="2"/>
      <c r="H421" s="2"/>
      <c r="I421" s="2"/>
      <c r="J421" s="2"/>
      <c r="K421" s="2"/>
      <c r="L421" s="2"/>
      <c r="M421" s="2"/>
      <c r="N421" s="2"/>
      <c r="O421" s="2"/>
      <c r="P421" s="115">
        <v>2008</v>
      </c>
      <c r="Q421" s="116" t="s">
        <v>9</v>
      </c>
      <c r="R421" s="117" t="str">
        <f t="shared" si="28"/>
        <v>October-2008</v>
      </c>
      <c r="S421" s="118">
        <v>39722</v>
      </c>
      <c r="T421" s="119">
        <v>93.819765738316917</v>
      </c>
      <c r="U421" s="120">
        <v>90.56032351707762</v>
      </c>
      <c r="V421" s="104"/>
      <c r="W421" s="104"/>
      <c r="X421" s="105"/>
      <c r="Y421" s="105"/>
      <c r="Z421" s="105"/>
      <c r="AA421" s="105"/>
      <c r="AD421" s="9">
        <v>2023</v>
      </c>
      <c r="AE421" s="87" t="s">
        <v>46</v>
      </c>
      <c r="AF421" s="13" t="s">
        <v>9</v>
      </c>
      <c r="AG421" s="18" t="str">
        <f t="shared" si="25"/>
        <v>Food and non-alcoholic beverages-2023-October</v>
      </c>
      <c r="AH421" s="16">
        <v>45200</v>
      </c>
      <c r="AI421" s="180">
        <v>115.68330959656387</v>
      </c>
      <c r="AJ421" s="10">
        <f t="shared" si="29"/>
        <v>114.49228226101904</v>
      </c>
      <c r="AK421" s="175">
        <v>346</v>
      </c>
      <c r="AL421" s="10">
        <f t="shared" si="26"/>
        <v>122.14975225852365</v>
      </c>
      <c r="AM421" s="163" t="str">
        <f t="shared" si="27"/>
        <v>01</v>
      </c>
      <c r="AN421" s="177" t="s">
        <v>122</v>
      </c>
      <c r="AO421" s="2"/>
      <c r="AP421" s="157"/>
      <c r="AQ421" s="151"/>
      <c r="AR421" s="151"/>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row>
    <row r="422" spans="1:90" x14ac:dyDescent="0.3">
      <c r="A422" s="2"/>
      <c r="B422" s="2"/>
      <c r="C422" s="2"/>
      <c r="D422" s="2"/>
      <c r="E422" s="2"/>
      <c r="F422" s="2"/>
      <c r="G422" s="2"/>
      <c r="H422" s="2"/>
      <c r="I422" s="2"/>
      <c r="J422" s="2"/>
      <c r="K422" s="2"/>
      <c r="L422" s="2"/>
      <c r="M422" s="2"/>
      <c r="N422" s="2"/>
      <c r="O422" s="2"/>
      <c r="P422" s="115">
        <v>2008</v>
      </c>
      <c r="Q422" s="116" t="s">
        <v>2</v>
      </c>
      <c r="R422" s="117" t="str">
        <f t="shared" si="28"/>
        <v>November-2008</v>
      </c>
      <c r="S422" s="118">
        <v>39753</v>
      </c>
      <c r="T422" s="119">
        <v>89.493801419007525</v>
      </c>
      <c r="U422" s="120">
        <v>90.874798162789773</v>
      </c>
      <c r="V422" s="104"/>
      <c r="W422" s="104"/>
      <c r="X422" s="105"/>
      <c r="Y422" s="105"/>
      <c r="Z422" s="105"/>
      <c r="AA422" s="105"/>
      <c r="AD422" s="9">
        <v>2023</v>
      </c>
      <c r="AE422" s="87" t="s">
        <v>46</v>
      </c>
      <c r="AF422" s="13" t="s">
        <v>2</v>
      </c>
      <c r="AG422" s="18" t="str">
        <f t="shared" si="25"/>
        <v>Food and non-alcoholic beverages-2023-November</v>
      </c>
      <c r="AH422" s="16">
        <v>45231</v>
      </c>
      <c r="AI422" s="180">
        <v>115.64648982345089</v>
      </c>
      <c r="AJ422" s="10">
        <f t="shared" si="29"/>
        <v>114.66367711311869</v>
      </c>
      <c r="AK422" s="175">
        <v>347</v>
      </c>
      <c r="AL422" s="10">
        <f t="shared" si="26"/>
        <v>122.14975225852365</v>
      </c>
      <c r="AM422" s="163" t="str">
        <f t="shared" si="27"/>
        <v>01</v>
      </c>
      <c r="AN422" s="177" t="s">
        <v>123</v>
      </c>
      <c r="AO422" s="2"/>
      <c r="AP422" s="157"/>
      <c r="AQ422" s="151"/>
      <c r="AR422" s="151"/>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row>
    <row r="423" spans="1:90" x14ac:dyDescent="0.3">
      <c r="A423" s="2"/>
      <c r="B423" s="2"/>
      <c r="C423" s="2"/>
      <c r="D423" s="2"/>
      <c r="E423" s="2"/>
      <c r="F423" s="2"/>
      <c r="G423" s="2"/>
      <c r="H423" s="2"/>
      <c r="I423" s="2"/>
      <c r="J423" s="2"/>
      <c r="K423" s="2"/>
      <c r="L423" s="2"/>
      <c r="M423" s="2"/>
      <c r="N423" s="2"/>
      <c r="O423" s="2"/>
      <c r="P423" s="115">
        <v>2008</v>
      </c>
      <c r="Q423" s="116" t="s">
        <v>3</v>
      </c>
      <c r="R423" s="117" t="str">
        <f t="shared" si="28"/>
        <v>December-2008</v>
      </c>
      <c r="S423" s="118">
        <v>39783</v>
      </c>
      <c r="T423" s="119">
        <v>85.460440635079237</v>
      </c>
      <c r="U423" s="120">
        <v>90.739902419973916</v>
      </c>
      <c r="V423" s="104"/>
      <c r="W423" s="104"/>
      <c r="X423" s="105"/>
      <c r="Y423" s="105"/>
      <c r="Z423" s="105"/>
      <c r="AA423" s="105"/>
      <c r="AD423" s="9">
        <v>2023</v>
      </c>
      <c r="AE423" s="87" t="s">
        <v>46</v>
      </c>
      <c r="AF423" s="13" t="s">
        <v>3</v>
      </c>
      <c r="AG423" s="18" t="str">
        <f t="shared" si="25"/>
        <v>Food and non-alcoholic beverages-2023-December</v>
      </c>
      <c r="AH423" s="16">
        <v>45261</v>
      </c>
      <c r="AI423" s="180">
        <v>115.98718814457361</v>
      </c>
      <c r="AJ423" s="10">
        <f t="shared" si="29"/>
        <v>114.80228268772015</v>
      </c>
      <c r="AK423" s="175">
        <v>348</v>
      </c>
      <c r="AL423" s="10">
        <f t="shared" si="26"/>
        <v>122.14975225852365</v>
      </c>
      <c r="AM423" s="163" t="str">
        <f t="shared" si="27"/>
        <v>01</v>
      </c>
      <c r="AN423" s="177" t="s">
        <v>124</v>
      </c>
      <c r="AO423" s="2"/>
      <c r="AP423" s="157"/>
      <c r="AQ423" s="151"/>
      <c r="AR423" s="151"/>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row>
    <row r="424" spans="1:90" x14ac:dyDescent="0.3">
      <c r="A424" s="2"/>
      <c r="B424" s="2"/>
      <c r="C424" s="2"/>
      <c r="D424" s="2"/>
      <c r="E424" s="2"/>
      <c r="F424" s="2"/>
      <c r="G424" s="2"/>
      <c r="H424" s="2"/>
      <c r="I424" s="2"/>
      <c r="J424" s="2"/>
      <c r="K424" s="2"/>
      <c r="L424" s="2"/>
      <c r="M424" s="2"/>
      <c r="N424" s="2"/>
      <c r="O424" s="2"/>
      <c r="P424" s="115">
        <v>2009</v>
      </c>
      <c r="Q424" s="116" t="s">
        <v>10</v>
      </c>
      <c r="R424" s="117" t="str">
        <f t="shared" si="28"/>
        <v>January-2009</v>
      </c>
      <c r="S424" s="118">
        <v>39814</v>
      </c>
      <c r="T424" s="119">
        <v>85.115144539576676</v>
      </c>
      <c r="U424" s="120">
        <v>90.506317866890242</v>
      </c>
      <c r="V424" s="104"/>
      <c r="W424" s="104"/>
      <c r="X424" s="105"/>
      <c r="Y424" s="105"/>
      <c r="Z424" s="105"/>
      <c r="AA424" s="105"/>
      <c r="AD424" s="7">
        <v>2024</v>
      </c>
      <c r="AE424" s="88" t="s">
        <v>46</v>
      </c>
      <c r="AF424" s="12" t="s">
        <v>10</v>
      </c>
      <c r="AG424" s="18" t="str">
        <f t="shared" si="25"/>
        <v>Food and non-alcoholic beverages-2024-January</v>
      </c>
      <c r="AH424" s="16">
        <v>45292</v>
      </c>
      <c r="AI424" s="181">
        <v>117.51931654790108</v>
      </c>
      <c r="AJ424" s="8">
        <f t="shared" si="29"/>
        <v>115.07899325402661</v>
      </c>
      <c r="AK424" s="175">
        <v>349</v>
      </c>
      <c r="AL424" s="10">
        <f t="shared" si="26"/>
        <v>122.14975225852365</v>
      </c>
      <c r="AM424" s="163" t="str">
        <f t="shared" si="27"/>
        <v>01</v>
      </c>
      <c r="AN424" s="177" t="s">
        <v>113</v>
      </c>
      <c r="AO424" s="2"/>
      <c r="AP424" s="162"/>
      <c r="AQ424" s="151"/>
      <c r="AR424" s="151"/>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row>
    <row r="425" spans="1:90" x14ac:dyDescent="0.3">
      <c r="A425" s="2"/>
      <c r="B425" s="2"/>
      <c r="C425" s="2"/>
      <c r="D425" s="2"/>
      <c r="E425" s="2"/>
      <c r="F425" s="2"/>
      <c r="G425" s="2"/>
      <c r="H425" s="2"/>
      <c r="I425" s="2"/>
      <c r="J425" s="2"/>
      <c r="K425" s="2"/>
      <c r="L425" s="2"/>
      <c r="M425" s="2"/>
      <c r="N425" s="2"/>
      <c r="O425" s="2"/>
      <c r="P425" s="115">
        <v>2009</v>
      </c>
      <c r="Q425" s="116" t="s">
        <v>11</v>
      </c>
      <c r="R425" s="117" t="str">
        <f t="shared" si="28"/>
        <v>February-2009</v>
      </c>
      <c r="S425" s="118">
        <v>39845</v>
      </c>
      <c r="T425" s="119">
        <v>85.764355801157677</v>
      </c>
      <c r="U425" s="120">
        <v>90.292052666725567</v>
      </c>
      <c r="V425" s="104"/>
      <c r="W425" s="104"/>
      <c r="X425" s="105"/>
      <c r="Y425" s="105"/>
      <c r="Z425" s="105"/>
      <c r="AA425" s="105"/>
      <c r="AD425" s="7">
        <v>2024</v>
      </c>
      <c r="AE425" s="88" t="s">
        <v>46</v>
      </c>
      <c r="AF425" s="12" t="s">
        <v>11</v>
      </c>
      <c r="AG425" s="18" t="str">
        <f t="shared" si="25"/>
        <v>Food and non-alcoholic beverages-2024-February</v>
      </c>
      <c r="AH425" s="16">
        <v>45323</v>
      </c>
      <c r="AI425" s="181">
        <v>116.65477064142245</v>
      </c>
      <c r="AJ425" s="8">
        <f t="shared" si="29"/>
        <v>115.27282188175492</v>
      </c>
      <c r="AK425" s="175">
        <v>350</v>
      </c>
      <c r="AL425" s="10">
        <f t="shared" si="26"/>
        <v>122.14975225852365</v>
      </c>
      <c r="AM425" s="163" t="str">
        <f t="shared" si="27"/>
        <v>01</v>
      </c>
      <c r="AN425" s="177" t="s">
        <v>114</v>
      </c>
      <c r="AO425" s="2"/>
      <c r="AP425" s="162"/>
      <c r="AQ425" s="151"/>
      <c r="AR425" s="151"/>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row>
    <row r="426" spans="1:90" x14ac:dyDescent="0.3">
      <c r="A426" s="2"/>
      <c r="B426" s="2"/>
      <c r="C426" s="2"/>
      <c r="D426" s="2"/>
      <c r="E426" s="2"/>
      <c r="F426" s="2"/>
      <c r="G426" s="2"/>
      <c r="H426" s="2"/>
      <c r="I426" s="2"/>
      <c r="J426" s="2"/>
      <c r="K426" s="2"/>
      <c r="L426" s="2"/>
      <c r="M426" s="2"/>
      <c r="N426" s="2"/>
      <c r="O426" s="2"/>
      <c r="P426" s="115">
        <v>2009</v>
      </c>
      <c r="Q426" s="116" t="s">
        <v>4</v>
      </c>
      <c r="R426" s="117" t="str">
        <f t="shared" si="28"/>
        <v>March-2009</v>
      </c>
      <c r="S426" s="118">
        <v>39873</v>
      </c>
      <c r="T426" s="119">
        <v>86.321129603517079</v>
      </c>
      <c r="U426" s="120">
        <v>90.074185784250247</v>
      </c>
      <c r="V426" s="104"/>
      <c r="W426" s="104"/>
      <c r="X426" s="105"/>
      <c r="Y426" s="105"/>
      <c r="Z426" s="105"/>
      <c r="AA426" s="105"/>
      <c r="AD426" s="7">
        <v>2024</v>
      </c>
      <c r="AE426" s="88" t="s">
        <v>46</v>
      </c>
      <c r="AF426" s="12" t="s">
        <v>4</v>
      </c>
      <c r="AG426" s="18" t="str">
        <f t="shared" si="25"/>
        <v>Food and non-alcoholic beverages-2024-March</v>
      </c>
      <c r="AH426" s="16">
        <v>45352</v>
      </c>
      <c r="AI426" s="181">
        <v>116.86285164267156</v>
      </c>
      <c r="AJ426" s="8">
        <f t="shared" si="29"/>
        <v>115.52122236680577</v>
      </c>
      <c r="AK426" s="175">
        <v>351</v>
      </c>
      <c r="AL426" s="10">
        <f t="shared" si="26"/>
        <v>122.14975225852365</v>
      </c>
      <c r="AM426" s="163" t="str">
        <f t="shared" si="27"/>
        <v>01</v>
      </c>
      <c r="AN426" s="177" t="s">
        <v>115</v>
      </c>
      <c r="AO426" s="2"/>
      <c r="AP426" s="162"/>
      <c r="AQ426" s="151"/>
      <c r="AR426" s="151"/>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row>
    <row r="427" spans="1:90" x14ac:dyDescent="0.3">
      <c r="A427" s="2"/>
      <c r="B427" s="2"/>
      <c r="C427" s="2"/>
      <c r="D427" s="2"/>
      <c r="E427" s="2"/>
      <c r="F427" s="2"/>
      <c r="G427" s="2"/>
      <c r="H427" s="2"/>
      <c r="I427" s="2"/>
      <c r="J427" s="2"/>
      <c r="K427" s="2"/>
      <c r="L427" s="2"/>
      <c r="M427" s="2"/>
      <c r="N427" s="2"/>
      <c r="O427" s="2"/>
      <c r="P427" s="115">
        <v>2009</v>
      </c>
      <c r="Q427" s="116" t="s">
        <v>0</v>
      </c>
      <c r="R427" s="117" t="str">
        <f t="shared" si="28"/>
        <v>April-2009</v>
      </c>
      <c r="S427" s="118">
        <v>39904</v>
      </c>
      <c r="T427" s="119">
        <v>86.566133272994122</v>
      </c>
      <c r="U427" s="120">
        <v>89.833414526830097</v>
      </c>
      <c r="V427" s="104"/>
      <c r="W427" s="104"/>
      <c r="X427" s="105"/>
      <c r="Y427" s="105"/>
      <c r="Z427" s="105"/>
      <c r="AA427" s="105"/>
      <c r="AD427" s="7">
        <v>2024</v>
      </c>
      <c r="AE427" s="88" t="s">
        <v>46</v>
      </c>
      <c r="AF427" s="12" t="s">
        <v>0</v>
      </c>
      <c r="AG427" s="18" t="str">
        <f t="shared" si="25"/>
        <v>Food and non-alcoholic beverages-2024-April</v>
      </c>
      <c r="AH427" s="16">
        <v>45383</v>
      </c>
      <c r="AI427" s="181">
        <v>117.25493682429244</v>
      </c>
      <c r="AJ427" s="8">
        <f t="shared" si="29"/>
        <v>115.76324137694711</v>
      </c>
      <c r="AK427" s="175">
        <v>352</v>
      </c>
      <c r="AL427" s="10">
        <f t="shared" si="26"/>
        <v>122.14975225852365</v>
      </c>
      <c r="AM427" s="163" t="str">
        <f t="shared" si="27"/>
        <v>01</v>
      </c>
      <c r="AN427" s="177" t="s">
        <v>116</v>
      </c>
      <c r="AO427" s="2"/>
      <c r="AP427" s="162"/>
      <c r="AQ427" s="151"/>
      <c r="AR427" s="151"/>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row>
    <row r="428" spans="1:90" x14ac:dyDescent="0.3">
      <c r="A428" s="2"/>
      <c r="B428" s="2"/>
      <c r="C428" s="2"/>
      <c r="D428" s="2"/>
      <c r="E428" s="2"/>
      <c r="F428" s="2"/>
      <c r="G428" s="2"/>
      <c r="H428" s="2"/>
      <c r="I428" s="2"/>
      <c r="J428" s="2"/>
      <c r="K428" s="2"/>
      <c r="L428" s="2"/>
      <c r="M428" s="2"/>
      <c r="N428" s="2"/>
      <c r="O428" s="2"/>
      <c r="P428" s="115">
        <v>2009</v>
      </c>
      <c r="Q428" s="116" t="s">
        <v>5</v>
      </c>
      <c r="R428" s="117" t="str">
        <f t="shared" si="28"/>
        <v>May-2009</v>
      </c>
      <c r="S428" s="118">
        <v>39934</v>
      </c>
      <c r="T428" s="119">
        <v>87.02981425910005</v>
      </c>
      <c r="U428" s="120">
        <v>89.561134342569687</v>
      </c>
      <c r="V428" s="104"/>
      <c r="W428" s="104"/>
      <c r="X428" s="105"/>
      <c r="Y428" s="105"/>
      <c r="Z428" s="105"/>
      <c r="AA428" s="105"/>
      <c r="AD428" s="7">
        <v>2024</v>
      </c>
      <c r="AE428" s="88" t="s">
        <v>46</v>
      </c>
      <c r="AF428" s="12" t="s">
        <v>5</v>
      </c>
      <c r="AG428" s="18" t="str">
        <f t="shared" si="25"/>
        <v>Food and non-alcoholic beverages-2024-May</v>
      </c>
      <c r="AH428" s="16">
        <v>45413</v>
      </c>
      <c r="AI428" s="181">
        <v>117.35745302923247</v>
      </c>
      <c r="AJ428" s="8">
        <f t="shared" si="29"/>
        <v>115.99400297907499</v>
      </c>
      <c r="AK428" s="175">
        <v>353</v>
      </c>
      <c r="AL428" s="10">
        <f t="shared" si="26"/>
        <v>122.14975225852365</v>
      </c>
      <c r="AM428" s="163" t="str">
        <f t="shared" si="27"/>
        <v>01</v>
      </c>
      <c r="AN428" s="177" t="s">
        <v>117</v>
      </c>
      <c r="AO428" s="2"/>
      <c r="AP428" s="162"/>
      <c r="AQ428" s="151"/>
      <c r="AR428" s="151"/>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row>
    <row r="429" spans="1:90" x14ac:dyDescent="0.3">
      <c r="A429" s="2"/>
      <c r="B429" s="2"/>
      <c r="C429" s="2"/>
      <c r="D429" s="2"/>
      <c r="E429" s="2"/>
      <c r="F429" s="2"/>
      <c r="G429" s="2"/>
      <c r="H429" s="2"/>
      <c r="I429" s="2"/>
      <c r="J429" s="2"/>
      <c r="K429" s="2"/>
      <c r="L429" s="2"/>
      <c r="M429" s="2"/>
      <c r="N429" s="2"/>
      <c r="O429" s="2"/>
      <c r="P429" s="115">
        <v>2009</v>
      </c>
      <c r="Q429" s="116" t="s">
        <v>6</v>
      </c>
      <c r="R429" s="117" t="str">
        <f t="shared" si="28"/>
        <v>June-2009</v>
      </c>
      <c r="S429" s="118">
        <v>39965</v>
      </c>
      <c r="T429" s="119">
        <v>89.132167883715141</v>
      </c>
      <c r="U429" s="120">
        <v>89.330185751990584</v>
      </c>
      <c r="V429" s="104"/>
      <c r="W429" s="104"/>
      <c r="X429" s="105"/>
      <c r="Y429" s="105"/>
      <c r="Z429" s="105"/>
      <c r="AA429" s="105"/>
      <c r="AD429" s="7">
        <v>2024</v>
      </c>
      <c r="AE429" s="88" t="s">
        <v>46</v>
      </c>
      <c r="AF429" s="12" t="s">
        <v>6</v>
      </c>
      <c r="AG429" s="18" t="str">
        <f t="shared" si="25"/>
        <v>Food and non-alcoholic beverages-2024-June</v>
      </c>
      <c r="AH429" s="16">
        <v>45444</v>
      </c>
      <c r="AI429" s="181">
        <v>117.07113164858713</v>
      </c>
      <c r="AJ429" s="8">
        <f t="shared" si="29"/>
        <v>116.24188221431059</v>
      </c>
      <c r="AK429" s="175">
        <v>354</v>
      </c>
      <c r="AL429" s="10">
        <f t="shared" si="26"/>
        <v>122.14975225852365</v>
      </c>
      <c r="AM429" s="163" t="str">
        <f t="shared" si="27"/>
        <v>01</v>
      </c>
      <c r="AN429" s="177" t="s">
        <v>118</v>
      </c>
      <c r="AO429" s="2"/>
      <c r="AP429" s="157"/>
      <c r="AQ429" s="151"/>
      <c r="AR429" s="151"/>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row>
    <row r="430" spans="1:90" x14ac:dyDescent="0.3">
      <c r="A430" s="2"/>
      <c r="B430" s="2"/>
      <c r="C430" s="2"/>
      <c r="D430" s="2"/>
      <c r="E430" s="2"/>
      <c r="F430" s="2"/>
      <c r="G430" s="2"/>
      <c r="H430" s="2"/>
      <c r="I430" s="2"/>
      <c r="J430" s="2"/>
      <c r="K430" s="2"/>
      <c r="L430" s="2"/>
      <c r="M430" s="2"/>
      <c r="N430" s="2"/>
      <c r="O430" s="2"/>
      <c r="P430" s="115">
        <v>2009</v>
      </c>
      <c r="Q430" s="116" t="s">
        <v>7</v>
      </c>
      <c r="R430" s="117" t="str">
        <f t="shared" si="28"/>
        <v>July-2009</v>
      </c>
      <c r="S430" s="118">
        <v>39995</v>
      </c>
      <c r="T430" s="119">
        <v>90.836396698249587</v>
      </c>
      <c r="U430" s="120">
        <v>89.111084831546847</v>
      </c>
      <c r="V430" s="104"/>
      <c r="W430" s="104"/>
      <c r="X430" s="105"/>
      <c r="Y430" s="105"/>
      <c r="Z430" s="105"/>
      <c r="AA430" s="105"/>
      <c r="AD430" s="7">
        <v>2024</v>
      </c>
      <c r="AE430" s="88" t="s">
        <v>46</v>
      </c>
      <c r="AF430" s="12" t="s">
        <v>7</v>
      </c>
      <c r="AG430" s="18" t="str">
        <f t="shared" si="25"/>
        <v>Food and non-alcoholic beverages-2024-July</v>
      </c>
      <c r="AH430" s="16">
        <v>45474</v>
      </c>
      <c r="AI430" s="181">
        <v>117.80209990152642</v>
      </c>
      <c r="AJ430" s="8">
        <f t="shared" si="29"/>
        <v>116.50608212947225</v>
      </c>
      <c r="AK430" s="175">
        <v>355</v>
      </c>
      <c r="AL430" s="10">
        <f t="shared" si="26"/>
        <v>122.14975225852365</v>
      </c>
      <c r="AM430" s="163" t="str">
        <f t="shared" si="27"/>
        <v>01</v>
      </c>
      <c r="AN430" s="177" t="s">
        <v>119</v>
      </c>
      <c r="AO430" s="2"/>
      <c r="AP430" s="157"/>
      <c r="AQ430" s="151"/>
      <c r="AR430" s="151"/>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row>
    <row r="431" spans="1:90" x14ac:dyDescent="0.3">
      <c r="A431" s="2"/>
      <c r="B431" s="2"/>
      <c r="C431" s="2"/>
      <c r="D431" s="2"/>
      <c r="E431" s="2"/>
      <c r="F431" s="2"/>
      <c r="G431" s="2"/>
      <c r="H431" s="2"/>
      <c r="I431" s="2"/>
      <c r="J431" s="2"/>
      <c r="K431" s="2"/>
      <c r="L431" s="2"/>
      <c r="M431" s="2"/>
      <c r="N431" s="2"/>
      <c r="O431" s="2"/>
      <c r="P431" s="115">
        <v>2009</v>
      </c>
      <c r="Q431" s="116" t="s">
        <v>8</v>
      </c>
      <c r="R431" s="117" t="str">
        <f t="shared" si="28"/>
        <v>August-2009</v>
      </c>
      <c r="S431" s="118">
        <v>40026</v>
      </c>
      <c r="T431" s="119">
        <v>90.718099468718378</v>
      </c>
      <c r="U431" s="120">
        <v>88.740007424220877</v>
      </c>
      <c r="V431" s="104"/>
      <c r="W431" s="104"/>
      <c r="X431" s="105"/>
      <c r="Y431" s="105"/>
      <c r="Z431" s="105"/>
      <c r="AA431" s="105"/>
      <c r="AD431" s="7">
        <v>2024</v>
      </c>
      <c r="AE431" s="88" t="s">
        <v>46</v>
      </c>
      <c r="AF431" s="12" t="s">
        <v>8</v>
      </c>
      <c r="AG431" s="18" t="str">
        <f t="shared" si="25"/>
        <v>Food and non-alcoholic beverages-2024-August</v>
      </c>
      <c r="AH431" s="16">
        <v>45505</v>
      </c>
      <c r="AI431" s="181">
        <v>117.84452878620417</v>
      </c>
      <c r="AJ431" s="8">
        <f t="shared" si="29"/>
        <v>116.76418498849591</v>
      </c>
      <c r="AK431" s="175">
        <v>356</v>
      </c>
      <c r="AL431" s="10">
        <f t="shared" si="26"/>
        <v>122.14975225852365</v>
      </c>
      <c r="AM431" s="163" t="str">
        <f t="shared" si="27"/>
        <v>01</v>
      </c>
      <c r="AN431" s="177" t="s">
        <v>120</v>
      </c>
      <c r="AO431" s="2"/>
      <c r="AP431" s="157"/>
      <c r="AQ431" s="151"/>
      <c r="AR431" s="151"/>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row>
    <row r="432" spans="1:90" x14ac:dyDescent="0.3">
      <c r="A432" s="2"/>
      <c r="B432" s="2"/>
      <c r="C432" s="2"/>
      <c r="D432" s="2"/>
      <c r="E432" s="2"/>
      <c r="F432" s="2"/>
      <c r="G432" s="2"/>
      <c r="H432" s="2"/>
      <c r="I432" s="2"/>
      <c r="J432" s="2"/>
      <c r="K432" s="2"/>
      <c r="L432" s="2"/>
      <c r="M432" s="2"/>
      <c r="N432" s="2"/>
      <c r="O432" s="2"/>
      <c r="P432" s="115">
        <v>2009</v>
      </c>
      <c r="Q432" s="116" t="s">
        <v>1</v>
      </c>
      <c r="R432" s="117" t="str">
        <f t="shared" si="28"/>
        <v>September-2009</v>
      </c>
      <c r="S432" s="118">
        <v>40057</v>
      </c>
      <c r="T432" s="119">
        <v>91.084234921691987</v>
      </c>
      <c r="U432" s="120">
        <v>88.445123686760368</v>
      </c>
      <c r="V432" s="104"/>
      <c r="W432" s="104"/>
      <c r="X432" s="105"/>
      <c r="Y432" s="105"/>
      <c r="Z432" s="105"/>
      <c r="AA432" s="105"/>
      <c r="AD432" s="7">
        <v>2024</v>
      </c>
      <c r="AE432" s="88" t="s">
        <v>46</v>
      </c>
      <c r="AF432" s="12" t="s">
        <v>1</v>
      </c>
      <c r="AG432" s="18" t="str">
        <f t="shared" si="25"/>
        <v>Food and non-alcoholic beverages-2024-September</v>
      </c>
      <c r="AH432" s="16">
        <v>45536</v>
      </c>
      <c r="AI432" s="181">
        <v>118.35744460031903</v>
      </c>
      <c r="AJ432" s="8">
        <f t="shared" si="29"/>
        <v>117.00346009889542</v>
      </c>
      <c r="AK432" s="175">
        <v>357</v>
      </c>
      <c r="AL432" s="10">
        <f t="shared" si="26"/>
        <v>122.14975225852365</v>
      </c>
      <c r="AM432" s="163" t="str">
        <f t="shared" si="27"/>
        <v>01</v>
      </c>
      <c r="AN432" s="177" t="s">
        <v>121</v>
      </c>
      <c r="AO432" s="2"/>
      <c r="AP432" s="157"/>
      <c r="AQ432" s="151"/>
      <c r="AR432" s="151"/>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row>
    <row r="433" spans="1:90" x14ac:dyDescent="0.3">
      <c r="A433" s="2"/>
      <c r="B433" s="2"/>
      <c r="C433" s="2"/>
      <c r="D433" s="2"/>
      <c r="E433" s="2"/>
      <c r="F433" s="2"/>
      <c r="G433" s="2"/>
      <c r="H433" s="2"/>
      <c r="I433" s="2"/>
      <c r="J433" s="2"/>
      <c r="K433" s="2"/>
      <c r="L433" s="2"/>
      <c r="M433" s="2"/>
      <c r="N433" s="2"/>
      <c r="O433" s="2"/>
      <c r="P433" s="115">
        <v>2009</v>
      </c>
      <c r="Q433" s="116" t="s">
        <v>9</v>
      </c>
      <c r="R433" s="117" t="str">
        <f t="shared" si="28"/>
        <v>October-2009</v>
      </c>
      <c r="S433" s="118">
        <v>40087</v>
      </c>
      <c r="T433" s="119">
        <v>90.759915830510693</v>
      </c>
      <c r="U433" s="120">
        <v>88.190136194443184</v>
      </c>
      <c r="V433" s="104"/>
      <c r="W433" s="104"/>
      <c r="X433" s="105"/>
      <c r="Y433" s="105"/>
      <c r="Z433" s="105"/>
      <c r="AA433" s="105"/>
      <c r="AD433" s="7">
        <v>2024</v>
      </c>
      <c r="AE433" s="88" t="s">
        <v>46</v>
      </c>
      <c r="AF433" s="12" t="s">
        <v>9</v>
      </c>
      <c r="AG433" s="18" t="str">
        <f t="shared" si="25"/>
        <v>Food and non-alcoholic beverages-2024-October</v>
      </c>
      <c r="AH433" s="16">
        <v>45566</v>
      </c>
      <c r="AI433" s="181">
        <v>118.5310433139789</v>
      </c>
      <c r="AJ433" s="8">
        <f t="shared" si="29"/>
        <v>117.24077124201335</v>
      </c>
      <c r="AK433" s="175">
        <v>358</v>
      </c>
      <c r="AL433" s="10">
        <f t="shared" si="26"/>
        <v>122.14975225852365</v>
      </c>
      <c r="AM433" s="163" t="str">
        <f t="shared" si="27"/>
        <v>01</v>
      </c>
      <c r="AN433" s="177" t="s">
        <v>122</v>
      </c>
      <c r="AO433" s="2"/>
      <c r="AP433" s="157"/>
      <c r="AQ433" s="151"/>
      <c r="AR433" s="151"/>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row>
    <row r="434" spans="1:90" x14ac:dyDescent="0.3">
      <c r="A434" s="2"/>
      <c r="B434" s="2"/>
      <c r="C434" s="2"/>
      <c r="D434" s="2"/>
      <c r="E434" s="2"/>
      <c r="F434" s="2"/>
      <c r="G434" s="2"/>
      <c r="H434" s="2"/>
      <c r="I434" s="2"/>
      <c r="J434" s="2"/>
      <c r="K434" s="2"/>
      <c r="L434" s="2"/>
      <c r="M434" s="2"/>
      <c r="N434" s="2"/>
      <c r="O434" s="2"/>
      <c r="P434" s="115">
        <v>2009</v>
      </c>
      <c r="Q434" s="116" t="s">
        <v>2</v>
      </c>
      <c r="R434" s="117" t="str">
        <f t="shared" si="28"/>
        <v>November-2009</v>
      </c>
      <c r="S434" s="118">
        <v>40118</v>
      </c>
      <c r="T434" s="119">
        <v>91.037858272019534</v>
      </c>
      <c r="U434" s="120">
        <v>88.318807598860857</v>
      </c>
      <c r="V434" s="104"/>
      <c r="W434" s="104"/>
      <c r="X434" s="105"/>
      <c r="Y434" s="105"/>
      <c r="Z434" s="105"/>
      <c r="AA434" s="105"/>
      <c r="AD434" s="7">
        <v>2024</v>
      </c>
      <c r="AE434" s="88" t="s">
        <v>46</v>
      </c>
      <c r="AF434" s="12" t="s">
        <v>2</v>
      </c>
      <c r="AG434" s="18" t="str">
        <f t="shared" si="25"/>
        <v>Food and non-alcoholic beverages-2024-November</v>
      </c>
      <c r="AH434" s="16">
        <v>45597</v>
      </c>
      <c r="AI434" s="181">
        <v>118.80066387744968</v>
      </c>
      <c r="AJ434" s="8">
        <f t="shared" si="29"/>
        <v>117.50361907984659</v>
      </c>
      <c r="AK434" s="175">
        <v>359</v>
      </c>
      <c r="AL434" s="10">
        <f t="shared" si="26"/>
        <v>122.14975225852365</v>
      </c>
      <c r="AM434" s="163" t="str">
        <f t="shared" si="27"/>
        <v>01</v>
      </c>
      <c r="AN434" s="177" t="s">
        <v>123</v>
      </c>
      <c r="AO434" s="2"/>
      <c r="AP434" s="157"/>
      <c r="AQ434" s="151"/>
      <c r="AR434" s="151"/>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row>
    <row r="435" spans="1:90" x14ac:dyDescent="0.3">
      <c r="A435" s="2"/>
      <c r="B435" s="2"/>
      <c r="C435" s="2"/>
      <c r="D435" s="2"/>
      <c r="E435" s="2"/>
      <c r="F435" s="2"/>
      <c r="G435" s="2"/>
      <c r="H435" s="2"/>
      <c r="I435" s="2"/>
      <c r="J435" s="2"/>
      <c r="K435" s="2"/>
      <c r="L435" s="2"/>
      <c r="M435" s="2"/>
      <c r="N435" s="2"/>
      <c r="O435" s="2"/>
      <c r="P435" s="115">
        <v>2009</v>
      </c>
      <c r="Q435" s="116" t="s">
        <v>3</v>
      </c>
      <c r="R435" s="117" t="str">
        <f t="shared" si="28"/>
        <v>December-2009</v>
      </c>
      <c r="S435" s="118">
        <v>40148</v>
      </c>
      <c r="T435" s="119">
        <v>91.252369003751696</v>
      </c>
      <c r="U435" s="120">
        <v>88.801468296250221</v>
      </c>
      <c r="V435" s="104"/>
      <c r="W435" s="104"/>
      <c r="X435" s="105"/>
      <c r="Y435" s="105"/>
      <c r="Z435" s="105"/>
      <c r="AA435" s="105"/>
      <c r="AD435" s="7">
        <v>2024</v>
      </c>
      <c r="AE435" s="88" t="s">
        <v>46</v>
      </c>
      <c r="AF435" s="12" t="s">
        <v>3</v>
      </c>
      <c r="AG435" s="18" t="str">
        <f t="shared" si="25"/>
        <v>Food and non-alcoholic beverages-2024-December</v>
      </c>
      <c r="AH435" s="16">
        <v>45627</v>
      </c>
      <c r="AI435" s="181">
        <v>118.9843230842681</v>
      </c>
      <c r="AJ435" s="8">
        <f t="shared" si="29"/>
        <v>117.75338032482112</v>
      </c>
      <c r="AK435" s="175">
        <v>360</v>
      </c>
      <c r="AL435" s="10">
        <f t="shared" si="26"/>
        <v>122.14975225852365</v>
      </c>
      <c r="AM435" s="163" t="str">
        <f t="shared" si="27"/>
        <v>01</v>
      </c>
      <c r="AN435" s="177" t="s">
        <v>124</v>
      </c>
      <c r="AO435" s="2"/>
      <c r="AP435" s="157"/>
      <c r="AQ435" s="151"/>
      <c r="AR435" s="151"/>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row>
    <row r="436" spans="1:90" x14ac:dyDescent="0.3">
      <c r="A436" s="2"/>
      <c r="B436" s="2"/>
      <c r="C436" s="2"/>
      <c r="D436" s="2"/>
      <c r="E436" s="2"/>
      <c r="F436" s="2"/>
      <c r="G436" s="2"/>
      <c r="H436" s="2"/>
      <c r="I436" s="2"/>
      <c r="J436" s="2"/>
      <c r="K436" s="2"/>
      <c r="L436" s="2"/>
      <c r="M436" s="2"/>
      <c r="N436" s="2"/>
      <c r="O436" s="2"/>
      <c r="P436" s="115">
        <v>2010</v>
      </c>
      <c r="Q436" s="116" t="s">
        <v>10</v>
      </c>
      <c r="R436" s="117" t="str">
        <f t="shared" si="28"/>
        <v>January-2010</v>
      </c>
      <c r="S436" s="118">
        <v>40179</v>
      </c>
      <c r="T436" s="119">
        <v>90.517970743468908</v>
      </c>
      <c r="U436" s="120">
        <v>89.251703813241235</v>
      </c>
      <c r="V436" s="104"/>
      <c r="W436" s="104"/>
      <c r="X436" s="105"/>
      <c r="Y436" s="105"/>
      <c r="Z436" s="105"/>
      <c r="AA436" s="105"/>
      <c r="AD436" s="9">
        <v>2025</v>
      </c>
      <c r="AE436" s="87" t="s">
        <v>46</v>
      </c>
      <c r="AF436" s="13" t="s">
        <v>10</v>
      </c>
      <c r="AG436" s="18" t="str">
        <f t="shared" si="25"/>
        <v>Food and non-alcoholic beverages-2025-January</v>
      </c>
      <c r="AH436" s="16">
        <v>45658</v>
      </c>
      <c r="AI436" s="180">
        <v>118.34228357821524</v>
      </c>
      <c r="AJ436" s="10">
        <f t="shared" si="29"/>
        <v>117.82196091068062</v>
      </c>
      <c r="AK436" s="175">
        <v>361</v>
      </c>
      <c r="AL436" s="10">
        <f t="shared" si="26"/>
        <v>122.14975225852365</v>
      </c>
      <c r="AM436" s="163" t="str">
        <f t="shared" si="27"/>
        <v>01</v>
      </c>
      <c r="AN436" s="177" t="s">
        <v>113</v>
      </c>
      <c r="AO436" s="2"/>
      <c r="AP436" s="157"/>
      <c r="AQ436" s="151"/>
      <c r="AR436" s="151"/>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row>
    <row r="437" spans="1:90" x14ac:dyDescent="0.3">
      <c r="A437" s="2"/>
      <c r="B437" s="2"/>
      <c r="C437" s="2"/>
      <c r="D437" s="2"/>
      <c r="E437" s="2"/>
      <c r="F437" s="2"/>
      <c r="G437" s="2"/>
      <c r="H437" s="2"/>
      <c r="I437" s="2"/>
      <c r="J437" s="2"/>
      <c r="K437" s="2"/>
      <c r="L437" s="2"/>
      <c r="M437" s="2"/>
      <c r="N437" s="2"/>
      <c r="O437" s="2"/>
      <c r="P437" s="115">
        <v>2010</v>
      </c>
      <c r="Q437" s="116" t="s">
        <v>11</v>
      </c>
      <c r="R437" s="117" t="str">
        <f t="shared" si="28"/>
        <v>February-2010</v>
      </c>
      <c r="S437" s="118">
        <v>40210</v>
      </c>
      <c r="T437" s="119">
        <v>90.395015507088317</v>
      </c>
      <c r="U437" s="120">
        <v>89.637592122068796</v>
      </c>
      <c r="V437" s="104"/>
      <c r="W437" s="104"/>
      <c r="X437" s="105"/>
      <c r="Y437" s="105"/>
      <c r="Z437" s="105"/>
      <c r="AA437" s="105"/>
      <c r="AD437" s="9">
        <v>2025</v>
      </c>
      <c r="AE437" s="87" t="s">
        <v>46</v>
      </c>
      <c r="AF437" s="13" t="s">
        <v>11</v>
      </c>
      <c r="AG437" s="18" t="str">
        <f t="shared" si="25"/>
        <v>Food and non-alcoholic beverages-2025-February</v>
      </c>
      <c r="AH437" s="16">
        <v>45689</v>
      </c>
      <c r="AI437" s="180">
        <v>117.96014892308389</v>
      </c>
      <c r="AJ437" s="10">
        <f t="shared" si="29"/>
        <v>117.93074243415241</v>
      </c>
      <c r="AK437" s="175">
        <v>362</v>
      </c>
      <c r="AL437" s="10">
        <f t="shared" si="26"/>
        <v>122.14975225852365</v>
      </c>
      <c r="AM437" s="163" t="str">
        <f t="shared" si="27"/>
        <v>01</v>
      </c>
      <c r="AN437" s="177" t="s">
        <v>114</v>
      </c>
      <c r="AO437" s="2"/>
      <c r="AP437" s="157"/>
      <c r="AQ437" s="151"/>
      <c r="AR437" s="151"/>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row>
    <row r="438" spans="1:90" x14ac:dyDescent="0.3">
      <c r="A438" s="2"/>
      <c r="B438" s="2"/>
      <c r="C438" s="2"/>
      <c r="D438" s="2"/>
      <c r="E438" s="2"/>
      <c r="F438" s="2"/>
      <c r="G438" s="2"/>
      <c r="H438" s="2"/>
      <c r="I438" s="2"/>
      <c r="J438" s="2"/>
      <c r="K438" s="2"/>
      <c r="L438" s="2"/>
      <c r="M438" s="2"/>
      <c r="N438" s="2"/>
      <c r="O438" s="2"/>
      <c r="P438" s="115">
        <v>2010</v>
      </c>
      <c r="Q438" s="116" t="s">
        <v>4</v>
      </c>
      <c r="R438" s="117" t="str">
        <f t="shared" si="28"/>
        <v>March-2010</v>
      </c>
      <c r="S438" s="118">
        <v>40238</v>
      </c>
      <c r="T438" s="119">
        <v>90.623088334532355</v>
      </c>
      <c r="U438" s="120">
        <v>89.996088682986738</v>
      </c>
      <c r="V438" s="104"/>
      <c r="W438" s="104"/>
      <c r="X438" s="105"/>
      <c r="Y438" s="105"/>
      <c r="Z438" s="105"/>
      <c r="AA438" s="105"/>
      <c r="AD438" s="9">
        <v>2025</v>
      </c>
      <c r="AE438" s="87" t="s">
        <v>46</v>
      </c>
      <c r="AF438" s="13" t="s">
        <v>4</v>
      </c>
      <c r="AG438" s="18" t="str">
        <f t="shared" si="25"/>
        <v>Food and non-alcoholic beverages-2025-March</v>
      </c>
      <c r="AH438" s="16">
        <v>45717</v>
      </c>
      <c r="AI438" s="180">
        <v>117.61857254234864</v>
      </c>
      <c r="AJ438" s="10">
        <f t="shared" si="29"/>
        <v>117.99371917579215</v>
      </c>
      <c r="AK438" s="175">
        <v>363</v>
      </c>
      <c r="AL438" s="10">
        <f t="shared" si="26"/>
        <v>122.14975225852365</v>
      </c>
      <c r="AM438" s="163" t="str">
        <f t="shared" si="27"/>
        <v>01</v>
      </c>
      <c r="AN438" s="177" t="s">
        <v>115</v>
      </c>
      <c r="AO438" s="2"/>
      <c r="AP438" s="157"/>
      <c r="AQ438" s="151"/>
      <c r="AR438" s="151"/>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row>
    <row r="439" spans="1:90" x14ac:dyDescent="0.3">
      <c r="A439" s="2"/>
      <c r="B439" s="2"/>
      <c r="C439" s="2"/>
      <c r="D439" s="2"/>
      <c r="E439" s="2"/>
      <c r="F439" s="2"/>
      <c r="G439" s="2"/>
      <c r="H439" s="2"/>
      <c r="I439" s="2"/>
      <c r="J439" s="2"/>
      <c r="K439" s="2"/>
      <c r="L439" s="2"/>
      <c r="M439" s="2"/>
      <c r="N439" s="2"/>
      <c r="O439" s="2"/>
      <c r="P439" s="115">
        <v>2010</v>
      </c>
      <c r="Q439" s="116" t="s">
        <v>0</v>
      </c>
      <c r="R439" s="117" t="str">
        <f t="shared" si="28"/>
        <v>April-2010</v>
      </c>
      <c r="S439" s="118">
        <v>40269</v>
      </c>
      <c r="T439" s="119">
        <v>90.947354105235689</v>
      </c>
      <c r="U439" s="120">
        <v>90.361190419006846</v>
      </c>
      <c r="V439" s="104"/>
      <c r="W439" s="104"/>
      <c r="X439" s="105"/>
      <c r="Y439" s="105"/>
      <c r="Z439" s="105"/>
      <c r="AA439" s="105"/>
      <c r="AD439" s="9">
        <v>2025</v>
      </c>
      <c r="AE439" s="87" t="s">
        <v>46</v>
      </c>
      <c r="AF439" s="13" t="s">
        <v>0</v>
      </c>
      <c r="AG439" s="18" t="str">
        <f t="shared" si="25"/>
        <v>Food and non-alcoholic beverages-2025-April</v>
      </c>
      <c r="AH439" s="16">
        <v>45748</v>
      </c>
      <c r="AI439" s="180">
        <v>117.69659028194101</v>
      </c>
      <c r="AJ439" s="10">
        <f t="shared" si="29"/>
        <v>118.03052363059622</v>
      </c>
      <c r="AK439" s="175">
        <v>364</v>
      </c>
      <c r="AL439" s="10">
        <f t="shared" si="26"/>
        <v>122.14975225852365</v>
      </c>
      <c r="AM439" s="163" t="str">
        <f t="shared" si="27"/>
        <v>01</v>
      </c>
      <c r="AN439" s="177" t="s">
        <v>116</v>
      </c>
      <c r="AO439" s="2"/>
      <c r="AP439" s="157"/>
      <c r="AQ439" s="151"/>
      <c r="AR439" s="151"/>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row>
    <row r="440" spans="1:90" x14ac:dyDescent="0.3">
      <c r="A440" s="2"/>
      <c r="B440" s="2"/>
      <c r="C440" s="2"/>
      <c r="D440" s="2"/>
      <c r="E440" s="2"/>
      <c r="F440" s="2"/>
      <c r="G440" s="2"/>
      <c r="H440" s="2"/>
      <c r="I440" s="2"/>
      <c r="J440" s="2"/>
      <c r="K440" s="2"/>
      <c r="L440" s="2"/>
      <c r="M440" s="2"/>
      <c r="N440" s="2"/>
      <c r="O440" s="2"/>
      <c r="P440" s="115">
        <v>2010</v>
      </c>
      <c r="Q440" s="116" t="s">
        <v>5</v>
      </c>
      <c r="R440" s="117" t="str">
        <f t="shared" si="28"/>
        <v>May-2010</v>
      </c>
      <c r="S440" s="118">
        <v>40299</v>
      </c>
      <c r="T440" s="119">
        <v>91.092238033746185</v>
      </c>
      <c r="U440" s="120">
        <v>90.699725733560697</v>
      </c>
      <c r="V440" s="104"/>
      <c r="W440" s="104"/>
      <c r="X440" s="105"/>
      <c r="Y440" s="105"/>
      <c r="Z440" s="105"/>
      <c r="AA440" s="105"/>
      <c r="AD440" s="9">
        <v>2025</v>
      </c>
      <c r="AE440" s="87" t="s">
        <v>46</v>
      </c>
      <c r="AF440" s="13" t="s">
        <v>5</v>
      </c>
      <c r="AG440" s="18" t="str">
        <f t="shared" si="25"/>
        <v>Food and non-alcoholic beverages-2025-May</v>
      </c>
      <c r="AH440" s="16">
        <v>45778</v>
      </c>
      <c r="AI440" s="180">
        <v>117.95691848894111</v>
      </c>
      <c r="AJ440" s="10">
        <f t="shared" si="29"/>
        <v>118.08047908557194</v>
      </c>
      <c r="AK440" s="175">
        <v>365</v>
      </c>
      <c r="AL440" s="10">
        <f t="shared" si="26"/>
        <v>122.14975225852365</v>
      </c>
      <c r="AM440" s="163" t="str">
        <f t="shared" si="27"/>
        <v>01</v>
      </c>
      <c r="AN440" s="177" t="s">
        <v>117</v>
      </c>
      <c r="AO440" s="2"/>
      <c r="AP440" s="157"/>
      <c r="AQ440" s="151"/>
      <c r="AR440" s="151"/>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row>
    <row r="441" spans="1:90" x14ac:dyDescent="0.3">
      <c r="A441" s="2"/>
      <c r="B441" s="2"/>
      <c r="C441" s="2"/>
      <c r="D441" s="2"/>
      <c r="E441" s="2"/>
      <c r="F441" s="2"/>
      <c r="G441" s="2"/>
      <c r="H441" s="2"/>
      <c r="I441" s="2"/>
      <c r="J441" s="2"/>
      <c r="K441" s="2"/>
      <c r="L441" s="2"/>
      <c r="M441" s="2"/>
      <c r="N441" s="2"/>
      <c r="O441" s="2"/>
      <c r="P441" s="115">
        <v>2010</v>
      </c>
      <c r="Q441" s="116" t="s">
        <v>6</v>
      </c>
      <c r="R441" s="117" t="str">
        <f t="shared" si="28"/>
        <v>June-2010</v>
      </c>
      <c r="S441" s="118">
        <v>40330</v>
      </c>
      <c r="T441" s="119">
        <v>90.710503923696436</v>
      </c>
      <c r="U441" s="120">
        <v>90.831253736892492</v>
      </c>
      <c r="V441" s="104"/>
      <c r="W441" s="104"/>
      <c r="X441" s="105"/>
      <c r="Y441" s="105"/>
      <c r="Z441" s="105"/>
      <c r="AA441" s="105"/>
      <c r="AD441" s="9">
        <v>2025</v>
      </c>
      <c r="AE441" s="87" t="s">
        <v>46</v>
      </c>
      <c r="AF441" s="13" t="s">
        <v>6</v>
      </c>
      <c r="AG441" s="18" t="str">
        <f t="shared" si="25"/>
        <v>Food and non-alcoholic beverages-2025-June</v>
      </c>
      <c r="AH441" s="16">
        <v>45809</v>
      </c>
      <c r="AI441" s="180">
        <v>117.9921637826487</v>
      </c>
      <c r="AJ441" s="10">
        <f t="shared" si="29"/>
        <v>118.15723176341042</v>
      </c>
      <c r="AK441" s="175">
        <v>366</v>
      </c>
      <c r="AL441" s="10">
        <f t="shared" si="26"/>
        <v>122.14975225852365</v>
      </c>
      <c r="AM441" s="163" t="str">
        <f t="shared" si="27"/>
        <v>01</v>
      </c>
      <c r="AN441" s="177" t="s">
        <v>118</v>
      </c>
      <c r="AO441" s="2"/>
      <c r="AP441" s="157"/>
      <c r="AQ441" s="151"/>
      <c r="AR441" s="151"/>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row>
    <row r="442" spans="1:90" x14ac:dyDescent="0.3">
      <c r="A442" s="2"/>
      <c r="B442" s="2"/>
      <c r="C442" s="2"/>
      <c r="D442" s="2"/>
      <c r="E442" s="2"/>
      <c r="F442" s="2"/>
      <c r="G442" s="2"/>
      <c r="H442" s="2"/>
      <c r="I442" s="2"/>
      <c r="J442" s="2"/>
      <c r="K442" s="2"/>
      <c r="L442" s="2"/>
      <c r="M442" s="2"/>
      <c r="N442" s="2"/>
      <c r="O442" s="2"/>
      <c r="P442" s="115">
        <v>2010</v>
      </c>
      <c r="Q442" s="116" t="s">
        <v>7</v>
      </c>
      <c r="R442" s="117" t="str">
        <f t="shared" si="28"/>
        <v>July-2010</v>
      </c>
      <c r="S442" s="118">
        <v>40360</v>
      </c>
      <c r="T442" s="119">
        <v>90.780020758742722</v>
      </c>
      <c r="U442" s="120">
        <v>90.826555741933575</v>
      </c>
      <c r="V442" s="104"/>
      <c r="W442" s="104"/>
      <c r="X442" s="105"/>
      <c r="Y442" s="105"/>
      <c r="Z442" s="105"/>
      <c r="AA442" s="105"/>
      <c r="AD442" s="9">
        <v>2025</v>
      </c>
      <c r="AE442" s="87" t="s">
        <v>46</v>
      </c>
      <c r="AF442" s="13" t="s">
        <v>7</v>
      </c>
      <c r="AG442" s="18" t="str">
        <f t="shared" si="25"/>
        <v>Food and non-alcoholic beverages-2025-July</v>
      </c>
      <c r="AH442" s="16">
        <v>45839</v>
      </c>
      <c r="AI442" s="180">
        <v>118.24474671640066</v>
      </c>
      <c r="AJ442" s="10">
        <f t="shared" si="29"/>
        <v>118.19411899798325</v>
      </c>
      <c r="AK442" s="175">
        <v>367</v>
      </c>
      <c r="AL442" s="10">
        <f t="shared" si="26"/>
        <v>122.14975225852365</v>
      </c>
      <c r="AM442" s="163" t="str">
        <f t="shared" si="27"/>
        <v>01</v>
      </c>
      <c r="AN442" s="177" t="s">
        <v>119</v>
      </c>
      <c r="AO442" s="2"/>
      <c r="AP442" s="157"/>
      <c r="AQ442" s="151"/>
      <c r="AR442" s="151"/>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row>
    <row r="443" spans="1:90" x14ac:dyDescent="0.3">
      <c r="A443" s="2"/>
      <c r="B443" s="2"/>
      <c r="C443" s="2"/>
      <c r="D443" s="2"/>
      <c r="E443" s="2"/>
      <c r="F443" s="2"/>
      <c r="G443" s="2"/>
      <c r="H443" s="2"/>
      <c r="I443" s="2"/>
      <c r="J443" s="2"/>
      <c r="K443" s="2"/>
      <c r="L443" s="2"/>
      <c r="M443" s="2"/>
      <c r="N443" s="2"/>
      <c r="O443" s="2"/>
      <c r="P443" s="115">
        <v>2010</v>
      </c>
      <c r="Q443" s="116" t="s">
        <v>8</v>
      </c>
      <c r="R443" s="117" t="str">
        <f t="shared" si="28"/>
        <v>August-2010</v>
      </c>
      <c r="S443" s="118">
        <v>40391</v>
      </c>
      <c r="T443" s="119">
        <v>90.635337919890787</v>
      </c>
      <c r="U443" s="120">
        <v>90.819658946197947</v>
      </c>
      <c r="V443" s="104"/>
      <c r="W443" s="104"/>
      <c r="X443" s="105"/>
      <c r="Y443" s="105"/>
      <c r="Z443" s="105"/>
      <c r="AA443" s="105"/>
      <c r="AD443" s="9">
        <v>2025</v>
      </c>
      <c r="AE443" s="87" t="s">
        <v>46</v>
      </c>
      <c r="AF443" s="13" t="s">
        <v>8</v>
      </c>
      <c r="AG443" s="18" t="str">
        <f t="shared" si="25"/>
        <v>Food and non-alcoholic beverages-2025-August</v>
      </c>
      <c r="AH443" s="16">
        <v>45870</v>
      </c>
      <c r="AI443" s="180">
        <v>118.47447621046854</v>
      </c>
      <c r="AJ443" s="10">
        <f t="shared" si="29"/>
        <v>118.24661461667195</v>
      </c>
      <c r="AK443" s="175">
        <v>368</v>
      </c>
      <c r="AL443" s="10">
        <f t="shared" si="26"/>
        <v>122.14975225852365</v>
      </c>
      <c r="AM443" s="163" t="str">
        <f t="shared" si="27"/>
        <v>01</v>
      </c>
      <c r="AN443" s="177" t="s">
        <v>120</v>
      </c>
      <c r="AO443" s="2"/>
      <c r="AP443" s="157"/>
      <c r="AQ443" s="151"/>
      <c r="AR443" s="151"/>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row>
    <row r="444" spans="1:90" x14ac:dyDescent="0.3">
      <c r="A444" s="2"/>
      <c r="B444" s="2"/>
      <c r="C444" s="2"/>
      <c r="D444" s="2"/>
      <c r="E444" s="2"/>
      <c r="F444" s="2"/>
      <c r="G444" s="2"/>
      <c r="H444" s="2"/>
      <c r="I444" s="2"/>
      <c r="J444" s="2"/>
      <c r="K444" s="2"/>
      <c r="L444" s="2"/>
      <c r="M444" s="2"/>
      <c r="N444" s="2"/>
      <c r="O444" s="2"/>
      <c r="P444" s="115">
        <v>2010</v>
      </c>
      <c r="Q444" s="116" t="s">
        <v>1</v>
      </c>
      <c r="R444" s="117" t="str">
        <f t="shared" si="28"/>
        <v>September-2010</v>
      </c>
      <c r="S444" s="118">
        <v>40422</v>
      </c>
      <c r="T444" s="119">
        <v>90.681911504232957</v>
      </c>
      <c r="U444" s="120">
        <v>90.786131994743016</v>
      </c>
      <c r="V444" s="104"/>
      <c r="W444" s="104"/>
      <c r="X444" s="105"/>
      <c r="Y444" s="105"/>
      <c r="Z444" s="105"/>
      <c r="AA444" s="105"/>
      <c r="AD444" s="9">
        <v>2025</v>
      </c>
      <c r="AE444" s="87" t="s">
        <v>46</v>
      </c>
      <c r="AF444" s="13" t="s">
        <v>1</v>
      </c>
      <c r="AG444" s="18" t="str">
        <f t="shared" si="25"/>
        <v>Food and non-alcoholic beverages-2025-September</v>
      </c>
      <c r="AH444" s="16">
        <v>45901</v>
      </c>
      <c r="AI444" s="180">
        <v>118.94597657620071</v>
      </c>
      <c r="AJ444" s="10">
        <f t="shared" si="29"/>
        <v>118.29565894799543</v>
      </c>
      <c r="AK444" s="175">
        <v>369</v>
      </c>
      <c r="AL444" s="10">
        <f t="shared" si="26"/>
        <v>122.14975225852365</v>
      </c>
      <c r="AM444" s="163" t="str">
        <f t="shared" si="27"/>
        <v>01</v>
      </c>
      <c r="AN444" s="177" t="s">
        <v>121</v>
      </c>
      <c r="AO444" s="2"/>
      <c r="AP444" s="157"/>
      <c r="AQ444" s="151"/>
      <c r="AR444" s="151"/>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row>
    <row r="445" spans="1:90" x14ac:dyDescent="0.3">
      <c r="A445" s="2"/>
      <c r="B445" s="2"/>
      <c r="C445" s="2"/>
      <c r="D445" s="2"/>
      <c r="E445" s="2"/>
      <c r="F445" s="2"/>
      <c r="G445" s="2"/>
      <c r="H445" s="2"/>
      <c r="I445" s="2"/>
      <c r="J445" s="2"/>
      <c r="K445" s="2"/>
      <c r="L445" s="2"/>
      <c r="M445" s="2"/>
      <c r="N445" s="2"/>
      <c r="O445" s="2"/>
      <c r="P445" s="115">
        <v>2010</v>
      </c>
      <c r="Q445" s="116" t="s">
        <v>9</v>
      </c>
      <c r="R445" s="117" t="str">
        <f t="shared" si="28"/>
        <v>October-2010</v>
      </c>
      <c r="S445" s="118">
        <v>40452</v>
      </c>
      <c r="T445" s="119">
        <v>90.22243131888834</v>
      </c>
      <c r="U445" s="120">
        <v>90.741341618774513</v>
      </c>
      <c r="V445" s="104"/>
      <c r="W445" s="104"/>
      <c r="X445" s="105"/>
      <c r="Y445" s="105"/>
      <c r="Z445" s="105"/>
      <c r="AA445" s="105"/>
      <c r="AD445" s="9">
        <v>2025</v>
      </c>
      <c r="AE445" s="87" t="s">
        <v>46</v>
      </c>
      <c r="AF445" s="13" t="s">
        <v>9</v>
      </c>
      <c r="AG445" s="18" t="str">
        <f t="shared" si="25"/>
        <v>Food and non-alcoholic beverages-2025-October</v>
      </c>
      <c r="AH445" s="16">
        <v>45931</v>
      </c>
      <c r="AI445" s="180">
        <v>119.07403414117957</v>
      </c>
      <c r="AJ445" s="10">
        <f t="shared" si="29"/>
        <v>118.34090818359549</v>
      </c>
      <c r="AK445" s="175">
        <v>370</v>
      </c>
      <c r="AL445" s="10">
        <f t="shared" si="26"/>
        <v>122.14975225852365</v>
      </c>
      <c r="AM445" s="163" t="str">
        <f t="shared" si="27"/>
        <v>01</v>
      </c>
      <c r="AN445" s="177" t="s">
        <v>122</v>
      </c>
      <c r="AO445" s="2"/>
      <c r="AP445" s="157"/>
      <c r="AQ445" s="151"/>
      <c r="AR445" s="151"/>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row>
    <row r="446" spans="1:90" x14ac:dyDescent="0.3">
      <c r="A446" s="2"/>
      <c r="B446" s="2"/>
      <c r="C446" s="2"/>
      <c r="D446" s="2"/>
      <c r="E446" s="2"/>
      <c r="F446" s="2"/>
      <c r="G446" s="2"/>
      <c r="H446" s="2"/>
      <c r="I446" s="2"/>
      <c r="J446" s="2"/>
      <c r="K446" s="2"/>
      <c r="L446" s="2"/>
      <c r="M446" s="2"/>
      <c r="N446" s="2"/>
      <c r="O446" s="2"/>
      <c r="P446" s="115">
        <v>2010</v>
      </c>
      <c r="Q446" s="116" t="s">
        <v>2</v>
      </c>
      <c r="R446" s="117" t="str">
        <f t="shared" si="28"/>
        <v>November-2010</v>
      </c>
      <c r="S446" s="118">
        <v>40483</v>
      </c>
      <c r="T446" s="119">
        <v>90.556247940354183</v>
      </c>
      <c r="U446" s="120">
        <v>90.701207424469047</v>
      </c>
      <c r="V446" s="104"/>
      <c r="W446" s="104"/>
      <c r="X446" s="105"/>
      <c r="Y446" s="105"/>
      <c r="Z446" s="105"/>
      <c r="AA446" s="105"/>
      <c r="AD446" s="9">
        <v>2025</v>
      </c>
      <c r="AE446" s="87" t="s">
        <v>46</v>
      </c>
      <c r="AF446" s="13" t="s">
        <v>2</v>
      </c>
      <c r="AG446" s="18" t="str">
        <f t="shared" si="25"/>
        <v>Food and non-alcoholic beverages-2025-November</v>
      </c>
      <c r="AH446" s="16">
        <v>45962</v>
      </c>
      <c r="AI446" s="180">
        <v>119.60572719885207</v>
      </c>
      <c r="AJ446" s="10">
        <f t="shared" si="29"/>
        <v>118.40799679371236</v>
      </c>
      <c r="AK446" s="175">
        <v>371</v>
      </c>
      <c r="AL446" s="10">
        <f t="shared" si="26"/>
        <v>122.14975225852365</v>
      </c>
      <c r="AM446" s="163" t="str">
        <f t="shared" si="27"/>
        <v>01</v>
      </c>
      <c r="AN446" s="177" t="s">
        <v>123</v>
      </c>
      <c r="AO446" s="2"/>
      <c r="AP446" s="157"/>
      <c r="AQ446" s="151"/>
      <c r="AR446" s="151"/>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row>
    <row r="447" spans="1:90" x14ac:dyDescent="0.3">
      <c r="A447" s="2"/>
      <c r="B447" s="2"/>
      <c r="C447" s="2"/>
      <c r="D447" s="2"/>
      <c r="E447" s="2"/>
      <c r="F447" s="2"/>
      <c r="G447" s="2"/>
      <c r="H447" s="2"/>
      <c r="I447" s="2"/>
      <c r="J447" s="2"/>
      <c r="K447" s="2"/>
      <c r="L447" s="2"/>
      <c r="M447" s="2"/>
      <c r="N447" s="2"/>
      <c r="O447" s="2"/>
      <c r="P447" s="115">
        <v>2010</v>
      </c>
      <c r="Q447" s="116" t="s">
        <v>3</v>
      </c>
      <c r="R447" s="117" t="str">
        <f t="shared" si="28"/>
        <v>December-2010</v>
      </c>
      <c r="S447" s="118">
        <v>40513</v>
      </c>
      <c r="T447" s="119">
        <v>90.594521907699999</v>
      </c>
      <c r="U447" s="120">
        <v>90.646386833131416</v>
      </c>
      <c r="V447" s="104"/>
      <c r="W447" s="104"/>
      <c r="X447" s="105"/>
      <c r="Y447" s="105"/>
      <c r="Z447" s="105"/>
      <c r="AA447" s="105"/>
      <c r="AD447" s="9">
        <v>2025</v>
      </c>
      <c r="AE447" s="87" t="s">
        <v>46</v>
      </c>
      <c r="AF447" s="13" t="s">
        <v>3</v>
      </c>
      <c r="AG447" s="18" t="str">
        <f t="shared" si="25"/>
        <v>Food and non-alcoholic beverages-2025-December</v>
      </c>
      <c r="AH447" s="16">
        <v>45992</v>
      </c>
      <c r="AI447" s="180">
        <v>119.87973569470792</v>
      </c>
      <c r="AJ447" s="10">
        <f t="shared" si="29"/>
        <v>118.482614511249</v>
      </c>
      <c r="AK447" s="175">
        <v>372</v>
      </c>
      <c r="AL447" s="10">
        <f t="shared" si="26"/>
        <v>122.14975225852365</v>
      </c>
      <c r="AM447" s="163" t="str">
        <f t="shared" si="27"/>
        <v>01</v>
      </c>
      <c r="AN447" s="177" t="s">
        <v>124</v>
      </c>
      <c r="AO447" s="2"/>
      <c r="AP447" s="157"/>
      <c r="AQ447" s="151"/>
      <c r="AR447" s="151"/>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row>
    <row r="448" spans="1:90" x14ac:dyDescent="0.3">
      <c r="A448" s="2"/>
      <c r="B448" s="2"/>
      <c r="C448" s="2"/>
      <c r="D448" s="2"/>
      <c r="E448" s="2"/>
      <c r="F448" s="2"/>
      <c r="G448" s="2"/>
      <c r="H448" s="2"/>
      <c r="I448" s="2"/>
      <c r="J448" s="2"/>
      <c r="K448" s="2"/>
      <c r="L448" s="2"/>
      <c r="M448" s="2"/>
      <c r="N448" s="2"/>
      <c r="O448" s="2"/>
      <c r="P448" s="115">
        <v>2011</v>
      </c>
      <c r="Q448" s="116" t="s">
        <v>10</v>
      </c>
      <c r="R448" s="117" t="str">
        <f t="shared" si="28"/>
        <v>January-2011</v>
      </c>
      <c r="S448" s="118">
        <v>40544</v>
      </c>
      <c r="T448" s="119">
        <v>90.933389095549529</v>
      </c>
      <c r="U448" s="120">
        <v>90.68100502913812</v>
      </c>
      <c r="V448" s="104"/>
      <c r="W448" s="104"/>
      <c r="X448" s="105"/>
      <c r="Y448" s="105"/>
      <c r="Z448" s="105"/>
      <c r="AA448" s="105"/>
      <c r="AD448" s="9">
        <v>2026</v>
      </c>
      <c r="AE448" s="87" t="s">
        <v>46</v>
      </c>
      <c r="AF448" s="13" t="s">
        <v>10</v>
      </c>
      <c r="AG448" s="18" t="str">
        <f t="shared" si="25"/>
        <v>Food and non-alcoholic beverages-2026-January</v>
      </c>
      <c r="AH448" s="16">
        <v>46023</v>
      </c>
      <c r="AI448" s="181">
        <v>120.63757275703715</v>
      </c>
      <c r="AJ448" s="8">
        <f t="shared" si="29"/>
        <v>118.67388860948415</v>
      </c>
      <c r="AK448" s="175">
        <v>373</v>
      </c>
      <c r="AL448" s="10">
        <f t="shared" si="26"/>
        <v>122.14975225852365</v>
      </c>
      <c r="AM448" s="163" t="str">
        <f t="shared" si="27"/>
        <v>01</v>
      </c>
      <c r="AN448" s="177" t="s">
        <v>113</v>
      </c>
      <c r="AO448" s="2"/>
      <c r="AP448" s="157"/>
      <c r="AQ448" s="151"/>
      <c r="AR448" s="151"/>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row>
    <row r="449" spans="1:90" x14ac:dyDescent="0.3">
      <c r="A449" s="2"/>
      <c r="B449" s="2"/>
      <c r="C449" s="2"/>
      <c r="D449" s="2"/>
      <c r="E449" s="2"/>
      <c r="F449" s="2"/>
      <c r="G449" s="2"/>
      <c r="H449" s="2"/>
      <c r="I449" s="2"/>
      <c r="J449" s="2"/>
      <c r="K449" s="2"/>
      <c r="L449" s="2"/>
      <c r="M449" s="2"/>
      <c r="N449" s="2"/>
      <c r="O449" s="2"/>
      <c r="P449" s="115">
        <v>2011</v>
      </c>
      <c r="Q449" s="116" t="s">
        <v>11</v>
      </c>
      <c r="R449" s="117" t="str">
        <f t="shared" si="28"/>
        <v>February-2011</v>
      </c>
      <c r="S449" s="118">
        <v>40575</v>
      </c>
      <c r="T449" s="119">
        <v>91.15748932939961</v>
      </c>
      <c r="U449" s="120">
        <v>90.744544514330741</v>
      </c>
      <c r="V449" s="104"/>
      <c r="W449" s="104"/>
      <c r="X449" s="105"/>
      <c r="Y449" s="105"/>
      <c r="Z449" s="105"/>
      <c r="AA449" s="105"/>
      <c r="AD449" s="9">
        <v>2026</v>
      </c>
      <c r="AE449" s="87" t="s">
        <v>46</v>
      </c>
      <c r="AF449" s="13" t="s">
        <v>11</v>
      </c>
      <c r="AG449" s="18" t="str">
        <f t="shared" si="25"/>
        <v>Food and non-alcoholic beverages-2026-February</v>
      </c>
      <c r="AH449" s="16">
        <v>46054</v>
      </c>
      <c r="AI449" s="181">
        <v>121.10208933730516</v>
      </c>
      <c r="AJ449" s="8">
        <f t="shared" si="29"/>
        <v>118.93571697733593</v>
      </c>
      <c r="AK449" s="176"/>
      <c r="AL449" s="10">
        <f t="shared" si="26"/>
        <v>122.14975225852365</v>
      </c>
      <c r="AM449" s="163" t="str">
        <f t="shared" si="27"/>
        <v>01</v>
      </c>
      <c r="AN449" s="177" t="s">
        <v>114</v>
      </c>
      <c r="AO449" s="2"/>
      <c r="AP449" s="157"/>
      <c r="AQ449" s="151"/>
      <c r="AR449" s="151"/>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row>
    <row r="450" spans="1:90" x14ac:dyDescent="0.3">
      <c r="A450" s="2"/>
      <c r="B450" s="2"/>
      <c r="C450" s="2"/>
      <c r="D450" s="2"/>
      <c r="E450" s="2"/>
      <c r="F450" s="2"/>
      <c r="G450" s="2"/>
      <c r="H450" s="2"/>
      <c r="I450" s="2"/>
      <c r="J450" s="2"/>
      <c r="K450" s="2"/>
      <c r="L450" s="2"/>
      <c r="M450" s="2"/>
      <c r="N450" s="2"/>
      <c r="O450" s="2"/>
      <c r="P450" s="115">
        <v>2011</v>
      </c>
      <c r="Q450" s="116" t="s">
        <v>4</v>
      </c>
      <c r="R450" s="117" t="str">
        <f t="shared" si="28"/>
        <v>March-2011</v>
      </c>
      <c r="S450" s="118">
        <v>40603</v>
      </c>
      <c r="T450" s="119">
        <v>91.791624615674593</v>
      </c>
      <c r="U450" s="120">
        <v>90.84192253775926</v>
      </c>
      <c r="V450" s="104"/>
      <c r="W450" s="104"/>
      <c r="X450" s="105"/>
      <c r="Y450" s="105"/>
      <c r="Z450" s="105"/>
      <c r="AA450" s="105"/>
      <c r="AD450" s="9">
        <v>2026</v>
      </c>
      <c r="AE450" s="87" t="s">
        <v>46</v>
      </c>
      <c r="AF450" s="13" t="s">
        <v>4</v>
      </c>
      <c r="AG450" s="18" t="str">
        <f t="shared" si="25"/>
        <v>Food and non-alcoholic beverages-2026-March</v>
      </c>
      <c r="AH450" s="16">
        <v>46082</v>
      </c>
      <c r="AI450" s="181">
        <v>121.26890713834416</v>
      </c>
      <c r="AJ450" s="8">
        <f t="shared" si="29"/>
        <v>119.23991152700223</v>
      </c>
      <c r="AK450" s="176"/>
      <c r="AL450" s="10">
        <f t="shared" si="26"/>
        <v>122.14975225852365</v>
      </c>
      <c r="AM450" s="163" t="str">
        <f t="shared" si="27"/>
        <v>01</v>
      </c>
      <c r="AN450" s="177" t="s">
        <v>115</v>
      </c>
      <c r="AO450" s="2"/>
      <c r="AP450" s="157"/>
      <c r="AQ450" s="151"/>
      <c r="AR450" s="151"/>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row>
    <row r="451" spans="1:90" x14ac:dyDescent="0.3">
      <c r="A451" s="2"/>
      <c r="B451" s="2"/>
      <c r="C451" s="2"/>
      <c r="D451" s="2"/>
      <c r="E451" s="2"/>
      <c r="F451" s="2"/>
      <c r="G451" s="2"/>
      <c r="H451" s="2"/>
      <c r="I451" s="2"/>
      <c r="J451" s="2"/>
      <c r="K451" s="2"/>
      <c r="L451" s="2"/>
      <c r="M451" s="2"/>
      <c r="N451" s="2"/>
      <c r="O451" s="2"/>
      <c r="P451" s="115">
        <v>2011</v>
      </c>
      <c r="Q451" s="116" t="s">
        <v>0</v>
      </c>
      <c r="R451" s="117" t="str">
        <f t="shared" si="28"/>
        <v>April-2011</v>
      </c>
      <c r="S451" s="118">
        <v>40634</v>
      </c>
      <c r="T451" s="119">
        <v>94.106681862029916</v>
      </c>
      <c r="U451" s="120">
        <v>91.105199850825443</v>
      </c>
      <c r="V451" s="104"/>
      <c r="W451" s="104"/>
      <c r="X451" s="105"/>
      <c r="Y451" s="105"/>
      <c r="Z451" s="105"/>
      <c r="AA451" s="105"/>
      <c r="AD451" s="9">
        <v>2026</v>
      </c>
      <c r="AE451" s="87" t="s">
        <v>46</v>
      </c>
      <c r="AF451" s="13" t="s">
        <v>0</v>
      </c>
      <c r="AG451" s="18" t="str">
        <f t="shared" si="25"/>
        <v>Food and non-alcoholic beverages-2026-April</v>
      </c>
      <c r="AH451" s="16">
        <v>46113</v>
      </c>
      <c r="AI451" s="181">
        <v>121.67181099998069</v>
      </c>
      <c r="AJ451" s="8">
        <f t="shared" si="29"/>
        <v>119.5711799201722</v>
      </c>
      <c r="AK451" s="176"/>
      <c r="AL451" s="10">
        <f t="shared" si="26"/>
        <v>122.14975225852365</v>
      </c>
      <c r="AM451" s="163" t="str">
        <f t="shared" si="27"/>
        <v>01</v>
      </c>
      <c r="AN451" s="177" t="s">
        <v>116</v>
      </c>
      <c r="AO451" s="2"/>
      <c r="AP451" s="157"/>
      <c r="AQ451" s="151"/>
      <c r="AR451" s="151"/>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row>
    <row r="452" spans="1:90" x14ac:dyDescent="0.3">
      <c r="A452" s="2"/>
      <c r="B452" s="2"/>
      <c r="C452" s="2"/>
      <c r="D452" s="2"/>
      <c r="E452" s="2"/>
      <c r="F452" s="2"/>
      <c r="G452" s="2"/>
      <c r="H452" s="2"/>
      <c r="I452" s="2"/>
      <c r="J452" s="2"/>
      <c r="K452" s="2"/>
      <c r="L452" s="2"/>
      <c r="M452" s="2"/>
      <c r="N452" s="2"/>
      <c r="O452" s="2"/>
      <c r="P452" s="115">
        <v>2011</v>
      </c>
      <c r="Q452" s="116" t="s">
        <v>5</v>
      </c>
      <c r="R452" s="117" t="str">
        <f t="shared" si="28"/>
        <v>May-2011</v>
      </c>
      <c r="S452" s="118">
        <v>40664</v>
      </c>
      <c r="T452" s="119">
        <v>95.137632699557329</v>
      </c>
      <c r="U452" s="120">
        <v>91.442316072976368</v>
      </c>
      <c r="V452" s="104"/>
      <c r="W452" s="104"/>
      <c r="X452" s="105"/>
      <c r="Y452" s="105"/>
      <c r="Z452" s="105"/>
      <c r="AA452" s="105"/>
      <c r="AD452" s="9">
        <v>2026</v>
      </c>
      <c r="AE452" s="87" t="s">
        <v>46</v>
      </c>
      <c r="AF452" s="13" t="s">
        <v>5</v>
      </c>
      <c r="AG452" s="18" t="str">
        <f t="shared" si="25"/>
        <v>Food and non-alcoholic beverages-2026-May</v>
      </c>
      <c r="AH452" s="16">
        <v>46143</v>
      </c>
      <c r="AI452" s="181">
        <v>122.01907501707156</v>
      </c>
      <c r="AJ452" s="8">
        <f t="shared" si="29"/>
        <v>119.90969296418308</v>
      </c>
      <c r="AK452" s="176"/>
      <c r="AL452" s="10">
        <f t="shared" si="26"/>
        <v>122.14975225852365</v>
      </c>
      <c r="AM452" s="163" t="str">
        <f t="shared" si="27"/>
        <v>01</v>
      </c>
      <c r="AN452" s="177" t="s">
        <v>117</v>
      </c>
      <c r="AO452" s="2"/>
      <c r="AP452" s="157"/>
      <c r="AQ452" s="151"/>
      <c r="AR452" s="151"/>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row>
    <row r="453" spans="1:90" x14ac:dyDescent="0.3">
      <c r="A453" s="2"/>
      <c r="B453" s="2"/>
      <c r="C453" s="2"/>
      <c r="D453" s="2"/>
      <c r="E453" s="2"/>
      <c r="F453" s="2"/>
      <c r="G453" s="2"/>
      <c r="H453" s="2"/>
      <c r="I453" s="2"/>
      <c r="J453" s="2"/>
      <c r="K453" s="2"/>
      <c r="L453" s="2"/>
      <c r="M453" s="2"/>
      <c r="N453" s="2"/>
      <c r="O453" s="2"/>
      <c r="P453" s="115">
        <v>2011</v>
      </c>
      <c r="Q453" s="116" t="s">
        <v>6</v>
      </c>
      <c r="R453" s="117" t="str">
        <f t="shared" si="28"/>
        <v>June-2011</v>
      </c>
      <c r="S453" s="118">
        <v>40695</v>
      </c>
      <c r="T453" s="119">
        <v>95.114865323005944</v>
      </c>
      <c r="U453" s="120">
        <v>91.809346189585483</v>
      </c>
      <c r="V453" s="104"/>
      <c r="W453" s="104"/>
      <c r="X453" s="105"/>
      <c r="Y453" s="105"/>
      <c r="Z453" s="105"/>
      <c r="AA453" s="105"/>
      <c r="AD453" s="9">
        <v>2026</v>
      </c>
      <c r="AE453" s="87" t="s">
        <v>46</v>
      </c>
      <c r="AF453" s="13" t="s">
        <v>6</v>
      </c>
      <c r="AG453" s="18" t="str">
        <f t="shared" si="25"/>
        <v>Food and non-alcoholic beverages-2026-June</v>
      </c>
      <c r="AH453" s="16">
        <v>46174</v>
      </c>
      <c r="AI453" s="181">
        <v>122.14975225852365</v>
      </c>
      <c r="AJ453" s="8">
        <f t="shared" si="29"/>
        <v>120.256158670506</v>
      </c>
      <c r="AK453" s="176"/>
      <c r="AL453" s="10">
        <f t="shared" si="26"/>
        <v>122.14975225852365</v>
      </c>
      <c r="AM453" s="163" t="str">
        <f t="shared" si="27"/>
        <v>01</v>
      </c>
      <c r="AN453" s="177" t="s">
        <v>118</v>
      </c>
      <c r="AO453" s="2"/>
      <c r="AP453" s="157"/>
      <c r="AQ453" s="151"/>
      <c r="AR453" s="151"/>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row>
    <row r="454" spans="1:90" x14ac:dyDescent="0.3">
      <c r="A454" s="2"/>
      <c r="B454" s="2"/>
      <c r="C454" s="2"/>
      <c r="D454" s="2"/>
      <c r="E454" s="2"/>
      <c r="F454" s="2"/>
      <c r="G454" s="2"/>
      <c r="H454" s="2"/>
      <c r="I454" s="2"/>
      <c r="J454" s="2"/>
      <c r="K454" s="2"/>
      <c r="L454" s="2"/>
      <c r="M454" s="2"/>
      <c r="N454" s="2"/>
      <c r="O454" s="2"/>
      <c r="P454" s="115">
        <v>2011</v>
      </c>
      <c r="Q454" s="116" t="s">
        <v>7</v>
      </c>
      <c r="R454" s="117" t="str">
        <f t="shared" si="28"/>
        <v>July-2011</v>
      </c>
      <c r="S454" s="118">
        <v>40725</v>
      </c>
      <c r="T454" s="119">
        <v>95.281991807215519</v>
      </c>
      <c r="U454" s="120">
        <v>92.184510443624887</v>
      </c>
      <c r="V454" s="104"/>
      <c r="W454" s="104"/>
      <c r="X454" s="105"/>
      <c r="Y454" s="105"/>
      <c r="Z454" s="105"/>
      <c r="AA454" s="105"/>
      <c r="AD454" s="9">
        <v>2026</v>
      </c>
      <c r="AE454" s="87" t="s">
        <v>46</v>
      </c>
      <c r="AF454" s="13" t="s">
        <v>7</v>
      </c>
      <c r="AG454" s="18" t="str">
        <f t="shared" si="25"/>
        <v>Food and non-alcoholic beverages-2026-July</v>
      </c>
      <c r="AH454" s="16">
        <v>46204</v>
      </c>
      <c r="AI454" s="181"/>
      <c r="AJ454" s="8"/>
      <c r="AK454" s="176"/>
      <c r="AL454" s="10">
        <f t="shared" si="26"/>
        <v>122.14975225852365</v>
      </c>
      <c r="AM454" s="163" t="str">
        <f t="shared" si="27"/>
        <v>01</v>
      </c>
      <c r="AN454" s="177" t="s">
        <v>119</v>
      </c>
      <c r="AO454" s="2"/>
      <c r="AP454" s="157"/>
      <c r="AQ454" s="151"/>
      <c r="AR454" s="151"/>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row>
    <row r="455" spans="1:90" x14ac:dyDescent="0.3">
      <c r="A455" s="2"/>
      <c r="B455" s="2"/>
      <c r="C455" s="2"/>
      <c r="D455" s="2"/>
      <c r="E455" s="2"/>
      <c r="F455" s="2"/>
      <c r="G455" s="2"/>
      <c r="H455" s="2"/>
      <c r="I455" s="2"/>
      <c r="J455" s="2"/>
      <c r="K455" s="2"/>
      <c r="L455" s="2"/>
      <c r="M455" s="2"/>
      <c r="N455" s="2"/>
      <c r="O455" s="2"/>
      <c r="P455" s="115">
        <v>2011</v>
      </c>
      <c r="Q455" s="116" t="s">
        <v>8</v>
      </c>
      <c r="R455" s="117" t="str">
        <f t="shared" si="28"/>
        <v>August-2011</v>
      </c>
      <c r="S455" s="118">
        <v>40756</v>
      </c>
      <c r="T455" s="119">
        <v>96.843801662845294</v>
      </c>
      <c r="U455" s="120">
        <v>92.701882422204406</v>
      </c>
      <c r="V455" s="104"/>
      <c r="W455" s="104"/>
      <c r="X455" s="105"/>
      <c r="Y455" s="105"/>
      <c r="Z455" s="105"/>
      <c r="AA455" s="105"/>
      <c r="AD455" s="9">
        <v>2026</v>
      </c>
      <c r="AE455" s="87" t="s">
        <v>46</v>
      </c>
      <c r="AF455" s="13" t="s">
        <v>8</v>
      </c>
      <c r="AG455" s="18" t="str">
        <f t="shared" si="25"/>
        <v>Food and non-alcoholic beverages-2026-August</v>
      </c>
      <c r="AH455" s="16">
        <v>46235</v>
      </c>
      <c r="AI455" s="181"/>
      <c r="AJ455" s="8"/>
      <c r="AK455" s="176"/>
      <c r="AL455" s="10">
        <f t="shared" si="26"/>
        <v>122.14975225852365</v>
      </c>
      <c r="AM455" s="163" t="str">
        <f t="shared" si="27"/>
        <v>01</v>
      </c>
      <c r="AN455" s="177" t="s">
        <v>120</v>
      </c>
      <c r="AO455" s="2"/>
      <c r="AP455" s="157"/>
      <c r="AQ455" s="151"/>
      <c r="AR455" s="151"/>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row>
    <row r="456" spans="1:90" x14ac:dyDescent="0.3">
      <c r="A456" s="2"/>
      <c r="B456" s="2"/>
      <c r="C456" s="2"/>
      <c r="D456" s="2"/>
      <c r="E456" s="2"/>
      <c r="F456" s="2"/>
      <c r="G456" s="2"/>
      <c r="H456" s="2"/>
      <c r="I456" s="2"/>
      <c r="J456" s="2"/>
      <c r="K456" s="2"/>
      <c r="L456" s="2"/>
      <c r="M456" s="2"/>
      <c r="N456" s="2"/>
      <c r="O456" s="2"/>
      <c r="P456" s="115">
        <v>2011</v>
      </c>
      <c r="Q456" s="116" t="s">
        <v>1</v>
      </c>
      <c r="R456" s="117" t="str">
        <f t="shared" si="28"/>
        <v>September-2011</v>
      </c>
      <c r="S456" s="118">
        <v>40787</v>
      </c>
      <c r="T456" s="119">
        <v>96.580730367747293</v>
      </c>
      <c r="U456" s="120">
        <v>93.193450660830635</v>
      </c>
      <c r="V456" s="104"/>
      <c r="W456" s="104"/>
      <c r="X456" s="105"/>
      <c r="Y456" s="105"/>
      <c r="Z456" s="105"/>
      <c r="AA456" s="105"/>
      <c r="AD456" s="9">
        <v>2026</v>
      </c>
      <c r="AE456" s="87" t="s">
        <v>46</v>
      </c>
      <c r="AF456" s="13" t="s">
        <v>1</v>
      </c>
      <c r="AG456" s="18" t="str">
        <f t="shared" si="25"/>
        <v>Food and non-alcoholic beverages-2026-September</v>
      </c>
      <c r="AH456" s="16">
        <v>46266</v>
      </c>
      <c r="AI456" s="181"/>
      <c r="AJ456" s="8"/>
      <c r="AK456" s="176"/>
      <c r="AL456" s="10">
        <f t="shared" si="26"/>
        <v>122.14975225852365</v>
      </c>
      <c r="AM456" s="163" t="str">
        <f t="shared" si="27"/>
        <v>01</v>
      </c>
      <c r="AN456" s="177" t="s">
        <v>121</v>
      </c>
      <c r="AO456" s="2"/>
      <c r="AP456" s="157"/>
      <c r="AQ456" s="151"/>
      <c r="AR456" s="151"/>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row>
    <row r="457" spans="1:90" x14ac:dyDescent="0.3">
      <c r="A457" s="2"/>
      <c r="B457" s="2"/>
      <c r="C457" s="2"/>
      <c r="D457" s="2"/>
      <c r="E457" s="2"/>
      <c r="F457" s="2"/>
      <c r="G457" s="2"/>
      <c r="H457" s="2"/>
      <c r="I457" s="2"/>
      <c r="J457" s="2"/>
      <c r="K457" s="2"/>
      <c r="L457" s="2"/>
      <c r="M457" s="2"/>
      <c r="N457" s="2"/>
      <c r="O457" s="2"/>
      <c r="P457" s="115">
        <v>2011</v>
      </c>
      <c r="Q457" s="116" t="s">
        <v>9</v>
      </c>
      <c r="R457" s="117" t="str">
        <f t="shared" si="28"/>
        <v>October-2011</v>
      </c>
      <c r="S457" s="118">
        <v>40817</v>
      </c>
      <c r="T457" s="119">
        <v>96.059054984527052</v>
      </c>
      <c r="U457" s="120">
        <v>93.679835966300516</v>
      </c>
      <c r="V457" s="104"/>
      <c r="W457" s="104"/>
      <c r="X457" s="105"/>
      <c r="Y457" s="105"/>
      <c r="Z457" s="105"/>
      <c r="AA457" s="105"/>
      <c r="AD457" s="9">
        <v>2026</v>
      </c>
      <c r="AE457" s="87" t="s">
        <v>46</v>
      </c>
      <c r="AF457" s="13" t="s">
        <v>9</v>
      </c>
      <c r="AG457" s="18" t="str">
        <f t="shared" si="25"/>
        <v>Food and non-alcoholic beverages-2026-October</v>
      </c>
      <c r="AH457" s="16">
        <v>46296</v>
      </c>
      <c r="AI457" s="181"/>
      <c r="AJ457" s="8"/>
      <c r="AK457" s="176"/>
      <c r="AL457" s="10">
        <f t="shared" si="26"/>
        <v>122.14975225852365</v>
      </c>
      <c r="AM457" s="163" t="str">
        <f t="shared" si="27"/>
        <v>01</v>
      </c>
      <c r="AN457" s="177" t="s">
        <v>122</v>
      </c>
      <c r="AO457" s="2"/>
      <c r="AP457" s="157"/>
      <c r="AQ457" s="151"/>
      <c r="AR457" s="151"/>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row>
    <row r="458" spans="1:90" x14ac:dyDescent="0.3">
      <c r="A458" s="2"/>
      <c r="B458" s="2"/>
      <c r="C458" s="2"/>
      <c r="D458" s="2"/>
      <c r="E458" s="2"/>
      <c r="F458" s="2"/>
      <c r="G458" s="2"/>
      <c r="H458" s="2"/>
      <c r="I458" s="2"/>
      <c r="J458" s="2"/>
      <c r="K458" s="2"/>
      <c r="L458" s="2"/>
      <c r="M458" s="2"/>
      <c r="N458" s="2"/>
      <c r="O458" s="2"/>
      <c r="P458" s="115">
        <v>2011</v>
      </c>
      <c r="Q458" s="116" t="s">
        <v>2</v>
      </c>
      <c r="R458" s="117" t="str">
        <f t="shared" si="28"/>
        <v>November-2011</v>
      </c>
      <c r="S458" s="118">
        <v>40848</v>
      </c>
      <c r="T458" s="119">
        <v>96.197075531602792</v>
      </c>
      <c r="U458" s="120">
        <v>94.149904932237902</v>
      </c>
      <c r="V458" s="104"/>
      <c r="W458" s="104"/>
      <c r="X458" s="105"/>
      <c r="Y458" s="105"/>
      <c r="Z458" s="105"/>
      <c r="AA458" s="105"/>
      <c r="AD458" s="9">
        <v>2026</v>
      </c>
      <c r="AE458" s="87" t="s">
        <v>46</v>
      </c>
      <c r="AF458" s="13" t="s">
        <v>2</v>
      </c>
      <c r="AG458" s="18" t="str">
        <f t="shared" si="25"/>
        <v>Food and non-alcoholic beverages-2026-November</v>
      </c>
      <c r="AH458" s="16">
        <v>46327</v>
      </c>
      <c r="AI458" s="181"/>
      <c r="AJ458" s="8"/>
      <c r="AK458" s="176"/>
      <c r="AL458" s="10">
        <f t="shared" si="26"/>
        <v>122.14975225852365</v>
      </c>
      <c r="AM458" s="163" t="str">
        <f t="shared" si="27"/>
        <v>01</v>
      </c>
      <c r="AN458" s="177" t="s">
        <v>123</v>
      </c>
      <c r="AO458" s="2"/>
      <c r="AP458" s="157"/>
      <c r="AQ458" s="151"/>
      <c r="AR458" s="151"/>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row>
    <row r="459" spans="1:90" x14ac:dyDescent="0.3">
      <c r="A459" s="2"/>
      <c r="B459" s="2"/>
      <c r="C459" s="2"/>
      <c r="D459" s="2"/>
      <c r="E459" s="2"/>
      <c r="F459" s="2"/>
      <c r="G459" s="2"/>
      <c r="H459" s="2"/>
      <c r="I459" s="2"/>
      <c r="J459" s="2"/>
      <c r="K459" s="2"/>
      <c r="L459" s="2"/>
      <c r="M459" s="2"/>
      <c r="N459" s="2"/>
      <c r="O459" s="2"/>
      <c r="P459" s="115">
        <v>2011</v>
      </c>
      <c r="Q459" s="116" t="s">
        <v>3</v>
      </c>
      <c r="R459" s="117" t="str">
        <f t="shared" si="28"/>
        <v>December-2011</v>
      </c>
      <c r="S459" s="118">
        <v>40878</v>
      </c>
      <c r="T459" s="119">
        <v>96.139846115212535</v>
      </c>
      <c r="U459" s="120">
        <v>94.612015282863965</v>
      </c>
      <c r="V459" s="104"/>
      <c r="W459" s="104"/>
      <c r="X459" s="105"/>
      <c r="Y459" s="105"/>
      <c r="Z459" s="105"/>
      <c r="AA459" s="105"/>
      <c r="AD459" s="9">
        <v>2026</v>
      </c>
      <c r="AE459" s="87" t="s">
        <v>46</v>
      </c>
      <c r="AF459" s="13" t="s">
        <v>3</v>
      </c>
      <c r="AG459" s="18" t="str">
        <f t="shared" si="25"/>
        <v>Food and non-alcoholic beverages-2026-December</v>
      </c>
      <c r="AH459" s="16">
        <v>46357</v>
      </c>
      <c r="AI459" s="181"/>
      <c r="AJ459" s="8"/>
      <c r="AK459" s="176"/>
      <c r="AL459" s="10">
        <f t="shared" si="26"/>
        <v>122.14975225852365</v>
      </c>
      <c r="AM459" s="163" t="str">
        <f t="shared" si="27"/>
        <v>01</v>
      </c>
      <c r="AN459" s="177" t="s">
        <v>124</v>
      </c>
      <c r="AO459" s="2"/>
      <c r="AP459" s="157"/>
      <c r="AQ459" s="151"/>
      <c r="AR459" s="151"/>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row>
    <row r="460" spans="1:90" x14ac:dyDescent="0.3">
      <c r="A460" s="2"/>
      <c r="B460" s="2"/>
      <c r="C460" s="2"/>
      <c r="D460" s="2"/>
      <c r="E460" s="2"/>
      <c r="F460" s="2"/>
      <c r="G460" s="2"/>
      <c r="H460" s="2"/>
      <c r="I460" s="2"/>
      <c r="J460" s="2"/>
      <c r="K460" s="2"/>
      <c r="L460" s="2"/>
      <c r="M460" s="2"/>
      <c r="N460" s="2"/>
      <c r="O460" s="2"/>
      <c r="P460" s="115">
        <v>2012</v>
      </c>
      <c r="Q460" s="116" t="s">
        <v>10</v>
      </c>
      <c r="R460" s="117" t="str">
        <f t="shared" si="28"/>
        <v>January-2012</v>
      </c>
      <c r="S460" s="118">
        <v>40909</v>
      </c>
      <c r="T460" s="119">
        <v>95.863870940899574</v>
      </c>
      <c r="U460" s="120">
        <v>95.022888769976433</v>
      </c>
      <c r="V460" s="104"/>
      <c r="W460" s="104"/>
      <c r="X460" s="105"/>
      <c r="Y460" s="105"/>
      <c r="Z460" s="105"/>
      <c r="AA460" s="105"/>
      <c r="AB460" s="107" t="s">
        <v>46</v>
      </c>
      <c r="AC460" s="2"/>
      <c r="AD460" s="9">
        <v>1995</v>
      </c>
      <c r="AE460" s="87" t="s">
        <v>47</v>
      </c>
      <c r="AF460" s="13" t="s">
        <v>10</v>
      </c>
      <c r="AG460" s="18" t="str">
        <f t="shared" ref="AG460:AG523" si="30">CONCATENATE(AE460,$AF$74,AD460,$AF$74,AF460)</f>
        <v>Alcoholic beverages and tobacco-1995-January</v>
      </c>
      <c r="AH460" s="16">
        <v>34700</v>
      </c>
      <c r="AI460" s="180">
        <v>36.515139826981908</v>
      </c>
      <c r="AJ460" s="10">
        <f t="shared" ref="AJ460:AJ470" si="31">AVERAGE(AI413:AI460)</f>
        <v>115.8005925682977</v>
      </c>
      <c r="AK460" s="175">
        <v>373</v>
      </c>
      <c r="AL460" s="10">
        <f t="shared" ref="AL460:AL523" si="32">VLOOKUP(AE460,AR:AS,2,FALSE)</f>
        <v>112.23467184628785</v>
      </c>
      <c r="AM460" s="163" t="str">
        <f t="shared" ref="AM460:AM523" si="33">VLOOKUP(AE460,AR:AT,3,FALSE)</f>
        <v>02</v>
      </c>
      <c r="AN460" s="177" t="s">
        <v>113</v>
      </c>
      <c r="AO460" s="2"/>
      <c r="AP460" s="157"/>
      <c r="AQ460" s="151"/>
      <c r="AR460" s="151"/>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row>
    <row r="461" spans="1:90" x14ac:dyDescent="0.3">
      <c r="A461" s="2"/>
      <c r="B461" s="2"/>
      <c r="C461" s="2"/>
      <c r="D461" s="2"/>
      <c r="E461" s="2"/>
      <c r="F461" s="2"/>
      <c r="G461" s="2"/>
      <c r="H461" s="2"/>
      <c r="I461" s="2"/>
      <c r="J461" s="2"/>
      <c r="K461" s="2"/>
      <c r="L461" s="2"/>
      <c r="M461" s="2"/>
      <c r="N461" s="2"/>
      <c r="O461" s="2"/>
      <c r="P461" s="115">
        <v>2012</v>
      </c>
      <c r="Q461" s="116" t="s">
        <v>11</v>
      </c>
      <c r="R461" s="117" t="str">
        <f t="shared" ref="R461:R524" si="34">+CONCATENATE(Q461,$Q$74,P461)</f>
        <v>February-2012</v>
      </c>
      <c r="S461" s="118">
        <v>40940</v>
      </c>
      <c r="T461" s="119">
        <v>96.241156447075625</v>
      </c>
      <c r="U461" s="120">
        <v>95.446527696449436</v>
      </c>
      <c r="V461" s="104"/>
      <c r="W461" s="104"/>
      <c r="X461" s="105"/>
      <c r="Y461" s="105"/>
      <c r="Z461" s="105"/>
      <c r="AA461" s="105"/>
      <c r="AB461" s="2"/>
      <c r="AC461" s="2"/>
      <c r="AD461" s="9">
        <v>1995</v>
      </c>
      <c r="AE461" s="87" t="s">
        <v>47</v>
      </c>
      <c r="AF461" s="13" t="s">
        <v>11</v>
      </c>
      <c r="AG461" s="18" t="str">
        <f t="shared" si="30"/>
        <v>Alcoholic beverages and tobacco-1995-February</v>
      </c>
      <c r="AH461" s="16">
        <v>34731</v>
      </c>
      <c r="AI461" s="180">
        <v>36.537915984794445</v>
      </c>
      <c r="AJ461" s="10">
        <f t="shared" si="31"/>
        <v>113.94842801772896</v>
      </c>
      <c r="AK461" s="175">
        <v>374</v>
      </c>
      <c r="AL461" s="10">
        <f t="shared" si="32"/>
        <v>112.23467184628785</v>
      </c>
      <c r="AM461" s="163" t="str">
        <f t="shared" si="33"/>
        <v>02</v>
      </c>
      <c r="AN461" s="177" t="s">
        <v>114</v>
      </c>
      <c r="AO461" s="2"/>
      <c r="AP461" s="157"/>
      <c r="AQ461" s="151"/>
      <c r="AR461" s="151"/>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row>
    <row r="462" spans="1:90" x14ac:dyDescent="0.3">
      <c r="A462" s="2"/>
      <c r="B462" s="2"/>
      <c r="C462" s="2"/>
      <c r="D462" s="2"/>
      <c r="E462" s="2"/>
      <c r="F462" s="2"/>
      <c r="G462" s="2"/>
      <c r="H462" s="2"/>
      <c r="I462" s="2"/>
      <c r="J462" s="2"/>
      <c r="K462" s="2"/>
      <c r="L462" s="2"/>
      <c r="M462" s="2"/>
      <c r="N462" s="2"/>
      <c r="O462" s="2"/>
      <c r="P462" s="115">
        <v>2012</v>
      </c>
      <c r="Q462" s="116" t="s">
        <v>4</v>
      </c>
      <c r="R462" s="117" t="str">
        <f t="shared" si="34"/>
        <v>March-2012</v>
      </c>
      <c r="S462" s="118">
        <v>40969</v>
      </c>
      <c r="T462" s="119">
        <v>96.467058997257269</v>
      </c>
      <c r="U462" s="120">
        <v>95.836147228248009</v>
      </c>
      <c r="V462" s="104"/>
      <c r="W462" s="104"/>
      <c r="X462" s="105"/>
      <c r="Y462" s="105"/>
      <c r="Z462" s="105"/>
      <c r="AA462" s="105"/>
      <c r="AB462" s="2"/>
      <c r="AC462" s="2"/>
      <c r="AD462" s="9">
        <v>1995</v>
      </c>
      <c r="AE462" s="87" t="s">
        <v>47</v>
      </c>
      <c r="AF462" s="13" t="s">
        <v>4</v>
      </c>
      <c r="AG462" s="18" t="str">
        <f t="shared" si="30"/>
        <v>Alcoholic beverages and tobacco-1995-March</v>
      </c>
      <c r="AH462" s="16">
        <v>34759</v>
      </c>
      <c r="AI462" s="180">
        <v>36.617722536420281</v>
      </c>
      <c r="AJ462" s="10">
        <f t="shared" si="31"/>
        <v>112.10880127283269</v>
      </c>
      <c r="AK462" s="175">
        <v>375</v>
      </c>
      <c r="AL462" s="10">
        <f t="shared" si="32"/>
        <v>112.23467184628785</v>
      </c>
      <c r="AM462" s="163" t="str">
        <f t="shared" si="33"/>
        <v>02</v>
      </c>
      <c r="AN462" s="177" t="s">
        <v>115</v>
      </c>
      <c r="AO462" s="2"/>
      <c r="AP462" s="157"/>
      <c r="AQ462" s="151"/>
      <c r="AR462" s="151"/>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row>
    <row r="463" spans="1:90" x14ac:dyDescent="0.3">
      <c r="A463" s="2"/>
      <c r="B463" s="2"/>
      <c r="C463" s="2"/>
      <c r="D463" s="2"/>
      <c r="E463" s="2"/>
      <c r="F463" s="2"/>
      <c r="G463" s="2"/>
      <c r="H463" s="2"/>
      <c r="I463" s="2"/>
      <c r="J463" s="2"/>
      <c r="K463" s="2"/>
      <c r="L463" s="2"/>
      <c r="M463" s="2"/>
      <c r="N463" s="2"/>
      <c r="O463" s="2"/>
      <c r="P463" s="115">
        <v>2012</v>
      </c>
      <c r="Q463" s="116" t="s">
        <v>0</v>
      </c>
      <c r="R463" s="117" t="str">
        <f t="shared" si="34"/>
        <v>April-2012</v>
      </c>
      <c r="S463" s="118">
        <v>41000</v>
      </c>
      <c r="T463" s="119">
        <v>96.552524628033183</v>
      </c>
      <c r="U463" s="120">
        <v>96.039967458748265</v>
      </c>
      <c r="V463" s="104"/>
      <c r="W463" s="104"/>
      <c r="X463" s="105"/>
      <c r="Y463" s="105"/>
      <c r="Z463" s="105"/>
      <c r="AA463" s="105"/>
      <c r="AB463" s="2"/>
      <c r="AC463" s="2"/>
      <c r="AD463" s="9">
        <v>1995</v>
      </c>
      <c r="AE463" s="87" t="s">
        <v>47</v>
      </c>
      <c r="AF463" s="13" t="s">
        <v>0</v>
      </c>
      <c r="AG463" s="18" t="str">
        <f t="shared" si="30"/>
        <v>Alcoholic beverages and tobacco-1995-April</v>
      </c>
      <c r="AH463" s="16">
        <v>34790</v>
      </c>
      <c r="AI463" s="180">
        <v>36.617722536420281</v>
      </c>
      <c r="AJ463" s="10">
        <f t="shared" si="31"/>
        <v>110.25801588792376</v>
      </c>
      <c r="AK463" s="175">
        <v>376</v>
      </c>
      <c r="AL463" s="10">
        <f t="shared" si="32"/>
        <v>112.23467184628785</v>
      </c>
      <c r="AM463" s="163" t="str">
        <f t="shared" si="33"/>
        <v>02</v>
      </c>
      <c r="AN463" s="177" t="s">
        <v>116</v>
      </c>
      <c r="AO463" s="2"/>
      <c r="AP463" s="157"/>
      <c r="AQ463" s="151"/>
      <c r="AR463" s="151"/>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row>
    <row r="464" spans="1:90" x14ac:dyDescent="0.3">
      <c r="A464" s="2"/>
      <c r="B464" s="2"/>
      <c r="C464" s="2"/>
      <c r="D464" s="2"/>
      <c r="E464" s="2"/>
      <c r="F464" s="2"/>
      <c r="G464" s="2"/>
      <c r="H464" s="2"/>
      <c r="I464" s="2"/>
      <c r="J464" s="2"/>
      <c r="K464" s="2"/>
      <c r="L464" s="2"/>
      <c r="M464" s="2"/>
      <c r="N464" s="2"/>
      <c r="O464" s="2"/>
      <c r="P464" s="115">
        <v>2012</v>
      </c>
      <c r="Q464" s="116" t="s">
        <v>5</v>
      </c>
      <c r="R464" s="117" t="str">
        <f t="shared" si="34"/>
        <v>May-2012</v>
      </c>
      <c r="S464" s="118">
        <v>41030</v>
      </c>
      <c r="T464" s="119">
        <v>96.501052205836132</v>
      </c>
      <c r="U464" s="120">
        <v>96.153585750938191</v>
      </c>
      <c r="V464" s="104"/>
      <c r="W464" s="104"/>
      <c r="X464" s="105"/>
      <c r="Y464" s="105"/>
      <c r="Z464" s="105"/>
      <c r="AA464" s="105"/>
      <c r="AB464" s="2"/>
      <c r="AC464" s="2"/>
      <c r="AD464" s="9">
        <v>1995</v>
      </c>
      <c r="AE464" s="87" t="s">
        <v>47</v>
      </c>
      <c r="AF464" s="13" t="s">
        <v>5</v>
      </c>
      <c r="AG464" s="18" t="str">
        <f t="shared" si="30"/>
        <v>Alcoholic beverages and tobacco-1995-May</v>
      </c>
      <c r="AH464" s="16">
        <v>34820</v>
      </c>
      <c r="AI464" s="180">
        <v>36.626035667816218</v>
      </c>
      <c r="AJ464" s="10">
        <f t="shared" si="31"/>
        <v>108.40177117040275</v>
      </c>
      <c r="AK464" s="175">
        <v>377</v>
      </c>
      <c r="AL464" s="10">
        <f t="shared" si="32"/>
        <v>112.23467184628785</v>
      </c>
      <c r="AM464" s="163" t="str">
        <f t="shared" si="33"/>
        <v>02</v>
      </c>
      <c r="AN464" s="177" t="s">
        <v>117</v>
      </c>
      <c r="AO464" s="2"/>
      <c r="AP464" s="157"/>
      <c r="AQ464" s="151"/>
      <c r="AR464" s="151"/>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row>
    <row r="465" spans="1:90" x14ac:dyDescent="0.3">
      <c r="A465" s="2"/>
      <c r="B465" s="2"/>
      <c r="C465" s="2"/>
      <c r="D465" s="2"/>
      <c r="E465" s="2"/>
      <c r="F465" s="2"/>
      <c r="G465" s="2"/>
      <c r="H465" s="2"/>
      <c r="I465" s="2"/>
      <c r="J465" s="2"/>
      <c r="K465" s="2"/>
      <c r="L465" s="2"/>
      <c r="M465" s="2"/>
      <c r="N465" s="2"/>
      <c r="O465" s="2"/>
      <c r="P465" s="115">
        <v>2012</v>
      </c>
      <c r="Q465" s="116" t="s">
        <v>6</v>
      </c>
      <c r="R465" s="117" t="str">
        <f t="shared" si="34"/>
        <v>June-2012</v>
      </c>
      <c r="S465" s="118">
        <v>41061</v>
      </c>
      <c r="T465" s="119">
        <v>96.016628550080625</v>
      </c>
      <c r="U465" s="120">
        <v>96.228732686527749</v>
      </c>
      <c r="V465" s="104"/>
      <c r="W465" s="104"/>
      <c r="X465" s="105"/>
      <c r="Y465" s="105"/>
      <c r="Z465" s="105"/>
      <c r="AA465" s="105"/>
      <c r="AB465" s="2"/>
      <c r="AC465" s="2"/>
      <c r="AD465" s="9">
        <v>1995</v>
      </c>
      <c r="AE465" s="87" t="s">
        <v>47</v>
      </c>
      <c r="AF465" s="13" t="s">
        <v>6</v>
      </c>
      <c r="AG465" s="18" t="str">
        <f t="shared" si="30"/>
        <v>Alcoholic beverages and tobacco-1995-June</v>
      </c>
      <c r="AH465" s="16">
        <v>34851</v>
      </c>
      <c r="AI465" s="180">
        <v>36.646382828572321</v>
      </c>
      <c r="AJ465" s="10">
        <f t="shared" si="31"/>
        <v>106.55771883713639</v>
      </c>
      <c r="AK465" s="175">
        <v>378</v>
      </c>
      <c r="AL465" s="10">
        <f t="shared" si="32"/>
        <v>112.23467184628785</v>
      </c>
      <c r="AM465" s="163" t="str">
        <f t="shared" si="33"/>
        <v>02</v>
      </c>
      <c r="AN465" s="177" t="s">
        <v>118</v>
      </c>
      <c r="AO465" s="2"/>
      <c r="AP465" s="157"/>
      <c r="AQ465" s="151"/>
      <c r="AR465" s="151"/>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row>
    <row r="466" spans="1:90" x14ac:dyDescent="0.3">
      <c r="A466" s="2"/>
      <c r="B466" s="2"/>
      <c r="C466" s="2"/>
      <c r="D466" s="2"/>
      <c r="E466" s="2"/>
      <c r="F466" s="2"/>
      <c r="G466" s="2"/>
      <c r="H466" s="2"/>
      <c r="I466" s="2"/>
      <c r="J466" s="2"/>
      <c r="K466" s="2"/>
      <c r="L466" s="2"/>
      <c r="M466" s="2"/>
      <c r="N466" s="2"/>
      <c r="O466" s="2"/>
      <c r="P466" s="115">
        <v>2012</v>
      </c>
      <c r="Q466" s="116" t="s">
        <v>7</v>
      </c>
      <c r="R466" s="117" t="str">
        <f t="shared" si="34"/>
        <v>July-2012</v>
      </c>
      <c r="S466" s="118">
        <v>41091</v>
      </c>
      <c r="T466" s="119">
        <v>95.623549755353181</v>
      </c>
      <c r="U466" s="120">
        <v>96.257195848872541</v>
      </c>
      <c r="V466" s="104"/>
      <c r="W466" s="104"/>
      <c r="X466" s="105"/>
      <c r="Y466" s="105"/>
      <c r="Z466" s="105"/>
      <c r="AA466" s="105"/>
      <c r="AB466" s="2"/>
      <c r="AC466" s="2"/>
      <c r="AD466" s="9">
        <v>1995</v>
      </c>
      <c r="AE466" s="87" t="s">
        <v>47</v>
      </c>
      <c r="AF466" s="13" t="s">
        <v>7</v>
      </c>
      <c r="AG466" s="18" t="str">
        <f t="shared" si="30"/>
        <v>Alcoholic beverages and tobacco-1995-July</v>
      </c>
      <c r="AH466" s="16">
        <v>34881</v>
      </c>
      <c r="AI466" s="180">
        <v>36.646382828572321</v>
      </c>
      <c r="AJ466" s="10">
        <f t="shared" si="31"/>
        <v>104.7009255492551</v>
      </c>
      <c r="AK466" s="175">
        <v>379</v>
      </c>
      <c r="AL466" s="10">
        <f t="shared" si="32"/>
        <v>112.23467184628785</v>
      </c>
      <c r="AM466" s="163" t="str">
        <f t="shared" si="33"/>
        <v>02</v>
      </c>
      <c r="AN466" s="177" t="s">
        <v>119</v>
      </c>
      <c r="AO466" s="2"/>
      <c r="AP466" s="157"/>
      <c r="AQ466" s="151"/>
      <c r="AR466" s="151"/>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row>
    <row r="467" spans="1:90" x14ac:dyDescent="0.3">
      <c r="A467" s="2"/>
      <c r="B467" s="2"/>
      <c r="C467" s="2"/>
      <c r="D467" s="2"/>
      <c r="E467" s="2"/>
      <c r="F467" s="2"/>
      <c r="G467" s="2"/>
      <c r="H467" s="2"/>
      <c r="I467" s="2"/>
      <c r="J467" s="2"/>
      <c r="K467" s="2"/>
      <c r="L467" s="2"/>
      <c r="M467" s="2"/>
      <c r="N467" s="2"/>
      <c r="O467" s="2"/>
      <c r="P467" s="115">
        <v>2012</v>
      </c>
      <c r="Q467" s="116" t="s">
        <v>8</v>
      </c>
      <c r="R467" s="117" t="str">
        <f t="shared" si="34"/>
        <v>August-2012</v>
      </c>
      <c r="S467" s="118">
        <v>41122</v>
      </c>
      <c r="T467" s="119">
        <v>94.150740261977106</v>
      </c>
      <c r="U467" s="120">
        <v>96.032774065466867</v>
      </c>
      <c r="V467" s="104"/>
      <c r="W467" s="104"/>
      <c r="X467" s="105"/>
      <c r="Y467" s="105"/>
      <c r="Z467" s="105"/>
      <c r="AA467" s="105"/>
      <c r="AB467" s="2"/>
      <c r="AC467" s="2"/>
      <c r="AD467" s="9">
        <v>1995</v>
      </c>
      <c r="AE467" s="87" t="s">
        <v>47</v>
      </c>
      <c r="AF467" s="13" t="s">
        <v>8</v>
      </c>
      <c r="AG467" s="18" t="str">
        <f t="shared" si="30"/>
        <v>Alcoholic beverages and tobacco-1995-August</v>
      </c>
      <c r="AH467" s="16">
        <v>34912</v>
      </c>
      <c r="AI467" s="180">
        <v>36.670047661747368</v>
      </c>
      <c r="AJ467" s="10">
        <f t="shared" si="31"/>
        <v>102.84194348220336</v>
      </c>
      <c r="AK467" s="175">
        <v>380</v>
      </c>
      <c r="AL467" s="10">
        <f t="shared" si="32"/>
        <v>112.23467184628785</v>
      </c>
      <c r="AM467" s="163" t="str">
        <f t="shared" si="33"/>
        <v>02</v>
      </c>
      <c r="AN467" s="177" t="s">
        <v>120</v>
      </c>
      <c r="AO467" s="2"/>
      <c r="AP467" s="157"/>
      <c r="AQ467" s="151"/>
      <c r="AR467" s="151"/>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row>
    <row r="468" spans="1:90" x14ac:dyDescent="0.3">
      <c r="A468" s="2"/>
      <c r="B468" s="2"/>
      <c r="C468" s="2"/>
      <c r="D468" s="2"/>
      <c r="E468" s="2"/>
      <c r="F468" s="2"/>
      <c r="G468" s="2"/>
      <c r="H468" s="2"/>
      <c r="I468" s="2"/>
      <c r="J468" s="2"/>
      <c r="K468" s="2"/>
      <c r="L468" s="2"/>
      <c r="M468" s="2"/>
      <c r="N468" s="2"/>
      <c r="O468" s="2"/>
      <c r="P468" s="115">
        <v>2012</v>
      </c>
      <c r="Q468" s="116" t="s">
        <v>1</v>
      </c>
      <c r="R468" s="117" t="str">
        <f t="shared" si="34"/>
        <v>September-2012</v>
      </c>
      <c r="S468" s="118">
        <v>41153</v>
      </c>
      <c r="T468" s="119">
        <v>94.570767848346648</v>
      </c>
      <c r="U468" s="120">
        <v>95.865277188850143</v>
      </c>
      <c r="V468" s="104"/>
      <c r="W468" s="104"/>
      <c r="X468" s="105"/>
      <c r="Y468" s="105"/>
      <c r="Z468" s="105"/>
      <c r="AA468" s="105"/>
      <c r="AB468" s="2"/>
      <c r="AC468" s="2"/>
      <c r="AD468" s="9">
        <v>1995</v>
      </c>
      <c r="AE468" s="87" t="s">
        <v>47</v>
      </c>
      <c r="AF468" s="13" t="s">
        <v>1</v>
      </c>
      <c r="AG468" s="18" t="str">
        <f t="shared" si="30"/>
        <v>Alcoholic beverages and tobacco-1995-September</v>
      </c>
      <c r="AH468" s="16">
        <v>34943</v>
      </c>
      <c r="AI468" s="180">
        <v>36.70599597286207</v>
      </c>
      <c r="AJ468" s="10">
        <f t="shared" si="31"/>
        <v>100.96622568928285</v>
      </c>
      <c r="AK468" s="175">
        <v>381</v>
      </c>
      <c r="AL468" s="10">
        <f t="shared" si="32"/>
        <v>112.23467184628785</v>
      </c>
      <c r="AM468" s="163" t="str">
        <f t="shared" si="33"/>
        <v>02</v>
      </c>
      <c r="AN468" s="177" t="s">
        <v>121</v>
      </c>
      <c r="AO468" s="2"/>
      <c r="AP468" s="157"/>
      <c r="AQ468" s="151"/>
      <c r="AR468" s="151"/>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row>
    <row r="469" spans="1:90" x14ac:dyDescent="0.3">
      <c r="A469" s="2"/>
      <c r="B469" s="2"/>
      <c r="C469" s="2"/>
      <c r="D469" s="2"/>
      <c r="E469" s="2"/>
      <c r="F469" s="2"/>
      <c r="G469" s="2"/>
      <c r="H469" s="2"/>
      <c r="I469" s="2"/>
      <c r="J469" s="2"/>
      <c r="K469" s="2"/>
      <c r="L469" s="2"/>
      <c r="M469" s="2"/>
      <c r="N469" s="2"/>
      <c r="O469" s="2"/>
      <c r="P469" s="115">
        <v>2012</v>
      </c>
      <c r="Q469" s="116" t="s">
        <v>9</v>
      </c>
      <c r="R469" s="117" t="str">
        <f t="shared" si="34"/>
        <v>October-2012</v>
      </c>
      <c r="S469" s="118">
        <v>41183</v>
      </c>
      <c r="T469" s="119">
        <v>94.482124908899465</v>
      </c>
      <c r="U469" s="120">
        <v>95.733866349214523</v>
      </c>
      <c r="V469" s="104"/>
      <c r="W469" s="104"/>
      <c r="X469" s="105"/>
      <c r="Y469" s="105"/>
      <c r="Z469" s="105"/>
      <c r="AA469" s="105"/>
      <c r="AB469" s="2"/>
      <c r="AC469" s="2"/>
      <c r="AD469" s="9">
        <v>1995</v>
      </c>
      <c r="AE469" s="87" t="s">
        <v>47</v>
      </c>
      <c r="AF469" s="13" t="s">
        <v>9</v>
      </c>
      <c r="AG469" s="18" t="str">
        <f t="shared" si="30"/>
        <v>Alcoholic beverages and tobacco-1995-October</v>
      </c>
      <c r="AH469" s="16">
        <v>34973</v>
      </c>
      <c r="AI469" s="180">
        <v>37.234501763570712</v>
      </c>
      <c r="AJ469" s="10">
        <f t="shared" si="31"/>
        <v>99.098396931354443</v>
      </c>
      <c r="AK469" s="175">
        <v>382</v>
      </c>
      <c r="AL469" s="10">
        <f t="shared" si="32"/>
        <v>112.23467184628785</v>
      </c>
      <c r="AM469" s="163" t="str">
        <f t="shared" si="33"/>
        <v>02</v>
      </c>
      <c r="AN469" s="177" t="s">
        <v>122</v>
      </c>
      <c r="AO469" s="2"/>
      <c r="AP469" s="157"/>
      <c r="AQ469" s="151"/>
      <c r="AR469" s="151"/>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row>
    <row r="470" spans="1:90" x14ac:dyDescent="0.3">
      <c r="A470" s="2"/>
      <c r="B470" s="2"/>
      <c r="C470" s="2"/>
      <c r="D470" s="2"/>
      <c r="E470" s="2"/>
      <c r="F470" s="2"/>
      <c r="G470" s="2"/>
      <c r="H470" s="2"/>
      <c r="I470" s="2"/>
      <c r="J470" s="2"/>
      <c r="K470" s="2"/>
      <c r="L470" s="2"/>
      <c r="M470" s="2"/>
      <c r="N470" s="2"/>
      <c r="O470" s="2"/>
      <c r="P470" s="115">
        <v>2012</v>
      </c>
      <c r="Q470" s="116" t="s">
        <v>2</v>
      </c>
      <c r="R470" s="117" t="str">
        <f t="shared" si="34"/>
        <v>November-2012</v>
      </c>
      <c r="S470" s="118">
        <v>41214</v>
      </c>
      <c r="T470" s="119">
        <v>92.797411795896963</v>
      </c>
      <c r="U470" s="120">
        <v>95.4505610379057</v>
      </c>
      <c r="V470" s="104"/>
      <c r="W470" s="104"/>
      <c r="X470" s="105"/>
      <c r="Y470" s="105"/>
      <c r="Z470" s="105"/>
      <c r="AA470" s="105"/>
      <c r="AB470" s="2"/>
      <c r="AC470" s="2"/>
      <c r="AD470" s="9">
        <v>1995</v>
      </c>
      <c r="AE470" s="87" t="s">
        <v>47</v>
      </c>
      <c r="AF470" s="13" t="s">
        <v>2</v>
      </c>
      <c r="AG470" s="18" t="str">
        <f t="shared" si="30"/>
        <v>Alcoholic beverages and tobacco-1995-November</v>
      </c>
      <c r="AH470" s="16">
        <v>35004</v>
      </c>
      <c r="AI470" s="180">
        <v>37.209655749675377</v>
      </c>
      <c r="AJ470" s="10">
        <f t="shared" si="31"/>
        <v>97.23085326293122</v>
      </c>
      <c r="AK470" s="175">
        <v>383</v>
      </c>
      <c r="AL470" s="10">
        <f t="shared" si="32"/>
        <v>112.23467184628785</v>
      </c>
      <c r="AM470" s="163" t="str">
        <f t="shared" si="33"/>
        <v>02</v>
      </c>
      <c r="AN470" s="177" t="s">
        <v>123</v>
      </c>
      <c r="AO470" s="2"/>
      <c r="AP470" s="157"/>
      <c r="AQ470" s="151"/>
      <c r="AR470" s="151"/>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row>
    <row r="471" spans="1:90" x14ac:dyDescent="0.3">
      <c r="A471" s="2"/>
      <c r="B471" s="2"/>
      <c r="C471" s="2"/>
      <c r="D471" s="2"/>
      <c r="E471" s="2"/>
      <c r="F471" s="2"/>
      <c r="G471" s="2"/>
      <c r="H471" s="2"/>
      <c r="I471" s="2"/>
      <c r="J471" s="2"/>
      <c r="K471" s="2"/>
      <c r="L471" s="2"/>
      <c r="M471" s="2"/>
      <c r="N471" s="2"/>
      <c r="O471" s="2"/>
      <c r="P471" s="115">
        <v>2012</v>
      </c>
      <c r="Q471" s="116" t="s">
        <v>3</v>
      </c>
      <c r="R471" s="117" t="str">
        <f t="shared" si="34"/>
        <v>December-2012</v>
      </c>
      <c r="S471" s="118">
        <v>41244</v>
      </c>
      <c r="T471" s="119">
        <v>92.567711511596357</v>
      </c>
      <c r="U471" s="120">
        <v>95.152883154271024</v>
      </c>
      <c r="V471" s="104"/>
      <c r="W471" s="104"/>
      <c r="X471" s="105"/>
      <c r="Y471" s="105"/>
      <c r="Z471" s="105"/>
      <c r="AA471" s="105"/>
      <c r="AB471" s="2"/>
      <c r="AC471" s="2"/>
      <c r="AD471" s="9">
        <v>1995</v>
      </c>
      <c r="AE471" s="87" t="s">
        <v>47</v>
      </c>
      <c r="AF471" s="13" t="s">
        <v>3</v>
      </c>
      <c r="AG471" s="18" t="str">
        <f t="shared" si="30"/>
        <v>Alcoholic beverages and tobacco-1995-December</v>
      </c>
      <c r="AH471" s="16">
        <v>35034</v>
      </c>
      <c r="AI471" s="180">
        <v>37.041360676538055</v>
      </c>
      <c r="AJ471" s="10">
        <f t="shared" ref="AJ471:AJ534" si="35">AVERAGE(AI460:AI471)</f>
        <v>36.75573866949761</v>
      </c>
      <c r="AK471" s="175">
        <v>384</v>
      </c>
      <c r="AL471" s="10">
        <f t="shared" si="32"/>
        <v>112.23467184628785</v>
      </c>
      <c r="AM471" s="163" t="str">
        <f t="shared" si="33"/>
        <v>02</v>
      </c>
      <c r="AN471" s="177" t="s">
        <v>124</v>
      </c>
      <c r="AO471" s="2"/>
      <c r="AP471" s="157"/>
      <c r="AQ471" s="151"/>
      <c r="AR471" s="151"/>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row>
    <row r="472" spans="1:90" x14ac:dyDescent="0.3">
      <c r="A472" s="2"/>
      <c r="B472" s="2"/>
      <c r="C472" s="2"/>
      <c r="D472" s="2"/>
      <c r="E472" s="2"/>
      <c r="F472" s="2"/>
      <c r="G472" s="2"/>
      <c r="H472" s="2"/>
      <c r="I472" s="2"/>
      <c r="J472" s="2"/>
      <c r="K472" s="2"/>
      <c r="L472" s="2"/>
      <c r="M472" s="2"/>
      <c r="N472" s="2"/>
      <c r="O472" s="2"/>
      <c r="P472" s="115">
        <v>2013</v>
      </c>
      <c r="Q472" s="116" t="s">
        <v>10</v>
      </c>
      <c r="R472" s="117" t="str">
        <f t="shared" si="34"/>
        <v>January-2013</v>
      </c>
      <c r="S472" s="118">
        <v>41275</v>
      </c>
      <c r="T472" s="119">
        <v>92.514617213690499</v>
      </c>
      <c r="U472" s="120">
        <v>94.8737786770036</v>
      </c>
      <c r="V472" s="104"/>
      <c r="W472" s="104"/>
      <c r="X472" s="105"/>
      <c r="Y472" s="105"/>
      <c r="Z472" s="105"/>
      <c r="AA472" s="105"/>
      <c r="AB472" s="2"/>
      <c r="AC472" s="2"/>
      <c r="AD472" s="7">
        <v>1996</v>
      </c>
      <c r="AE472" s="88" t="s">
        <v>47</v>
      </c>
      <c r="AF472" s="12" t="s">
        <v>10</v>
      </c>
      <c r="AG472" s="18" t="str">
        <f t="shared" si="30"/>
        <v>Alcoholic beverages and tobacco-1996-January</v>
      </c>
      <c r="AH472" s="16">
        <v>35065</v>
      </c>
      <c r="AI472" s="181">
        <v>37.068515964377902</v>
      </c>
      <c r="AJ472" s="8">
        <f t="shared" si="35"/>
        <v>36.80185334761395</v>
      </c>
      <c r="AK472" s="175">
        <v>385</v>
      </c>
      <c r="AL472" s="10">
        <f t="shared" si="32"/>
        <v>112.23467184628785</v>
      </c>
      <c r="AM472" s="163" t="str">
        <f t="shared" si="33"/>
        <v>02</v>
      </c>
      <c r="AN472" s="177" t="s">
        <v>113</v>
      </c>
      <c r="AO472" s="2"/>
      <c r="AP472" s="157"/>
      <c r="AQ472" s="151"/>
      <c r="AR472" s="151"/>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row>
    <row r="473" spans="1:90" x14ac:dyDescent="0.3">
      <c r="A473" s="2"/>
      <c r="B473" s="2"/>
      <c r="C473" s="2"/>
      <c r="D473" s="2"/>
      <c r="E473" s="2"/>
      <c r="F473" s="2"/>
      <c r="G473" s="2"/>
      <c r="H473" s="2"/>
      <c r="I473" s="2"/>
      <c r="J473" s="2"/>
      <c r="K473" s="2"/>
      <c r="L473" s="2"/>
      <c r="M473" s="2"/>
      <c r="N473" s="2"/>
      <c r="O473" s="2"/>
      <c r="P473" s="115">
        <v>2013</v>
      </c>
      <c r="Q473" s="116" t="s">
        <v>11</v>
      </c>
      <c r="R473" s="117" t="str">
        <f t="shared" si="34"/>
        <v>February-2013</v>
      </c>
      <c r="S473" s="118">
        <v>41306</v>
      </c>
      <c r="T473" s="119">
        <v>93.177102254979246</v>
      </c>
      <c r="U473" s="120">
        <v>94.618440827662241</v>
      </c>
      <c r="V473" s="104"/>
      <c r="W473" s="104"/>
      <c r="X473" s="105"/>
      <c r="Y473" s="105"/>
      <c r="Z473" s="105"/>
      <c r="AA473" s="105"/>
      <c r="AB473" s="2"/>
      <c r="AC473" s="2"/>
      <c r="AD473" s="7">
        <v>1996</v>
      </c>
      <c r="AE473" s="88" t="s">
        <v>47</v>
      </c>
      <c r="AF473" s="12" t="s">
        <v>11</v>
      </c>
      <c r="AG473" s="18" t="str">
        <f t="shared" si="30"/>
        <v>Alcoholic beverages and tobacco-1996-February</v>
      </c>
      <c r="AH473" s="16">
        <v>35096</v>
      </c>
      <c r="AI473" s="181">
        <v>37.040450875997749</v>
      </c>
      <c r="AJ473" s="8">
        <f t="shared" si="35"/>
        <v>36.843731255214223</v>
      </c>
      <c r="AK473" s="175">
        <v>386</v>
      </c>
      <c r="AL473" s="10">
        <f t="shared" si="32"/>
        <v>112.23467184628785</v>
      </c>
      <c r="AM473" s="163" t="str">
        <f t="shared" si="33"/>
        <v>02</v>
      </c>
      <c r="AN473" s="177" t="s">
        <v>114</v>
      </c>
      <c r="AO473" s="2"/>
      <c r="AP473" s="157"/>
      <c r="AQ473" s="151"/>
      <c r="AR473" s="151"/>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row>
    <row r="474" spans="1:90" x14ac:dyDescent="0.3">
      <c r="A474" s="2"/>
      <c r="B474" s="2"/>
      <c r="C474" s="2"/>
      <c r="D474" s="2"/>
      <c r="E474" s="2"/>
      <c r="F474" s="2"/>
      <c r="G474" s="2"/>
      <c r="H474" s="2"/>
      <c r="I474" s="2"/>
      <c r="J474" s="2"/>
      <c r="K474" s="2"/>
      <c r="L474" s="2"/>
      <c r="M474" s="2"/>
      <c r="N474" s="2"/>
      <c r="O474" s="2"/>
      <c r="P474" s="115">
        <v>2013</v>
      </c>
      <c r="Q474" s="116" t="s">
        <v>4</v>
      </c>
      <c r="R474" s="117" t="str">
        <f t="shared" si="34"/>
        <v>March-2013</v>
      </c>
      <c r="S474" s="118">
        <v>41334</v>
      </c>
      <c r="T474" s="119">
        <v>93.129956724563996</v>
      </c>
      <c r="U474" s="120">
        <v>94.340348971604442</v>
      </c>
      <c r="V474" s="104"/>
      <c r="W474" s="104"/>
      <c r="X474" s="105"/>
      <c r="Y474" s="105"/>
      <c r="Z474" s="105"/>
      <c r="AA474" s="105"/>
      <c r="AB474" s="2"/>
      <c r="AC474" s="2"/>
      <c r="AD474" s="7">
        <v>1996</v>
      </c>
      <c r="AE474" s="88" t="s">
        <v>47</v>
      </c>
      <c r="AF474" s="12" t="s">
        <v>4</v>
      </c>
      <c r="AG474" s="18" t="str">
        <f t="shared" si="30"/>
        <v>Alcoholic beverages and tobacco-1996-March</v>
      </c>
      <c r="AH474" s="16">
        <v>35125</v>
      </c>
      <c r="AI474" s="181">
        <v>37.083039633590907</v>
      </c>
      <c r="AJ474" s="8">
        <f t="shared" si="35"/>
        <v>36.882507679978438</v>
      </c>
      <c r="AK474" s="175">
        <v>387</v>
      </c>
      <c r="AL474" s="10">
        <f t="shared" si="32"/>
        <v>112.23467184628785</v>
      </c>
      <c r="AM474" s="163" t="str">
        <f t="shared" si="33"/>
        <v>02</v>
      </c>
      <c r="AN474" s="177" t="s">
        <v>115</v>
      </c>
      <c r="AO474" s="2"/>
      <c r="AP474" s="157"/>
      <c r="AQ474" s="151"/>
      <c r="AR474" s="151"/>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row>
    <row r="475" spans="1:90" x14ac:dyDescent="0.3">
      <c r="A475" s="2"/>
      <c r="B475" s="2"/>
      <c r="C475" s="2"/>
      <c r="D475" s="2"/>
      <c r="E475" s="2"/>
      <c r="F475" s="2"/>
      <c r="G475" s="2"/>
      <c r="H475" s="2"/>
      <c r="I475" s="2"/>
      <c r="J475" s="2"/>
      <c r="K475" s="2"/>
      <c r="L475" s="2"/>
      <c r="M475" s="2"/>
      <c r="N475" s="2"/>
      <c r="O475" s="2"/>
      <c r="P475" s="115">
        <v>2013</v>
      </c>
      <c r="Q475" s="116" t="s">
        <v>0</v>
      </c>
      <c r="R475" s="117" t="str">
        <f t="shared" si="34"/>
        <v>April-2013</v>
      </c>
      <c r="S475" s="118">
        <v>41365</v>
      </c>
      <c r="T475" s="119">
        <v>93.1727064539526</v>
      </c>
      <c r="U475" s="120">
        <v>94.058697457097722</v>
      </c>
      <c r="V475" s="104"/>
      <c r="W475" s="104"/>
      <c r="X475" s="105"/>
      <c r="Y475" s="105"/>
      <c r="Z475" s="105"/>
      <c r="AA475" s="105"/>
      <c r="AB475" s="2"/>
      <c r="AC475" s="2"/>
      <c r="AD475" s="7">
        <v>1996</v>
      </c>
      <c r="AE475" s="88" t="s">
        <v>47</v>
      </c>
      <c r="AF475" s="12" t="s">
        <v>0</v>
      </c>
      <c r="AG475" s="18" t="str">
        <f t="shared" si="30"/>
        <v>Alcoholic beverages and tobacco-1996-April</v>
      </c>
      <c r="AH475" s="16">
        <v>35156</v>
      </c>
      <c r="AI475" s="181">
        <v>37.144064032731478</v>
      </c>
      <c r="AJ475" s="8">
        <f t="shared" si="35"/>
        <v>36.926369471337701</v>
      </c>
      <c r="AK475" s="175">
        <v>388</v>
      </c>
      <c r="AL475" s="10">
        <f t="shared" si="32"/>
        <v>112.23467184628785</v>
      </c>
      <c r="AM475" s="163" t="str">
        <f t="shared" si="33"/>
        <v>02</v>
      </c>
      <c r="AN475" s="177" t="s">
        <v>116</v>
      </c>
      <c r="AO475" s="2"/>
      <c r="AP475" s="157"/>
      <c r="AQ475" s="151"/>
      <c r="AR475" s="151"/>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row>
    <row r="476" spans="1:90" x14ac:dyDescent="0.3">
      <c r="A476" s="2"/>
      <c r="B476" s="2"/>
      <c r="C476" s="2"/>
      <c r="D476" s="2"/>
      <c r="E476" s="2"/>
      <c r="F476" s="2"/>
      <c r="G476" s="2"/>
      <c r="H476" s="2"/>
      <c r="I476" s="2"/>
      <c r="J476" s="2"/>
      <c r="K476" s="2"/>
      <c r="L476" s="2"/>
      <c r="M476" s="2"/>
      <c r="N476" s="2"/>
      <c r="O476" s="2"/>
      <c r="P476" s="115">
        <v>2013</v>
      </c>
      <c r="Q476" s="116" t="s">
        <v>5</v>
      </c>
      <c r="R476" s="117" t="str">
        <f t="shared" si="34"/>
        <v>May-2013</v>
      </c>
      <c r="S476" s="118">
        <v>41395</v>
      </c>
      <c r="T476" s="119">
        <v>92.821962957085603</v>
      </c>
      <c r="U476" s="120">
        <v>93.752106686368521</v>
      </c>
      <c r="V476" s="104"/>
      <c r="W476" s="104"/>
      <c r="X476" s="105"/>
      <c r="Y476" s="105"/>
      <c r="Z476" s="105"/>
      <c r="AA476" s="105"/>
      <c r="AB476" s="2"/>
      <c r="AC476" s="2"/>
      <c r="AD476" s="7">
        <v>1996</v>
      </c>
      <c r="AE476" s="88" t="s">
        <v>47</v>
      </c>
      <c r="AF476" s="12" t="s">
        <v>5</v>
      </c>
      <c r="AG476" s="18" t="str">
        <f t="shared" si="30"/>
        <v>Alcoholic beverages and tobacco-1996-May</v>
      </c>
      <c r="AH476" s="16">
        <v>35186</v>
      </c>
      <c r="AI476" s="181">
        <v>37.183522033512283</v>
      </c>
      <c r="AJ476" s="8">
        <f t="shared" si="35"/>
        <v>36.972826668479044</v>
      </c>
      <c r="AK476" s="175">
        <v>389</v>
      </c>
      <c r="AL476" s="10">
        <f t="shared" si="32"/>
        <v>112.23467184628785</v>
      </c>
      <c r="AM476" s="163" t="str">
        <f t="shared" si="33"/>
        <v>02</v>
      </c>
      <c r="AN476" s="177" t="s">
        <v>117</v>
      </c>
      <c r="AO476" s="2"/>
      <c r="AP476" s="157"/>
      <c r="AQ476" s="151"/>
      <c r="AR476" s="151"/>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row>
    <row r="477" spans="1:90" x14ac:dyDescent="0.3">
      <c r="A477" s="2"/>
      <c r="B477" s="2"/>
      <c r="C477" s="2"/>
      <c r="D477" s="2"/>
      <c r="E477" s="2"/>
      <c r="F477" s="2"/>
      <c r="G477" s="2"/>
      <c r="H477" s="2"/>
      <c r="I477" s="2"/>
      <c r="J477" s="2"/>
      <c r="K477" s="2"/>
      <c r="L477" s="2"/>
      <c r="M477" s="2"/>
      <c r="N477" s="2"/>
      <c r="O477" s="2"/>
      <c r="P477" s="115">
        <v>2013</v>
      </c>
      <c r="Q477" s="116" t="s">
        <v>6</v>
      </c>
      <c r="R477" s="117" t="str">
        <f t="shared" si="34"/>
        <v>June-2013</v>
      </c>
      <c r="S477" s="118">
        <v>41426</v>
      </c>
      <c r="T477" s="119">
        <v>93.038998678415197</v>
      </c>
      <c r="U477" s="120">
        <v>93.503970863729748</v>
      </c>
      <c r="V477" s="104"/>
      <c r="W477" s="104"/>
      <c r="X477" s="105"/>
      <c r="Y477" s="105"/>
      <c r="Z477" s="105"/>
      <c r="AA477" s="105"/>
      <c r="AB477" s="2"/>
      <c r="AC477" s="2"/>
      <c r="AD477" s="7">
        <v>1996</v>
      </c>
      <c r="AE477" s="88" t="s">
        <v>47</v>
      </c>
      <c r="AF477" s="12" t="s">
        <v>6</v>
      </c>
      <c r="AG477" s="18" t="str">
        <f t="shared" si="30"/>
        <v>Alcoholic beverages and tobacco-1996-June</v>
      </c>
      <c r="AH477" s="16">
        <v>35217</v>
      </c>
      <c r="AI477" s="181">
        <v>37.161225699581117</v>
      </c>
      <c r="AJ477" s="8">
        <f t="shared" si="35"/>
        <v>37.01573024106311</v>
      </c>
      <c r="AK477" s="175">
        <v>390</v>
      </c>
      <c r="AL477" s="10">
        <f t="shared" si="32"/>
        <v>112.23467184628785</v>
      </c>
      <c r="AM477" s="163" t="str">
        <f t="shared" si="33"/>
        <v>02</v>
      </c>
      <c r="AN477" s="177" t="s">
        <v>118</v>
      </c>
      <c r="AO477" s="2"/>
      <c r="AP477" s="157"/>
      <c r="AQ477" s="151"/>
      <c r="AR477" s="151"/>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row>
    <row r="478" spans="1:90" x14ac:dyDescent="0.3">
      <c r="A478" s="2"/>
      <c r="B478" s="2"/>
      <c r="C478" s="2"/>
      <c r="D478" s="2"/>
      <c r="E478" s="2"/>
      <c r="F478" s="2"/>
      <c r="G478" s="2"/>
      <c r="H478" s="2"/>
      <c r="I478" s="2"/>
      <c r="J478" s="2"/>
      <c r="K478" s="2"/>
      <c r="L478" s="2"/>
      <c r="M478" s="2"/>
      <c r="N478" s="2"/>
      <c r="O478" s="2"/>
      <c r="P478" s="115">
        <v>2013</v>
      </c>
      <c r="Q478" s="116" t="s">
        <v>7</v>
      </c>
      <c r="R478" s="117" t="str">
        <f t="shared" si="34"/>
        <v>July-2013</v>
      </c>
      <c r="S478" s="118">
        <v>41456</v>
      </c>
      <c r="T478" s="119">
        <v>92.969916448048352</v>
      </c>
      <c r="U478" s="120">
        <v>93.282834754787658</v>
      </c>
      <c r="V478" s="104"/>
      <c r="W478" s="104"/>
      <c r="X478" s="105"/>
      <c r="Y478" s="105"/>
      <c r="Z478" s="105"/>
      <c r="AA478" s="105"/>
      <c r="AB478" s="2"/>
      <c r="AC478" s="2"/>
      <c r="AD478" s="7">
        <v>1996</v>
      </c>
      <c r="AE478" s="88" t="s">
        <v>47</v>
      </c>
      <c r="AF478" s="12" t="s">
        <v>7</v>
      </c>
      <c r="AG478" s="18" t="str">
        <f t="shared" si="30"/>
        <v>Alcoholic beverages and tobacco-1996-July</v>
      </c>
      <c r="AH478" s="16">
        <v>35247</v>
      </c>
      <c r="AI478" s="181">
        <v>37.270878719785273</v>
      </c>
      <c r="AJ478" s="8">
        <f t="shared" si="35"/>
        <v>37.067771565330858</v>
      </c>
      <c r="AK478" s="175">
        <v>391</v>
      </c>
      <c r="AL478" s="10">
        <f t="shared" si="32"/>
        <v>112.23467184628785</v>
      </c>
      <c r="AM478" s="163" t="str">
        <f t="shared" si="33"/>
        <v>02</v>
      </c>
      <c r="AN478" s="177" t="s">
        <v>119</v>
      </c>
      <c r="AO478" s="2"/>
      <c r="AP478" s="157"/>
      <c r="AQ478" s="151"/>
      <c r="AR478" s="151"/>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row>
    <row r="479" spans="1:90" x14ac:dyDescent="0.3">
      <c r="A479" s="2"/>
      <c r="B479" s="2"/>
      <c r="C479" s="2"/>
      <c r="D479" s="2"/>
      <c r="E479" s="2"/>
      <c r="F479" s="2"/>
      <c r="G479" s="2"/>
      <c r="H479" s="2"/>
      <c r="I479" s="2"/>
      <c r="J479" s="2"/>
      <c r="K479" s="2"/>
      <c r="L479" s="2"/>
      <c r="M479" s="2"/>
      <c r="N479" s="2"/>
      <c r="O479" s="2"/>
      <c r="P479" s="115">
        <v>2013</v>
      </c>
      <c r="Q479" s="116" t="s">
        <v>8</v>
      </c>
      <c r="R479" s="117" t="str">
        <f t="shared" si="34"/>
        <v>August-2013</v>
      </c>
      <c r="S479" s="118">
        <v>41487</v>
      </c>
      <c r="T479" s="119">
        <v>93.08562489871322</v>
      </c>
      <c r="U479" s="120">
        <v>93.194075141182338</v>
      </c>
      <c r="V479" s="104"/>
      <c r="W479" s="104"/>
      <c r="X479" s="105"/>
      <c r="Y479" s="105"/>
      <c r="Z479" s="105"/>
      <c r="AA479" s="105"/>
      <c r="AB479" s="2"/>
      <c r="AC479" s="2"/>
      <c r="AD479" s="7">
        <v>1996</v>
      </c>
      <c r="AE479" s="88" t="s">
        <v>47</v>
      </c>
      <c r="AF479" s="12" t="s">
        <v>8</v>
      </c>
      <c r="AG479" s="18" t="str">
        <f t="shared" si="30"/>
        <v>Alcoholic beverages and tobacco-1996-August</v>
      </c>
      <c r="AH479" s="16">
        <v>35278</v>
      </c>
      <c r="AI479" s="181">
        <v>37.314186242453282</v>
      </c>
      <c r="AJ479" s="8">
        <f t="shared" si="35"/>
        <v>37.121449780389682</v>
      </c>
      <c r="AK479" s="175">
        <v>392</v>
      </c>
      <c r="AL479" s="10">
        <f t="shared" si="32"/>
        <v>112.23467184628785</v>
      </c>
      <c r="AM479" s="163" t="str">
        <f t="shared" si="33"/>
        <v>02</v>
      </c>
      <c r="AN479" s="177" t="s">
        <v>120</v>
      </c>
      <c r="AO479" s="2"/>
      <c r="AP479" s="157"/>
      <c r="AQ479" s="151"/>
      <c r="AR479" s="151"/>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row>
    <row r="480" spans="1:90" x14ac:dyDescent="0.3">
      <c r="A480" s="2"/>
      <c r="B480" s="2"/>
      <c r="C480" s="2"/>
      <c r="D480" s="2"/>
      <c r="E480" s="2"/>
      <c r="F480" s="2"/>
      <c r="G480" s="2"/>
      <c r="H480" s="2"/>
      <c r="I480" s="2"/>
      <c r="J480" s="2"/>
      <c r="K480" s="2"/>
      <c r="L480" s="2"/>
      <c r="M480" s="2"/>
      <c r="N480" s="2"/>
      <c r="O480" s="2"/>
      <c r="P480" s="115">
        <v>2013</v>
      </c>
      <c r="Q480" s="116" t="s">
        <v>1</v>
      </c>
      <c r="R480" s="117" t="str">
        <f t="shared" si="34"/>
        <v>September-2013</v>
      </c>
      <c r="S480" s="118">
        <v>41518</v>
      </c>
      <c r="T480" s="119">
        <v>93.117715164864705</v>
      </c>
      <c r="U480" s="120">
        <v>93.072987417558849</v>
      </c>
      <c r="V480" s="104"/>
      <c r="W480" s="104"/>
      <c r="X480" s="105"/>
      <c r="Y480" s="105"/>
      <c r="Z480" s="105"/>
      <c r="AA480" s="105"/>
      <c r="AB480" s="2"/>
      <c r="AC480" s="2"/>
      <c r="AD480" s="7">
        <v>1996</v>
      </c>
      <c r="AE480" s="88" t="s">
        <v>47</v>
      </c>
      <c r="AF480" s="12" t="s">
        <v>1</v>
      </c>
      <c r="AG480" s="18" t="str">
        <f t="shared" si="30"/>
        <v>Alcoholic beverages and tobacco-1996-September</v>
      </c>
      <c r="AH480" s="16">
        <v>35309</v>
      </c>
      <c r="AI480" s="181">
        <v>37.307977759891926</v>
      </c>
      <c r="AJ480" s="8">
        <f t="shared" si="35"/>
        <v>37.171614929308838</v>
      </c>
      <c r="AK480" s="175">
        <v>393</v>
      </c>
      <c r="AL480" s="10">
        <f t="shared" si="32"/>
        <v>112.23467184628785</v>
      </c>
      <c r="AM480" s="163" t="str">
        <f t="shared" si="33"/>
        <v>02</v>
      </c>
      <c r="AN480" s="177" t="s">
        <v>121</v>
      </c>
      <c r="AO480" s="2"/>
      <c r="AP480" s="157"/>
      <c r="AQ480" s="151"/>
      <c r="AR480" s="151"/>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row>
    <row r="481" spans="1:90" x14ac:dyDescent="0.3">
      <c r="A481" s="2"/>
      <c r="B481" s="2"/>
      <c r="C481" s="2"/>
      <c r="D481" s="2"/>
      <c r="E481" s="2"/>
      <c r="F481" s="2"/>
      <c r="G481" s="2"/>
      <c r="H481" s="2"/>
      <c r="I481" s="2"/>
      <c r="J481" s="2"/>
      <c r="K481" s="2"/>
      <c r="L481" s="2"/>
      <c r="M481" s="2"/>
      <c r="N481" s="2"/>
      <c r="O481" s="2"/>
      <c r="P481" s="115">
        <v>2013</v>
      </c>
      <c r="Q481" s="116" t="s">
        <v>9</v>
      </c>
      <c r="R481" s="117" t="str">
        <f t="shared" si="34"/>
        <v>October-2013</v>
      </c>
      <c r="S481" s="118">
        <v>41548</v>
      </c>
      <c r="T481" s="119">
        <v>92.68810321618659</v>
      </c>
      <c r="U481" s="120">
        <v>92.923485609832781</v>
      </c>
      <c r="V481" s="104"/>
      <c r="W481" s="104"/>
      <c r="X481" s="105"/>
      <c r="Y481" s="105"/>
      <c r="Z481" s="105"/>
      <c r="AA481" s="105"/>
      <c r="AB481" s="2"/>
      <c r="AC481" s="2"/>
      <c r="AD481" s="7">
        <v>1996</v>
      </c>
      <c r="AE481" s="88" t="s">
        <v>47</v>
      </c>
      <c r="AF481" s="12" t="s">
        <v>9</v>
      </c>
      <c r="AG481" s="18" t="str">
        <f t="shared" si="30"/>
        <v>Alcoholic beverages and tobacco-1996-October</v>
      </c>
      <c r="AH481" s="16">
        <v>35339</v>
      </c>
      <c r="AI481" s="181">
        <v>37.028308505502928</v>
      </c>
      <c r="AJ481" s="8">
        <f t="shared" si="35"/>
        <v>37.154432157803193</v>
      </c>
      <c r="AK481" s="175">
        <v>394</v>
      </c>
      <c r="AL481" s="10">
        <f t="shared" si="32"/>
        <v>112.23467184628785</v>
      </c>
      <c r="AM481" s="163" t="str">
        <f t="shared" si="33"/>
        <v>02</v>
      </c>
      <c r="AN481" s="177" t="s">
        <v>122</v>
      </c>
      <c r="AO481" s="2"/>
      <c r="AP481" s="157"/>
      <c r="AQ481" s="151"/>
      <c r="AR481" s="151"/>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row>
    <row r="482" spans="1:90" x14ac:dyDescent="0.3">
      <c r="A482" s="2"/>
      <c r="B482" s="2"/>
      <c r="C482" s="2"/>
      <c r="D482" s="2"/>
      <c r="E482" s="2"/>
      <c r="F482" s="2"/>
      <c r="G482" s="2"/>
      <c r="H482" s="2"/>
      <c r="I482" s="2"/>
      <c r="J482" s="2"/>
      <c r="K482" s="2"/>
      <c r="L482" s="2"/>
      <c r="M482" s="2"/>
      <c r="N482" s="2"/>
      <c r="O482" s="2"/>
      <c r="P482" s="115">
        <v>2013</v>
      </c>
      <c r="Q482" s="116" t="s">
        <v>2</v>
      </c>
      <c r="R482" s="117" t="str">
        <f t="shared" si="34"/>
        <v>November-2013</v>
      </c>
      <c r="S482" s="118">
        <v>41579</v>
      </c>
      <c r="T482" s="119">
        <v>92.388228673648371</v>
      </c>
      <c r="U482" s="120">
        <v>92.889387016312071</v>
      </c>
      <c r="V482" s="104"/>
      <c r="W482" s="104"/>
      <c r="X482" s="105"/>
      <c r="Y482" s="105"/>
      <c r="Z482" s="105"/>
      <c r="AA482" s="105"/>
      <c r="AB482" s="2"/>
      <c r="AC482" s="2"/>
      <c r="AD482" s="7">
        <v>1996</v>
      </c>
      <c r="AE482" s="88" t="s">
        <v>47</v>
      </c>
      <c r="AF482" s="12" t="s">
        <v>2</v>
      </c>
      <c r="AG482" s="18" t="str">
        <f t="shared" si="30"/>
        <v>Alcoholic beverages and tobacco-1996-November</v>
      </c>
      <c r="AH482" s="16">
        <v>35370</v>
      </c>
      <c r="AI482" s="181">
        <v>37.172332161212026</v>
      </c>
      <c r="AJ482" s="8">
        <f t="shared" si="35"/>
        <v>37.151321858764575</v>
      </c>
      <c r="AK482" s="175">
        <v>395</v>
      </c>
      <c r="AL482" s="10">
        <f t="shared" si="32"/>
        <v>112.23467184628785</v>
      </c>
      <c r="AM482" s="163" t="str">
        <f t="shared" si="33"/>
        <v>02</v>
      </c>
      <c r="AN482" s="177" t="s">
        <v>123</v>
      </c>
      <c r="AO482" s="2"/>
      <c r="AP482" s="157"/>
      <c r="AQ482" s="151"/>
      <c r="AR482" s="151"/>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row>
    <row r="483" spans="1:90" x14ac:dyDescent="0.3">
      <c r="A483" s="2"/>
      <c r="B483" s="2"/>
      <c r="C483" s="2"/>
      <c r="D483" s="2"/>
      <c r="E483" s="2"/>
      <c r="F483" s="2"/>
      <c r="G483" s="2"/>
      <c r="H483" s="2"/>
      <c r="I483" s="2"/>
      <c r="J483" s="2"/>
      <c r="K483" s="2"/>
      <c r="L483" s="2"/>
      <c r="M483" s="2"/>
      <c r="N483" s="2"/>
      <c r="O483" s="2"/>
      <c r="P483" s="115">
        <v>2013</v>
      </c>
      <c r="Q483" s="116" t="s">
        <v>3</v>
      </c>
      <c r="R483" s="117" t="str">
        <f t="shared" si="34"/>
        <v>December-2013</v>
      </c>
      <c r="S483" s="118">
        <v>41609</v>
      </c>
      <c r="T483" s="119">
        <v>92.642047882655419</v>
      </c>
      <c r="U483" s="120">
        <v>92.895581713900313</v>
      </c>
      <c r="V483" s="104"/>
      <c r="W483" s="104"/>
      <c r="X483" s="105"/>
      <c r="Y483" s="105"/>
      <c r="Z483" s="105"/>
      <c r="AA483" s="105"/>
      <c r="AB483" s="2"/>
      <c r="AC483" s="2"/>
      <c r="AD483" s="7">
        <v>1996</v>
      </c>
      <c r="AE483" s="88" t="s">
        <v>47</v>
      </c>
      <c r="AF483" s="12" t="s">
        <v>3</v>
      </c>
      <c r="AG483" s="18" t="str">
        <f t="shared" si="30"/>
        <v>Alcoholic beverages and tobacco-1996-December</v>
      </c>
      <c r="AH483" s="16">
        <v>35400</v>
      </c>
      <c r="AI483" s="181">
        <v>37.142919726500061</v>
      </c>
      <c r="AJ483" s="8">
        <f t="shared" si="35"/>
        <v>37.15978511292807</v>
      </c>
      <c r="AK483" s="175">
        <v>396</v>
      </c>
      <c r="AL483" s="10">
        <f t="shared" si="32"/>
        <v>112.23467184628785</v>
      </c>
      <c r="AM483" s="163" t="str">
        <f t="shared" si="33"/>
        <v>02</v>
      </c>
      <c r="AN483" s="177" t="s">
        <v>124</v>
      </c>
      <c r="AO483" s="2"/>
      <c r="AP483" s="157"/>
      <c r="AQ483" s="151"/>
      <c r="AR483" s="151"/>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row>
    <row r="484" spans="1:90" x14ac:dyDescent="0.3">
      <c r="A484" s="2"/>
      <c r="B484" s="2"/>
      <c r="C484" s="2"/>
      <c r="D484" s="2"/>
      <c r="E484" s="2"/>
      <c r="F484" s="2"/>
      <c r="G484" s="2"/>
      <c r="H484" s="2"/>
      <c r="I484" s="2"/>
      <c r="J484" s="2"/>
      <c r="K484" s="2"/>
      <c r="L484" s="2"/>
      <c r="M484" s="2"/>
      <c r="N484" s="2"/>
      <c r="O484" s="2"/>
      <c r="P484" s="115">
        <v>2014</v>
      </c>
      <c r="Q484" s="116" t="s">
        <v>10</v>
      </c>
      <c r="R484" s="117" t="str">
        <f t="shared" si="34"/>
        <v>January-2014</v>
      </c>
      <c r="S484" s="118">
        <v>41640</v>
      </c>
      <c r="T484" s="119">
        <v>92.328031455809381</v>
      </c>
      <c r="U484" s="120">
        <v>92.880032900743558</v>
      </c>
      <c r="V484" s="104"/>
      <c r="W484" s="104"/>
      <c r="X484" s="105"/>
      <c r="Y484" s="105"/>
      <c r="Z484" s="105"/>
      <c r="AA484" s="105"/>
      <c r="AB484" s="2"/>
      <c r="AC484" s="2"/>
      <c r="AD484" s="9">
        <v>1997</v>
      </c>
      <c r="AE484" s="87" t="s">
        <v>47</v>
      </c>
      <c r="AF484" s="13" t="s">
        <v>10</v>
      </c>
      <c r="AG484" s="18" t="str">
        <f t="shared" si="30"/>
        <v>Alcoholic beverages and tobacco-1997-January</v>
      </c>
      <c r="AH484" s="16">
        <v>35431</v>
      </c>
      <c r="AI484" s="180">
        <v>37.056317082040863</v>
      </c>
      <c r="AJ484" s="10">
        <f t="shared" si="35"/>
        <v>37.158768539399993</v>
      </c>
      <c r="AK484" s="175">
        <v>397</v>
      </c>
      <c r="AL484" s="10">
        <f t="shared" si="32"/>
        <v>112.23467184628785</v>
      </c>
      <c r="AM484" s="163" t="str">
        <f t="shared" si="33"/>
        <v>02</v>
      </c>
      <c r="AN484" s="177" t="s">
        <v>113</v>
      </c>
      <c r="AO484" s="2"/>
      <c r="AP484" s="157"/>
      <c r="AQ484" s="151"/>
      <c r="AR484" s="151"/>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row>
    <row r="485" spans="1:90" x14ac:dyDescent="0.3">
      <c r="A485" s="2"/>
      <c r="B485" s="2"/>
      <c r="C485" s="2"/>
      <c r="D485" s="2"/>
      <c r="E485" s="2"/>
      <c r="F485" s="2"/>
      <c r="G485" s="2"/>
      <c r="H485" s="2"/>
      <c r="I485" s="2"/>
      <c r="J485" s="2"/>
      <c r="K485" s="2"/>
      <c r="L485" s="2"/>
      <c r="M485" s="2"/>
      <c r="N485" s="2"/>
      <c r="O485" s="2"/>
      <c r="P485" s="115">
        <v>2014</v>
      </c>
      <c r="Q485" s="116" t="s">
        <v>11</v>
      </c>
      <c r="R485" s="117" t="str">
        <f t="shared" si="34"/>
        <v>February-2014</v>
      </c>
      <c r="S485" s="118">
        <v>41671</v>
      </c>
      <c r="T485" s="119">
        <v>92.551287981244215</v>
      </c>
      <c r="U485" s="120">
        <v>92.827881711265647</v>
      </c>
      <c r="V485" s="104"/>
      <c r="W485" s="104"/>
      <c r="X485" s="105"/>
      <c r="Y485" s="105"/>
      <c r="Z485" s="105"/>
      <c r="AA485" s="105"/>
      <c r="AB485" s="2"/>
      <c r="AC485" s="2"/>
      <c r="AD485" s="9">
        <v>1997</v>
      </c>
      <c r="AE485" s="87" t="s">
        <v>47</v>
      </c>
      <c r="AF485" s="13" t="s">
        <v>11</v>
      </c>
      <c r="AG485" s="18" t="str">
        <f t="shared" si="30"/>
        <v>Alcoholic beverages and tobacco-1997-February</v>
      </c>
      <c r="AH485" s="16">
        <v>35462</v>
      </c>
      <c r="AI485" s="180">
        <v>37.116207978510985</v>
      </c>
      <c r="AJ485" s="10">
        <f t="shared" si="35"/>
        <v>37.165081631276095</v>
      </c>
      <c r="AK485" s="175">
        <v>398</v>
      </c>
      <c r="AL485" s="10">
        <f t="shared" si="32"/>
        <v>112.23467184628785</v>
      </c>
      <c r="AM485" s="163" t="str">
        <f t="shared" si="33"/>
        <v>02</v>
      </c>
      <c r="AN485" s="177" t="s">
        <v>114</v>
      </c>
      <c r="AO485" s="2"/>
      <c r="AP485" s="157"/>
      <c r="AQ485" s="151"/>
      <c r="AR485" s="151"/>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row>
    <row r="486" spans="1:90" x14ac:dyDescent="0.3">
      <c r="A486" s="2"/>
      <c r="B486" s="2"/>
      <c r="C486" s="2"/>
      <c r="D486" s="2"/>
      <c r="E486" s="2"/>
      <c r="F486" s="2"/>
      <c r="G486" s="2"/>
      <c r="H486" s="2"/>
      <c r="I486" s="2"/>
      <c r="J486" s="2"/>
      <c r="K486" s="2"/>
      <c r="L486" s="2"/>
      <c r="M486" s="2"/>
      <c r="N486" s="2"/>
      <c r="O486" s="2"/>
      <c r="P486" s="115">
        <v>2014</v>
      </c>
      <c r="Q486" s="116" t="s">
        <v>4</v>
      </c>
      <c r="R486" s="117" t="str">
        <f t="shared" si="34"/>
        <v>March-2014</v>
      </c>
      <c r="S486" s="118">
        <v>41699</v>
      </c>
      <c r="T486" s="119">
        <v>92.773672813419978</v>
      </c>
      <c r="U486" s="120">
        <v>92.798191385336978</v>
      </c>
      <c r="V486" s="104"/>
      <c r="W486" s="104"/>
      <c r="X486" s="105"/>
      <c r="Y486" s="105"/>
      <c r="Z486" s="105"/>
      <c r="AA486" s="105"/>
      <c r="AB486" s="2"/>
      <c r="AC486" s="2"/>
      <c r="AD486" s="9">
        <v>1997</v>
      </c>
      <c r="AE486" s="87" t="s">
        <v>47</v>
      </c>
      <c r="AF486" s="13" t="s">
        <v>4</v>
      </c>
      <c r="AG486" s="18" t="str">
        <f t="shared" si="30"/>
        <v>Alcoholic beverages and tobacco-1997-March</v>
      </c>
      <c r="AH486" s="16">
        <v>35490</v>
      </c>
      <c r="AI486" s="180">
        <v>37.277526576562018</v>
      </c>
      <c r="AJ486" s="10">
        <f t="shared" si="35"/>
        <v>37.181288876523688</v>
      </c>
      <c r="AK486" s="175">
        <v>399</v>
      </c>
      <c r="AL486" s="10">
        <f t="shared" si="32"/>
        <v>112.23467184628785</v>
      </c>
      <c r="AM486" s="163" t="str">
        <f t="shared" si="33"/>
        <v>02</v>
      </c>
      <c r="AN486" s="177" t="s">
        <v>115</v>
      </c>
      <c r="AO486" s="2"/>
      <c r="AP486" s="157"/>
      <c r="AQ486" s="151"/>
      <c r="AR486" s="151"/>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row>
    <row r="487" spans="1:90" x14ac:dyDescent="0.3">
      <c r="A487" s="2"/>
      <c r="B487" s="2"/>
      <c r="C487" s="2"/>
      <c r="D487" s="2"/>
      <c r="E487" s="2"/>
      <c r="F487" s="2"/>
      <c r="G487" s="2"/>
      <c r="H487" s="2"/>
      <c r="I487" s="2"/>
      <c r="J487" s="2"/>
      <c r="K487" s="2"/>
      <c r="L487" s="2"/>
      <c r="M487" s="2"/>
      <c r="N487" s="2"/>
      <c r="O487" s="2"/>
      <c r="P487" s="115">
        <v>2014</v>
      </c>
      <c r="Q487" s="116" t="s">
        <v>0</v>
      </c>
      <c r="R487" s="117" t="str">
        <f t="shared" si="34"/>
        <v>April-2014</v>
      </c>
      <c r="S487" s="118">
        <v>41730</v>
      </c>
      <c r="T487" s="119">
        <v>92.824177306634851</v>
      </c>
      <c r="U487" s="120">
        <v>92.769147289727172</v>
      </c>
      <c r="V487" s="104"/>
      <c r="W487" s="104"/>
      <c r="X487" s="105"/>
      <c r="Y487" s="105"/>
      <c r="Z487" s="105"/>
      <c r="AA487" s="105"/>
      <c r="AB487" s="2"/>
      <c r="AC487" s="2"/>
      <c r="AD487" s="9">
        <v>1997</v>
      </c>
      <c r="AE487" s="87" t="s">
        <v>47</v>
      </c>
      <c r="AF487" s="13" t="s">
        <v>0</v>
      </c>
      <c r="AG487" s="18" t="str">
        <f t="shared" si="30"/>
        <v>Alcoholic beverages and tobacco-1997-April</v>
      </c>
      <c r="AH487" s="16">
        <v>35521</v>
      </c>
      <c r="AI487" s="180">
        <v>37.294972648835774</v>
      </c>
      <c r="AJ487" s="10">
        <f t="shared" si="35"/>
        <v>37.193864594532378</v>
      </c>
      <c r="AK487" s="175">
        <v>400</v>
      </c>
      <c r="AL487" s="10">
        <f t="shared" si="32"/>
        <v>112.23467184628785</v>
      </c>
      <c r="AM487" s="163" t="str">
        <f t="shared" si="33"/>
        <v>02</v>
      </c>
      <c r="AN487" s="177" t="s">
        <v>116</v>
      </c>
      <c r="AO487" s="2"/>
      <c r="AP487" s="157"/>
      <c r="AQ487" s="151"/>
      <c r="AR487" s="151"/>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row>
    <row r="488" spans="1:90" x14ac:dyDescent="0.3">
      <c r="A488" s="2"/>
      <c r="B488" s="2"/>
      <c r="C488" s="2"/>
      <c r="D488" s="2"/>
      <c r="E488" s="2"/>
      <c r="F488" s="2"/>
      <c r="G488" s="2"/>
      <c r="H488" s="2"/>
      <c r="I488" s="2"/>
      <c r="J488" s="2"/>
      <c r="K488" s="2"/>
      <c r="L488" s="2"/>
      <c r="M488" s="2"/>
      <c r="N488" s="2"/>
      <c r="O488" s="2"/>
      <c r="P488" s="115">
        <v>2014</v>
      </c>
      <c r="Q488" s="116" t="s">
        <v>5</v>
      </c>
      <c r="R488" s="117" t="str">
        <f t="shared" si="34"/>
        <v>May-2014</v>
      </c>
      <c r="S488" s="118">
        <v>41760</v>
      </c>
      <c r="T488" s="119">
        <v>93.115950596312786</v>
      </c>
      <c r="U488" s="120">
        <v>92.793646259662751</v>
      </c>
      <c r="V488" s="104"/>
      <c r="W488" s="104"/>
      <c r="X488" s="105"/>
      <c r="Y488" s="105"/>
      <c r="Z488" s="105"/>
      <c r="AA488" s="105"/>
      <c r="AB488" s="2"/>
      <c r="AC488" s="2"/>
      <c r="AD488" s="9">
        <v>1997</v>
      </c>
      <c r="AE488" s="87" t="s">
        <v>47</v>
      </c>
      <c r="AF488" s="13" t="s">
        <v>5</v>
      </c>
      <c r="AG488" s="18" t="str">
        <f t="shared" si="30"/>
        <v>Alcoholic beverages and tobacco-1997-May</v>
      </c>
      <c r="AH488" s="16">
        <v>35551</v>
      </c>
      <c r="AI488" s="180">
        <v>37.465816975063362</v>
      </c>
      <c r="AJ488" s="10">
        <f t="shared" si="35"/>
        <v>37.21738917299497</v>
      </c>
      <c r="AK488" s="175">
        <v>401</v>
      </c>
      <c r="AL488" s="10">
        <f t="shared" si="32"/>
        <v>112.23467184628785</v>
      </c>
      <c r="AM488" s="163" t="str">
        <f t="shared" si="33"/>
        <v>02</v>
      </c>
      <c r="AN488" s="177" t="s">
        <v>117</v>
      </c>
      <c r="AO488" s="2"/>
      <c r="AP488" s="157"/>
      <c r="AQ488" s="151"/>
      <c r="AR488" s="151"/>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row>
    <row r="489" spans="1:90" x14ac:dyDescent="0.3">
      <c r="A489" s="2"/>
      <c r="B489" s="2"/>
      <c r="C489" s="2"/>
      <c r="D489" s="2"/>
      <c r="E489" s="2"/>
      <c r="F489" s="2"/>
      <c r="G489" s="2"/>
      <c r="H489" s="2"/>
      <c r="I489" s="2"/>
      <c r="J489" s="2"/>
      <c r="K489" s="2"/>
      <c r="L489" s="2"/>
      <c r="M489" s="2"/>
      <c r="N489" s="2"/>
      <c r="O489" s="2"/>
      <c r="P489" s="115">
        <v>2014</v>
      </c>
      <c r="Q489" s="116" t="s">
        <v>6</v>
      </c>
      <c r="R489" s="117" t="str">
        <f t="shared" si="34"/>
        <v>June-2014</v>
      </c>
      <c r="S489" s="118">
        <v>41791</v>
      </c>
      <c r="T489" s="119">
        <v>93.187585905026566</v>
      </c>
      <c r="U489" s="120">
        <v>92.806028528547031</v>
      </c>
      <c r="V489" s="104"/>
      <c r="W489" s="104"/>
      <c r="X489" s="105"/>
      <c r="Y489" s="105"/>
      <c r="Z489" s="105"/>
      <c r="AA489" s="105"/>
      <c r="AB489" s="2"/>
      <c r="AC489" s="2"/>
      <c r="AD489" s="9">
        <v>1997</v>
      </c>
      <c r="AE489" s="87" t="s">
        <v>47</v>
      </c>
      <c r="AF489" s="13" t="s">
        <v>6</v>
      </c>
      <c r="AG489" s="18" t="str">
        <f t="shared" si="30"/>
        <v>Alcoholic beverages and tobacco-1997-June</v>
      </c>
      <c r="AH489" s="16">
        <v>35582</v>
      </c>
      <c r="AI489" s="180">
        <v>37.483461362742112</v>
      </c>
      <c r="AJ489" s="10">
        <f t="shared" si="35"/>
        <v>37.244242144925053</v>
      </c>
      <c r="AK489" s="175">
        <v>402</v>
      </c>
      <c r="AL489" s="10">
        <f t="shared" si="32"/>
        <v>112.23467184628785</v>
      </c>
      <c r="AM489" s="163" t="str">
        <f t="shared" si="33"/>
        <v>02</v>
      </c>
      <c r="AN489" s="177" t="s">
        <v>118</v>
      </c>
      <c r="AO489" s="2"/>
      <c r="AP489" s="157"/>
      <c r="AQ489" s="151"/>
      <c r="AR489" s="151"/>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row>
    <row r="490" spans="1:90" x14ac:dyDescent="0.3">
      <c r="A490" s="2"/>
      <c r="B490" s="2"/>
      <c r="C490" s="2"/>
      <c r="D490" s="2"/>
      <c r="E490" s="2"/>
      <c r="F490" s="2"/>
      <c r="G490" s="2"/>
      <c r="H490" s="2"/>
      <c r="I490" s="2"/>
      <c r="J490" s="2"/>
      <c r="K490" s="2"/>
      <c r="L490" s="2"/>
      <c r="M490" s="2"/>
      <c r="N490" s="2"/>
      <c r="O490" s="2"/>
      <c r="P490" s="115">
        <v>2014</v>
      </c>
      <c r="Q490" s="116" t="s">
        <v>7</v>
      </c>
      <c r="R490" s="117" t="str">
        <f t="shared" si="34"/>
        <v>July-2014</v>
      </c>
      <c r="S490" s="118">
        <v>41821</v>
      </c>
      <c r="T490" s="119">
        <v>93.606985104203446</v>
      </c>
      <c r="U490" s="120">
        <v>92.859117583226634</v>
      </c>
      <c r="V490" s="104"/>
      <c r="W490" s="104"/>
      <c r="X490" s="105"/>
      <c r="Y490" s="105"/>
      <c r="Z490" s="105"/>
      <c r="AA490" s="105"/>
      <c r="AB490" s="2"/>
      <c r="AC490" s="2"/>
      <c r="AD490" s="9">
        <v>1997</v>
      </c>
      <c r="AE490" s="87" t="s">
        <v>47</v>
      </c>
      <c r="AF490" s="13" t="s">
        <v>7</v>
      </c>
      <c r="AG490" s="18" t="str">
        <f t="shared" si="30"/>
        <v>Alcoholic beverages and tobacco-1997-July</v>
      </c>
      <c r="AH490" s="16">
        <v>35612</v>
      </c>
      <c r="AI490" s="180">
        <v>37.395032640072571</v>
      </c>
      <c r="AJ490" s="10">
        <f t="shared" si="35"/>
        <v>37.254588304948989</v>
      </c>
      <c r="AK490" s="175">
        <v>403</v>
      </c>
      <c r="AL490" s="10">
        <f t="shared" si="32"/>
        <v>112.23467184628785</v>
      </c>
      <c r="AM490" s="163" t="str">
        <f t="shared" si="33"/>
        <v>02</v>
      </c>
      <c r="AN490" s="177" t="s">
        <v>119</v>
      </c>
      <c r="AO490" s="2"/>
      <c r="AP490" s="157"/>
      <c r="AQ490" s="151"/>
      <c r="AR490" s="151"/>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row>
    <row r="491" spans="1:90" x14ac:dyDescent="0.3">
      <c r="A491" s="2"/>
      <c r="B491" s="2"/>
      <c r="C491" s="2"/>
      <c r="D491" s="2"/>
      <c r="E491" s="2"/>
      <c r="F491" s="2"/>
      <c r="G491" s="2"/>
      <c r="H491" s="2"/>
      <c r="I491" s="2"/>
      <c r="J491" s="2"/>
      <c r="K491" s="2"/>
      <c r="L491" s="2"/>
      <c r="M491" s="2"/>
      <c r="N491" s="2"/>
      <c r="O491" s="2"/>
      <c r="P491" s="115">
        <v>2014</v>
      </c>
      <c r="Q491" s="116" t="s">
        <v>8</v>
      </c>
      <c r="R491" s="117" t="str">
        <f t="shared" si="34"/>
        <v>August-2014</v>
      </c>
      <c r="S491" s="118">
        <v>41852</v>
      </c>
      <c r="T491" s="119">
        <v>93.487488390262044</v>
      </c>
      <c r="U491" s="120">
        <v>92.892606207522377</v>
      </c>
      <c r="V491" s="104"/>
      <c r="W491" s="104"/>
      <c r="X491" s="105"/>
      <c r="Y491" s="105"/>
      <c r="Z491" s="105"/>
      <c r="AA491" s="105"/>
      <c r="AB491" s="2"/>
      <c r="AC491" s="2"/>
      <c r="AD491" s="9">
        <v>1997</v>
      </c>
      <c r="AE491" s="87" t="s">
        <v>47</v>
      </c>
      <c r="AF491" s="13" t="s">
        <v>8</v>
      </c>
      <c r="AG491" s="18" t="str">
        <f t="shared" si="30"/>
        <v>Alcoholic beverages and tobacco-1997-August</v>
      </c>
      <c r="AH491" s="16">
        <v>35643</v>
      </c>
      <c r="AI491" s="180">
        <v>37.501632404698604</v>
      </c>
      <c r="AJ491" s="10">
        <f t="shared" si="35"/>
        <v>37.270208818469435</v>
      </c>
      <c r="AK491" s="175">
        <v>404</v>
      </c>
      <c r="AL491" s="10">
        <f t="shared" si="32"/>
        <v>112.23467184628785</v>
      </c>
      <c r="AM491" s="163" t="str">
        <f t="shared" si="33"/>
        <v>02</v>
      </c>
      <c r="AN491" s="177" t="s">
        <v>120</v>
      </c>
      <c r="AO491" s="2"/>
      <c r="AP491" s="157"/>
      <c r="AQ491" s="151"/>
      <c r="AR491" s="151"/>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row>
    <row r="492" spans="1:90" x14ac:dyDescent="0.3">
      <c r="A492" s="2"/>
      <c r="B492" s="2"/>
      <c r="C492" s="2"/>
      <c r="D492" s="2"/>
      <c r="E492" s="2"/>
      <c r="F492" s="2"/>
      <c r="G492" s="2"/>
      <c r="H492" s="2"/>
      <c r="I492" s="2"/>
      <c r="J492" s="2"/>
      <c r="K492" s="2"/>
      <c r="L492" s="2"/>
      <c r="M492" s="2"/>
      <c r="N492" s="2"/>
      <c r="O492" s="2"/>
      <c r="P492" s="115">
        <v>2014</v>
      </c>
      <c r="Q492" s="116" t="s">
        <v>1</v>
      </c>
      <c r="R492" s="117" t="str">
        <f t="shared" si="34"/>
        <v>September-2014</v>
      </c>
      <c r="S492" s="118">
        <v>41883</v>
      </c>
      <c r="T492" s="119">
        <v>93.334997057618949</v>
      </c>
      <c r="U492" s="120">
        <v>92.910713031918547</v>
      </c>
      <c r="V492" s="104"/>
      <c r="W492" s="104"/>
      <c r="X492" s="105"/>
      <c r="Y492" s="105"/>
      <c r="Z492" s="105"/>
      <c r="AA492" s="105"/>
      <c r="AB492" s="2"/>
      <c r="AC492" s="2"/>
      <c r="AD492" s="9">
        <v>1997</v>
      </c>
      <c r="AE492" s="87" t="s">
        <v>47</v>
      </c>
      <c r="AF492" s="13" t="s">
        <v>1</v>
      </c>
      <c r="AG492" s="18" t="str">
        <f t="shared" si="30"/>
        <v>Alcoholic beverages and tobacco-1997-September</v>
      </c>
      <c r="AH492" s="16">
        <v>35674</v>
      </c>
      <c r="AI492" s="180">
        <v>37.505659809297612</v>
      </c>
      <c r="AJ492" s="10">
        <f t="shared" si="35"/>
        <v>37.286682322586579</v>
      </c>
      <c r="AK492" s="175">
        <v>405</v>
      </c>
      <c r="AL492" s="10">
        <f t="shared" si="32"/>
        <v>112.23467184628785</v>
      </c>
      <c r="AM492" s="163" t="str">
        <f t="shared" si="33"/>
        <v>02</v>
      </c>
      <c r="AN492" s="177" t="s">
        <v>121</v>
      </c>
      <c r="AO492" s="2"/>
      <c r="AP492" s="157"/>
      <c r="AQ492" s="151"/>
      <c r="AR492" s="151"/>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row>
    <row r="493" spans="1:90" x14ac:dyDescent="0.3">
      <c r="A493" s="2"/>
      <c r="B493" s="2"/>
      <c r="C493" s="2"/>
      <c r="D493" s="2"/>
      <c r="E493" s="2"/>
      <c r="F493" s="2"/>
      <c r="G493" s="2"/>
      <c r="H493" s="2"/>
      <c r="I493" s="2"/>
      <c r="J493" s="2"/>
      <c r="K493" s="2"/>
      <c r="L493" s="2"/>
      <c r="M493" s="2"/>
      <c r="N493" s="2"/>
      <c r="O493" s="2"/>
      <c r="P493" s="115">
        <v>2014</v>
      </c>
      <c r="Q493" s="116" t="s">
        <v>9</v>
      </c>
      <c r="R493" s="117" t="str">
        <f t="shared" si="34"/>
        <v>October-2014</v>
      </c>
      <c r="S493" s="118">
        <v>41913</v>
      </c>
      <c r="T493" s="119">
        <v>94.047247746497987</v>
      </c>
      <c r="U493" s="120">
        <v>93.023975076111171</v>
      </c>
      <c r="V493" s="104"/>
      <c r="W493" s="104"/>
      <c r="X493" s="105"/>
      <c r="Y493" s="105"/>
      <c r="Z493" s="105"/>
      <c r="AA493" s="105"/>
      <c r="AB493" s="2"/>
      <c r="AC493" s="2"/>
      <c r="AD493" s="9">
        <v>1997</v>
      </c>
      <c r="AE493" s="87" t="s">
        <v>47</v>
      </c>
      <c r="AF493" s="13" t="s">
        <v>9</v>
      </c>
      <c r="AG493" s="18" t="str">
        <f t="shared" si="30"/>
        <v>Alcoholic beverages and tobacco-1997-October</v>
      </c>
      <c r="AH493" s="16">
        <v>35704</v>
      </c>
      <c r="AI493" s="180">
        <v>38.055794356240078</v>
      </c>
      <c r="AJ493" s="10">
        <f t="shared" si="35"/>
        <v>37.372306143481346</v>
      </c>
      <c r="AK493" s="175">
        <v>406</v>
      </c>
      <c r="AL493" s="10">
        <f t="shared" si="32"/>
        <v>112.23467184628785</v>
      </c>
      <c r="AM493" s="163" t="str">
        <f t="shared" si="33"/>
        <v>02</v>
      </c>
      <c r="AN493" s="177" t="s">
        <v>122</v>
      </c>
      <c r="AO493" s="2"/>
      <c r="AP493" s="157"/>
      <c r="AQ493" s="151"/>
      <c r="AR493" s="151"/>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row>
    <row r="494" spans="1:90" x14ac:dyDescent="0.3">
      <c r="A494" s="2"/>
      <c r="B494" s="2"/>
      <c r="C494" s="2"/>
      <c r="D494" s="2"/>
      <c r="E494" s="2"/>
      <c r="F494" s="2"/>
      <c r="G494" s="2"/>
      <c r="H494" s="2"/>
      <c r="I494" s="2"/>
      <c r="J494" s="2"/>
      <c r="K494" s="2"/>
      <c r="L494" s="2"/>
      <c r="M494" s="2"/>
      <c r="N494" s="2"/>
      <c r="O494" s="2"/>
      <c r="P494" s="115">
        <v>2014</v>
      </c>
      <c r="Q494" s="116" t="s">
        <v>2</v>
      </c>
      <c r="R494" s="117" t="str">
        <f t="shared" si="34"/>
        <v>November-2014</v>
      </c>
      <c r="S494" s="118">
        <v>41944</v>
      </c>
      <c r="T494" s="119">
        <v>93.50783273805024</v>
      </c>
      <c r="U494" s="120">
        <v>93.117275414811317</v>
      </c>
      <c r="V494" s="104"/>
      <c r="W494" s="104"/>
      <c r="X494" s="105"/>
      <c r="Y494" s="105"/>
      <c r="Z494" s="105"/>
      <c r="AA494" s="105"/>
      <c r="AB494" s="2"/>
      <c r="AC494" s="2"/>
      <c r="AD494" s="9">
        <v>1997</v>
      </c>
      <c r="AE494" s="87" t="s">
        <v>47</v>
      </c>
      <c r="AF494" s="13" t="s">
        <v>2</v>
      </c>
      <c r="AG494" s="18" t="str">
        <f t="shared" si="30"/>
        <v>Alcoholic beverages and tobacco-1997-November</v>
      </c>
      <c r="AH494" s="16">
        <v>35735</v>
      </c>
      <c r="AI494" s="180">
        <v>38.074676818653217</v>
      </c>
      <c r="AJ494" s="10">
        <f t="shared" si="35"/>
        <v>37.447501531601439</v>
      </c>
      <c r="AK494" s="175">
        <v>407</v>
      </c>
      <c r="AL494" s="10">
        <f t="shared" si="32"/>
        <v>112.23467184628785</v>
      </c>
      <c r="AM494" s="163" t="str">
        <f t="shared" si="33"/>
        <v>02</v>
      </c>
      <c r="AN494" s="177" t="s">
        <v>123</v>
      </c>
      <c r="AO494" s="2"/>
      <c r="AP494" s="157"/>
      <c r="AQ494" s="151"/>
      <c r="AR494" s="151"/>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row>
    <row r="495" spans="1:90" x14ac:dyDescent="0.3">
      <c r="A495" s="2"/>
      <c r="B495" s="2"/>
      <c r="C495" s="2"/>
      <c r="D495" s="2"/>
      <c r="E495" s="2"/>
      <c r="F495" s="2"/>
      <c r="G495" s="2"/>
      <c r="H495" s="2"/>
      <c r="I495" s="2"/>
      <c r="J495" s="2"/>
      <c r="K495" s="2"/>
      <c r="L495" s="2"/>
      <c r="M495" s="2"/>
      <c r="N495" s="2"/>
      <c r="O495" s="2"/>
      <c r="P495" s="115">
        <v>2014</v>
      </c>
      <c r="Q495" s="116" t="s">
        <v>3</v>
      </c>
      <c r="R495" s="117" t="str">
        <f t="shared" si="34"/>
        <v>December-2014</v>
      </c>
      <c r="S495" s="118">
        <v>41974</v>
      </c>
      <c r="T495" s="119">
        <v>94.681244181637993</v>
      </c>
      <c r="U495" s="120">
        <v>93.287208439726541</v>
      </c>
      <c r="V495" s="104"/>
      <c r="W495" s="104"/>
      <c r="X495" s="105"/>
      <c r="Y495" s="105"/>
      <c r="Z495" s="105"/>
      <c r="AA495" s="105"/>
      <c r="AB495" s="2"/>
      <c r="AC495" s="2"/>
      <c r="AD495" s="9">
        <v>1997</v>
      </c>
      <c r="AE495" s="87" t="s">
        <v>47</v>
      </c>
      <c r="AF495" s="13" t="s">
        <v>3</v>
      </c>
      <c r="AG495" s="18" t="str">
        <f t="shared" si="30"/>
        <v>Alcoholic beverages and tobacco-1997-December</v>
      </c>
      <c r="AH495" s="16">
        <v>35765</v>
      </c>
      <c r="AI495" s="180">
        <v>38.089309360616312</v>
      </c>
      <c r="AJ495" s="10">
        <f t="shared" si="35"/>
        <v>37.526367334444465</v>
      </c>
      <c r="AK495" s="175">
        <v>408</v>
      </c>
      <c r="AL495" s="10">
        <f t="shared" si="32"/>
        <v>112.23467184628785</v>
      </c>
      <c r="AM495" s="163" t="str">
        <f t="shared" si="33"/>
        <v>02</v>
      </c>
      <c r="AN495" s="177" t="s">
        <v>124</v>
      </c>
      <c r="AO495" s="2"/>
      <c r="AP495" s="157"/>
      <c r="AQ495" s="151"/>
      <c r="AR495" s="151"/>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row>
    <row r="496" spans="1:90" x14ac:dyDescent="0.3">
      <c r="A496" s="2"/>
      <c r="B496" s="2"/>
      <c r="C496" s="2"/>
      <c r="D496" s="2"/>
      <c r="E496" s="2"/>
      <c r="F496" s="2"/>
      <c r="G496" s="2"/>
      <c r="H496" s="2"/>
      <c r="I496" s="2"/>
      <c r="J496" s="2"/>
      <c r="K496" s="2"/>
      <c r="L496" s="2"/>
      <c r="M496" s="2"/>
      <c r="N496" s="2"/>
      <c r="O496" s="2"/>
      <c r="P496" s="115">
        <v>2015</v>
      </c>
      <c r="Q496" s="116" t="s">
        <v>10</v>
      </c>
      <c r="R496" s="117" t="str">
        <f t="shared" si="34"/>
        <v>January-2015</v>
      </c>
      <c r="S496" s="118">
        <v>42005</v>
      </c>
      <c r="T496" s="119">
        <v>93.281372723903701</v>
      </c>
      <c r="U496" s="120">
        <v>93.36665354540105</v>
      </c>
      <c r="V496" s="104"/>
      <c r="W496" s="104"/>
      <c r="X496" s="105"/>
      <c r="Y496" s="105"/>
      <c r="Z496" s="105"/>
      <c r="AA496" s="105"/>
      <c r="AB496" s="2"/>
      <c r="AC496" s="2"/>
      <c r="AD496" s="7">
        <v>1998</v>
      </c>
      <c r="AE496" s="88" t="s">
        <v>47</v>
      </c>
      <c r="AF496" s="12" t="s">
        <v>10</v>
      </c>
      <c r="AG496" s="18" t="str">
        <f t="shared" si="30"/>
        <v>Alcoholic beverages and tobacco-1998-January</v>
      </c>
      <c r="AH496" s="16">
        <v>35796</v>
      </c>
      <c r="AI496" s="181">
        <v>38.065383801580325</v>
      </c>
      <c r="AJ496" s="8">
        <f t="shared" si="35"/>
        <v>37.610456227739405</v>
      </c>
      <c r="AK496" s="175">
        <v>409</v>
      </c>
      <c r="AL496" s="10">
        <f t="shared" si="32"/>
        <v>112.23467184628785</v>
      </c>
      <c r="AM496" s="163" t="str">
        <f t="shared" si="33"/>
        <v>02</v>
      </c>
      <c r="AN496" s="177" t="s">
        <v>113</v>
      </c>
      <c r="AO496" s="2"/>
      <c r="AP496" s="157"/>
      <c r="AQ496" s="151"/>
      <c r="AR496" s="151"/>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row>
    <row r="497" spans="1:90" x14ac:dyDescent="0.3">
      <c r="A497" s="2"/>
      <c r="B497" s="2"/>
      <c r="C497" s="2"/>
      <c r="D497" s="2"/>
      <c r="E497" s="2"/>
      <c r="F497" s="2"/>
      <c r="G497" s="2"/>
      <c r="H497" s="2"/>
      <c r="I497" s="2"/>
      <c r="J497" s="2"/>
      <c r="K497" s="2"/>
      <c r="L497" s="2"/>
      <c r="M497" s="2"/>
      <c r="N497" s="2"/>
      <c r="O497" s="2"/>
      <c r="P497" s="115">
        <v>2015</v>
      </c>
      <c r="Q497" s="116" t="s">
        <v>11</v>
      </c>
      <c r="R497" s="117" t="str">
        <f t="shared" si="34"/>
        <v>February-2015</v>
      </c>
      <c r="S497" s="118">
        <v>42036</v>
      </c>
      <c r="T497" s="119">
        <v>93.172063256618713</v>
      </c>
      <c r="U497" s="120">
        <v>93.41838481834894</v>
      </c>
      <c r="V497" s="104"/>
      <c r="W497" s="104"/>
      <c r="X497" s="105"/>
      <c r="Y497" s="105"/>
      <c r="Z497" s="105"/>
      <c r="AA497" s="105"/>
      <c r="AB497" s="2"/>
      <c r="AC497" s="2"/>
      <c r="AD497" s="7">
        <v>1998</v>
      </c>
      <c r="AE497" s="88" t="s">
        <v>47</v>
      </c>
      <c r="AF497" s="12" t="s">
        <v>11</v>
      </c>
      <c r="AG497" s="18" t="str">
        <f t="shared" si="30"/>
        <v>Alcoholic beverages and tobacco-1998-February</v>
      </c>
      <c r="AH497" s="16">
        <v>35827</v>
      </c>
      <c r="AI497" s="181">
        <v>38.047169938682131</v>
      </c>
      <c r="AJ497" s="8">
        <f t="shared" si="35"/>
        <v>37.688036391087003</v>
      </c>
      <c r="AK497" s="175">
        <v>410</v>
      </c>
      <c r="AL497" s="10">
        <f t="shared" si="32"/>
        <v>112.23467184628785</v>
      </c>
      <c r="AM497" s="163" t="str">
        <f t="shared" si="33"/>
        <v>02</v>
      </c>
      <c r="AN497" s="177" t="s">
        <v>114</v>
      </c>
      <c r="AO497" s="2"/>
      <c r="AP497" s="157"/>
      <c r="AQ497" s="151"/>
      <c r="AR497" s="151"/>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row>
    <row r="498" spans="1:90" x14ac:dyDescent="0.3">
      <c r="A498" s="2"/>
      <c r="B498" s="2"/>
      <c r="C498" s="2"/>
      <c r="D498" s="2"/>
      <c r="E498" s="2"/>
      <c r="F498" s="2"/>
      <c r="G498" s="2"/>
      <c r="H498" s="2"/>
      <c r="I498" s="2"/>
      <c r="J498" s="2"/>
      <c r="K498" s="2"/>
      <c r="L498" s="2"/>
      <c r="M498" s="2"/>
      <c r="N498" s="2"/>
      <c r="O498" s="2"/>
      <c r="P498" s="115">
        <v>2015</v>
      </c>
      <c r="Q498" s="116" t="s">
        <v>4</v>
      </c>
      <c r="R498" s="117" t="str">
        <f t="shared" si="34"/>
        <v>March-2015</v>
      </c>
      <c r="S498" s="118">
        <v>42064</v>
      </c>
      <c r="T498" s="119">
        <v>93.993608098774843</v>
      </c>
      <c r="U498" s="120">
        <v>93.52004609212851</v>
      </c>
      <c r="V498" s="104"/>
      <c r="W498" s="104"/>
      <c r="X498" s="105"/>
      <c r="Y498" s="105"/>
      <c r="Z498" s="105"/>
      <c r="AA498" s="105"/>
      <c r="AB498" s="2"/>
      <c r="AC498" s="2"/>
      <c r="AD498" s="7">
        <v>1998</v>
      </c>
      <c r="AE498" s="88" t="s">
        <v>47</v>
      </c>
      <c r="AF498" s="12" t="s">
        <v>4</v>
      </c>
      <c r="AG498" s="18" t="str">
        <f t="shared" si="30"/>
        <v>Alcoholic beverages and tobacco-1998-March</v>
      </c>
      <c r="AH498" s="16">
        <v>35855</v>
      </c>
      <c r="AI498" s="181">
        <v>38.360774048401865</v>
      </c>
      <c r="AJ498" s="8">
        <f t="shared" si="35"/>
        <v>37.778307013740331</v>
      </c>
      <c r="AK498" s="175">
        <v>411</v>
      </c>
      <c r="AL498" s="10">
        <f t="shared" si="32"/>
        <v>112.23467184628785</v>
      </c>
      <c r="AM498" s="163" t="str">
        <f t="shared" si="33"/>
        <v>02</v>
      </c>
      <c r="AN498" s="177" t="s">
        <v>115</v>
      </c>
      <c r="AO498" s="2"/>
      <c r="AP498" s="157"/>
      <c r="AQ498" s="151"/>
      <c r="AR498" s="151"/>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row>
    <row r="499" spans="1:90" x14ac:dyDescent="0.3">
      <c r="A499" s="2"/>
      <c r="B499" s="2"/>
      <c r="C499" s="2"/>
      <c r="D499" s="2"/>
      <c r="E499" s="2"/>
      <c r="F499" s="2"/>
      <c r="G499" s="2"/>
      <c r="H499" s="2"/>
      <c r="I499" s="2"/>
      <c r="J499" s="2"/>
      <c r="K499" s="2"/>
      <c r="L499" s="2"/>
      <c r="M499" s="2"/>
      <c r="N499" s="2"/>
      <c r="O499" s="2"/>
      <c r="P499" s="115">
        <v>2015</v>
      </c>
      <c r="Q499" s="116" t="s">
        <v>0</v>
      </c>
      <c r="R499" s="117" t="str">
        <f t="shared" si="34"/>
        <v>April-2015</v>
      </c>
      <c r="S499" s="118">
        <v>42095</v>
      </c>
      <c r="T499" s="119">
        <v>93.853648556033647</v>
      </c>
      <c r="U499" s="120">
        <v>93.605835362911748</v>
      </c>
      <c r="V499" s="104"/>
      <c r="W499" s="104"/>
      <c r="X499" s="105"/>
      <c r="Y499" s="105"/>
      <c r="Z499" s="105"/>
      <c r="AA499" s="105"/>
      <c r="AB499" s="2"/>
      <c r="AC499" s="2"/>
      <c r="AD499" s="7">
        <v>1998</v>
      </c>
      <c r="AE499" s="88" t="s">
        <v>47</v>
      </c>
      <c r="AF499" s="12" t="s">
        <v>0</v>
      </c>
      <c r="AG499" s="18" t="str">
        <f t="shared" si="30"/>
        <v>Alcoholic beverages and tobacco-1998-April</v>
      </c>
      <c r="AH499" s="16">
        <v>35886</v>
      </c>
      <c r="AI499" s="181">
        <v>38.342688515395977</v>
      </c>
      <c r="AJ499" s="8">
        <f t="shared" si="35"/>
        <v>37.865616669287014</v>
      </c>
      <c r="AK499" s="175">
        <v>412</v>
      </c>
      <c r="AL499" s="10">
        <f t="shared" si="32"/>
        <v>112.23467184628785</v>
      </c>
      <c r="AM499" s="163" t="str">
        <f t="shared" si="33"/>
        <v>02</v>
      </c>
      <c r="AN499" s="177" t="s">
        <v>116</v>
      </c>
      <c r="AO499" s="2"/>
      <c r="AP499" s="157"/>
      <c r="AQ499" s="151"/>
      <c r="AR499" s="151"/>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row>
    <row r="500" spans="1:90" x14ac:dyDescent="0.3">
      <c r="A500" s="2"/>
      <c r="B500" s="2"/>
      <c r="C500" s="2"/>
      <c r="D500" s="2"/>
      <c r="E500" s="2"/>
      <c r="F500" s="2"/>
      <c r="G500" s="2"/>
      <c r="H500" s="2"/>
      <c r="I500" s="2"/>
      <c r="J500" s="2"/>
      <c r="K500" s="2"/>
      <c r="L500" s="2"/>
      <c r="M500" s="2"/>
      <c r="N500" s="2"/>
      <c r="O500" s="2"/>
      <c r="P500" s="115">
        <v>2015</v>
      </c>
      <c r="Q500" s="116" t="s">
        <v>5</v>
      </c>
      <c r="R500" s="117" t="str">
        <f t="shared" si="34"/>
        <v>May-2015</v>
      </c>
      <c r="S500" s="118">
        <v>42125</v>
      </c>
      <c r="T500" s="119">
        <v>94.157946926961856</v>
      </c>
      <c r="U500" s="120">
        <v>93.69266839046584</v>
      </c>
      <c r="V500" s="104"/>
      <c r="W500" s="104"/>
      <c r="X500" s="105"/>
      <c r="Y500" s="105"/>
      <c r="Z500" s="105"/>
      <c r="AA500" s="105"/>
      <c r="AB500" s="2"/>
      <c r="AC500" s="2"/>
      <c r="AD500" s="7">
        <v>1998</v>
      </c>
      <c r="AE500" s="88" t="s">
        <v>47</v>
      </c>
      <c r="AF500" s="12" t="s">
        <v>5</v>
      </c>
      <c r="AG500" s="18" t="str">
        <f t="shared" si="30"/>
        <v>Alcoholic beverages and tobacco-1998-May</v>
      </c>
      <c r="AH500" s="16">
        <v>35916</v>
      </c>
      <c r="AI500" s="181">
        <v>38.360453272727476</v>
      </c>
      <c r="AJ500" s="8">
        <f t="shared" si="35"/>
        <v>37.940169694092354</v>
      </c>
      <c r="AK500" s="175">
        <v>413</v>
      </c>
      <c r="AL500" s="10">
        <f t="shared" si="32"/>
        <v>112.23467184628785</v>
      </c>
      <c r="AM500" s="163" t="str">
        <f t="shared" si="33"/>
        <v>02</v>
      </c>
      <c r="AN500" s="177" t="s">
        <v>117</v>
      </c>
      <c r="AO500" s="2"/>
      <c r="AP500" s="157"/>
      <c r="AQ500" s="151"/>
      <c r="AR500" s="151"/>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row>
    <row r="501" spans="1:90" x14ac:dyDescent="0.3">
      <c r="A501" s="2"/>
      <c r="B501" s="2"/>
      <c r="C501" s="2"/>
      <c r="D501" s="2"/>
      <c r="E501" s="2"/>
      <c r="F501" s="2"/>
      <c r="G501" s="2"/>
      <c r="H501" s="2"/>
      <c r="I501" s="2"/>
      <c r="J501" s="2"/>
      <c r="K501" s="2"/>
      <c r="L501" s="2"/>
      <c r="M501" s="2"/>
      <c r="N501" s="2"/>
      <c r="O501" s="2"/>
      <c r="P501" s="115">
        <v>2015</v>
      </c>
      <c r="Q501" s="116" t="s">
        <v>6</v>
      </c>
      <c r="R501" s="117" t="str">
        <f t="shared" si="34"/>
        <v>June-2015</v>
      </c>
      <c r="S501" s="118">
        <v>42156</v>
      </c>
      <c r="T501" s="119">
        <v>93.820468626058613</v>
      </c>
      <c r="U501" s="120">
        <v>93.745408617218501</v>
      </c>
      <c r="V501" s="104"/>
      <c r="W501" s="104"/>
      <c r="X501" s="105"/>
      <c r="Y501" s="105"/>
      <c r="Z501" s="105"/>
      <c r="AA501" s="105"/>
      <c r="AB501" s="2"/>
      <c r="AC501" s="2"/>
      <c r="AD501" s="7">
        <v>1998</v>
      </c>
      <c r="AE501" s="88" t="s">
        <v>47</v>
      </c>
      <c r="AF501" s="12" t="s">
        <v>6</v>
      </c>
      <c r="AG501" s="18" t="str">
        <f t="shared" si="30"/>
        <v>Alcoholic beverages and tobacco-1998-June</v>
      </c>
      <c r="AH501" s="16">
        <v>35947</v>
      </c>
      <c r="AI501" s="181">
        <v>38.299265246784813</v>
      </c>
      <c r="AJ501" s="8">
        <f t="shared" si="35"/>
        <v>38.00815335109592</v>
      </c>
      <c r="AK501" s="175">
        <v>414</v>
      </c>
      <c r="AL501" s="10">
        <f t="shared" si="32"/>
        <v>112.23467184628785</v>
      </c>
      <c r="AM501" s="163" t="str">
        <f t="shared" si="33"/>
        <v>02</v>
      </c>
      <c r="AN501" s="177" t="s">
        <v>118</v>
      </c>
      <c r="AO501" s="2"/>
      <c r="AP501" s="157"/>
      <c r="AQ501" s="151"/>
      <c r="AR501" s="151"/>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row>
    <row r="502" spans="1:90" x14ac:dyDescent="0.3">
      <c r="A502" s="2"/>
      <c r="B502" s="2"/>
      <c r="C502" s="2"/>
      <c r="D502" s="2"/>
      <c r="E502" s="2"/>
      <c r="F502" s="2"/>
      <c r="G502" s="2"/>
      <c r="H502" s="2"/>
      <c r="I502" s="2"/>
      <c r="J502" s="2"/>
      <c r="K502" s="2"/>
      <c r="L502" s="2"/>
      <c r="M502" s="2"/>
      <c r="N502" s="2"/>
      <c r="O502" s="2"/>
      <c r="P502" s="115">
        <v>2015</v>
      </c>
      <c r="Q502" s="116" t="s">
        <v>7</v>
      </c>
      <c r="R502" s="117" t="str">
        <f t="shared" si="34"/>
        <v>July-2015</v>
      </c>
      <c r="S502" s="118">
        <v>42186</v>
      </c>
      <c r="T502" s="119">
        <v>94.412000027309958</v>
      </c>
      <c r="U502" s="120">
        <v>93.812493194144039</v>
      </c>
      <c r="V502" s="104"/>
      <c r="W502" s="104"/>
      <c r="X502" s="105"/>
      <c r="Y502" s="105"/>
      <c r="Z502" s="105"/>
      <c r="AA502" s="105"/>
      <c r="AB502" s="2"/>
      <c r="AC502" s="2"/>
      <c r="AD502" s="7">
        <v>1998</v>
      </c>
      <c r="AE502" s="88" t="s">
        <v>47</v>
      </c>
      <c r="AF502" s="12" t="s">
        <v>7</v>
      </c>
      <c r="AG502" s="18" t="str">
        <f t="shared" si="30"/>
        <v>Alcoholic beverages and tobacco-1998-July</v>
      </c>
      <c r="AH502" s="16">
        <v>35977</v>
      </c>
      <c r="AI502" s="181">
        <v>38.299408170059252</v>
      </c>
      <c r="AJ502" s="8">
        <f t="shared" si="35"/>
        <v>38.083517978594806</v>
      </c>
      <c r="AK502" s="175">
        <v>415</v>
      </c>
      <c r="AL502" s="10">
        <f t="shared" si="32"/>
        <v>112.23467184628785</v>
      </c>
      <c r="AM502" s="163" t="str">
        <f t="shared" si="33"/>
        <v>02</v>
      </c>
      <c r="AN502" s="177" t="s">
        <v>119</v>
      </c>
      <c r="AO502" s="2"/>
      <c r="AP502" s="157"/>
      <c r="AQ502" s="151"/>
      <c r="AR502" s="151"/>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row>
    <row r="503" spans="1:90" x14ac:dyDescent="0.3">
      <c r="A503" s="2"/>
      <c r="B503" s="2"/>
      <c r="C503" s="2"/>
      <c r="D503" s="2"/>
      <c r="E503" s="2"/>
      <c r="F503" s="2"/>
      <c r="G503" s="2"/>
      <c r="H503" s="2"/>
      <c r="I503" s="2"/>
      <c r="J503" s="2"/>
      <c r="K503" s="2"/>
      <c r="L503" s="2"/>
      <c r="M503" s="2"/>
      <c r="N503" s="2"/>
      <c r="O503" s="2"/>
      <c r="P503" s="115">
        <v>2015</v>
      </c>
      <c r="Q503" s="116" t="s">
        <v>8</v>
      </c>
      <c r="R503" s="117" t="str">
        <f t="shared" si="34"/>
        <v>August-2015</v>
      </c>
      <c r="S503" s="118">
        <v>42217</v>
      </c>
      <c r="T503" s="119">
        <v>94.134782008222587</v>
      </c>
      <c r="U503" s="120">
        <v>93.866434328974094</v>
      </c>
      <c r="V503" s="104"/>
      <c r="W503" s="104"/>
      <c r="X503" s="105"/>
      <c r="Y503" s="105"/>
      <c r="Z503" s="105"/>
      <c r="AA503" s="105"/>
      <c r="AB503" s="2"/>
      <c r="AC503" s="2"/>
      <c r="AD503" s="7">
        <v>1998</v>
      </c>
      <c r="AE503" s="88" t="s">
        <v>47</v>
      </c>
      <c r="AF503" s="12" t="s">
        <v>8</v>
      </c>
      <c r="AG503" s="18" t="str">
        <f t="shared" si="30"/>
        <v>Alcoholic beverages and tobacco-1998-August</v>
      </c>
      <c r="AH503" s="16">
        <v>36008</v>
      </c>
      <c r="AI503" s="181">
        <v>38.161741143139963</v>
      </c>
      <c r="AJ503" s="8">
        <f t="shared" si="35"/>
        <v>38.138527040131585</v>
      </c>
      <c r="AK503" s="175">
        <v>416</v>
      </c>
      <c r="AL503" s="10">
        <f t="shared" si="32"/>
        <v>112.23467184628785</v>
      </c>
      <c r="AM503" s="163" t="str">
        <f t="shared" si="33"/>
        <v>02</v>
      </c>
      <c r="AN503" s="177" t="s">
        <v>120</v>
      </c>
      <c r="AO503" s="2"/>
      <c r="AP503" s="157"/>
      <c r="AQ503" s="151"/>
      <c r="AR503" s="151"/>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row>
    <row r="504" spans="1:90" x14ac:dyDescent="0.3">
      <c r="A504" s="2"/>
      <c r="B504" s="2"/>
      <c r="C504" s="2"/>
      <c r="D504" s="2"/>
      <c r="E504" s="2"/>
      <c r="F504" s="2"/>
      <c r="G504" s="2"/>
      <c r="H504" s="2"/>
      <c r="I504" s="2"/>
      <c r="J504" s="2"/>
      <c r="K504" s="2"/>
      <c r="L504" s="2"/>
      <c r="M504" s="2"/>
      <c r="N504" s="2"/>
      <c r="O504" s="2"/>
      <c r="P504" s="115">
        <v>2015</v>
      </c>
      <c r="Q504" s="116" t="s">
        <v>1</v>
      </c>
      <c r="R504" s="117" t="str">
        <f t="shared" si="34"/>
        <v>September-2015</v>
      </c>
      <c r="S504" s="118">
        <v>42248</v>
      </c>
      <c r="T504" s="119">
        <v>93.595075159384564</v>
      </c>
      <c r="U504" s="120">
        <v>93.888107504121237</v>
      </c>
      <c r="V504" s="104"/>
      <c r="W504" s="104"/>
      <c r="X504" s="105"/>
      <c r="Y504" s="105"/>
      <c r="Z504" s="105"/>
      <c r="AA504" s="105"/>
      <c r="AB504" s="2"/>
      <c r="AC504" s="2"/>
      <c r="AD504" s="7">
        <v>1998</v>
      </c>
      <c r="AE504" s="88" t="s">
        <v>47</v>
      </c>
      <c r="AF504" s="12" t="s">
        <v>1</v>
      </c>
      <c r="AG504" s="18" t="str">
        <f t="shared" si="30"/>
        <v>Alcoholic beverages and tobacco-1998-September</v>
      </c>
      <c r="AH504" s="16">
        <v>36039</v>
      </c>
      <c r="AI504" s="181">
        <v>38.426144451720774</v>
      </c>
      <c r="AJ504" s="8">
        <f t="shared" si="35"/>
        <v>38.215234093666851</v>
      </c>
      <c r="AK504" s="175">
        <v>417</v>
      </c>
      <c r="AL504" s="10">
        <f t="shared" si="32"/>
        <v>112.23467184628785</v>
      </c>
      <c r="AM504" s="163" t="str">
        <f t="shared" si="33"/>
        <v>02</v>
      </c>
      <c r="AN504" s="177" t="s">
        <v>121</v>
      </c>
      <c r="AO504" s="2"/>
      <c r="AP504" s="157"/>
      <c r="AQ504" s="151"/>
      <c r="AR504" s="151"/>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row>
    <row r="505" spans="1:90" x14ac:dyDescent="0.3">
      <c r="A505" s="2"/>
      <c r="B505" s="2"/>
      <c r="C505" s="2"/>
      <c r="D505" s="2"/>
      <c r="E505" s="2"/>
      <c r="F505" s="2"/>
      <c r="G505" s="2"/>
      <c r="H505" s="2"/>
      <c r="I505" s="2"/>
      <c r="J505" s="2"/>
      <c r="K505" s="2"/>
      <c r="L505" s="2"/>
      <c r="M505" s="2"/>
      <c r="N505" s="2"/>
      <c r="O505" s="2"/>
      <c r="P505" s="115">
        <v>2015</v>
      </c>
      <c r="Q505" s="116" t="s">
        <v>9</v>
      </c>
      <c r="R505" s="117" t="str">
        <f t="shared" si="34"/>
        <v>October-2015</v>
      </c>
      <c r="S505" s="118">
        <v>42278</v>
      </c>
      <c r="T505" s="119">
        <v>93.258366384276201</v>
      </c>
      <c r="U505" s="120">
        <v>93.822367390602764</v>
      </c>
      <c r="V505" s="104"/>
      <c r="W505" s="104"/>
      <c r="X505" s="105"/>
      <c r="Y505" s="105"/>
      <c r="Z505" s="105"/>
      <c r="AA505" s="105"/>
      <c r="AB505" s="2"/>
      <c r="AC505" s="2"/>
      <c r="AD505" s="7">
        <v>1998</v>
      </c>
      <c r="AE505" s="88" t="s">
        <v>47</v>
      </c>
      <c r="AF505" s="12" t="s">
        <v>9</v>
      </c>
      <c r="AG505" s="18" t="str">
        <f t="shared" si="30"/>
        <v>Alcoholic beverages and tobacco-1998-October</v>
      </c>
      <c r="AH505" s="16">
        <v>36069</v>
      </c>
      <c r="AI505" s="181">
        <v>38.285024315559376</v>
      </c>
      <c r="AJ505" s="8">
        <f t="shared" si="35"/>
        <v>38.234336590276783</v>
      </c>
      <c r="AK505" s="175">
        <v>418</v>
      </c>
      <c r="AL505" s="10">
        <f t="shared" si="32"/>
        <v>112.23467184628785</v>
      </c>
      <c r="AM505" s="163" t="str">
        <f t="shared" si="33"/>
        <v>02</v>
      </c>
      <c r="AN505" s="177" t="s">
        <v>122</v>
      </c>
      <c r="AO505" s="2"/>
      <c r="AP505" s="157"/>
      <c r="AQ505" s="151"/>
      <c r="AR505" s="151"/>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row>
    <row r="506" spans="1:90" x14ac:dyDescent="0.3">
      <c r="A506" s="2"/>
      <c r="B506" s="2"/>
      <c r="C506" s="2"/>
      <c r="D506" s="2"/>
      <c r="E506" s="2"/>
      <c r="F506" s="2"/>
      <c r="G506" s="2"/>
      <c r="H506" s="2"/>
      <c r="I506" s="2"/>
      <c r="J506" s="2"/>
      <c r="K506" s="2"/>
      <c r="L506" s="2"/>
      <c r="M506" s="2"/>
      <c r="N506" s="2"/>
      <c r="O506" s="2"/>
      <c r="P506" s="115">
        <v>2015</v>
      </c>
      <c r="Q506" s="116" t="s">
        <v>2</v>
      </c>
      <c r="R506" s="117" t="str">
        <f t="shared" si="34"/>
        <v>November-2015</v>
      </c>
      <c r="S506" s="118">
        <v>42309</v>
      </c>
      <c r="T506" s="119">
        <v>93.283168608673975</v>
      </c>
      <c r="U506" s="120">
        <v>93.803645379821418</v>
      </c>
      <c r="V506" s="104"/>
      <c r="W506" s="104"/>
      <c r="X506" s="105"/>
      <c r="Y506" s="105"/>
      <c r="Z506" s="105"/>
      <c r="AA506" s="105"/>
      <c r="AB506" s="2"/>
      <c r="AC506" s="2"/>
      <c r="AD506" s="7">
        <v>1998</v>
      </c>
      <c r="AE506" s="88" t="s">
        <v>47</v>
      </c>
      <c r="AF506" s="12" t="s">
        <v>2</v>
      </c>
      <c r="AG506" s="18" t="str">
        <f t="shared" si="30"/>
        <v>Alcoholic beverages and tobacco-1998-November</v>
      </c>
      <c r="AH506" s="16">
        <v>36100</v>
      </c>
      <c r="AI506" s="181">
        <v>37.970386422923873</v>
      </c>
      <c r="AJ506" s="8">
        <f t="shared" si="35"/>
        <v>38.225645723966018</v>
      </c>
      <c r="AK506" s="175">
        <v>419</v>
      </c>
      <c r="AL506" s="10">
        <f t="shared" si="32"/>
        <v>112.23467184628785</v>
      </c>
      <c r="AM506" s="163" t="str">
        <f t="shared" si="33"/>
        <v>02</v>
      </c>
      <c r="AN506" s="177" t="s">
        <v>123</v>
      </c>
      <c r="AO506" s="2"/>
      <c r="AP506" s="157"/>
      <c r="AQ506" s="151"/>
      <c r="AR506" s="151"/>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row>
    <row r="507" spans="1:90" x14ac:dyDescent="0.3">
      <c r="A507" s="2"/>
      <c r="B507" s="2"/>
      <c r="C507" s="2"/>
      <c r="D507" s="2"/>
      <c r="E507" s="2"/>
      <c r="F507" s="2"/>
      <c r="G507" s="2"/>
      <c r="H507" s="2"/>
      <c r="I507" s="2"/>
      <c r="J507" s="2"/>
      <c r="K507" s="2"/>
      <c r="L507" s="2"/>
      <c r="M507" s="2"/>
      <c r="N507" s="2"/>
      <c r="O507" s="2"/>
      <c r="P507" s="115">
        <v>2015</v>
      </c>
      <c r="Q507" s="116" t="s">
        <v>3</v>
      </c>
      <c r="R507" s="117" t="str">
        <f t="shared" si="34"/>
        <v>December-2015</v>
      </c>
      <c r="S507" s="118">
        <v>42339</v>
      </c>
      <c r="T507" s="119">
        <v>93.804208538751652</v>
      </c>
      <c r="U507" s="120">
        <v>93.73055907624753</v>
      </c>
      <c r="V507" s="104"/>
      <c r="W507" s="104"/>
      <c r="X507" s="105"/>
      <c r="Y507" s="105"/>
      <c r="Z507" s="105"/>
      <c r="AA507" s="105"/>
      <c r="AB507" s="2"/>
      <c r="AC507" s="2"/>
      <c r="AD507" s="7">
        <v>1998</v>
      </c>
      <c r="AE507" s="88" t="s">
        <v>47</v>
      </c>
      <c r="AF507" s="12" t="s">
        <v>3</v>
      </c>
      <c r="AG507" s="18" t="str">
        <f t="shared" si="30"/>
        <v>Alcoholic beverages and tobacco-1998-December</v>
      </c>
      <c r="AH507" s="16">
        <v>36130</v>
      </c>
      <c r="AI507" s="181">
        <v>38.009422773702937</v>
      </c>
      <c r="AJ507" s="8">
        <f t="shared" si="35"/>
        <v>38.218988508389906</v>
      </c>
      <c r="AK507" s="175">
        <v>420</v>
      </c>
      <c r="AL507" s="10">
        <f t="shared" si="32"/>
        <v>112.23467184628785</v>
      </c>
      <c r="AM507" s="163" t="str">
        <f t="shared" si="33"/>
        <v>02</v>
      </c>
      <c r="AN507" s="177" t="s">
        <v>124</v>
      </c>
      <c r="AO507" s="2"/>
      <c r="AP507" s="157"/>
      <c r="AQ507" s="151"/>
      <c r="AR507" s="151"/>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row>
    <row r="508" spans="1:90" x14ac:dyDescent="0.3">
      <c r="A508" s="2"/>
      <c r="B508" s="2"/>
      <c r="C508" s="2"/>
      <c r="D508" s="2"/>
      <c r="E508" s="2"/>
      <c r="F508" s="2"/>
      <c r="G508" s="2"/>
      <c r="H508" s="2"/>
      <c r="I508" s="2"/>
      <c r="J508" s="2"/>
      <c r="K508" s="2"/>
      <c r="L508" s="2"/>
      <c r="M508" s="2"/>
      <c r="N508" s="2"/>
      <c r="O508" s="2"/>
      <c r="P508" s="115">
        <v>2016</v>
      </c>
      <c r="Q508" s="116" t="s">
        <v>10</v>
      </c>
      <c r="R508" s="117" t="str">
        <f t="shared" si="34"/>
        <v>January-2016</v>
      </c>
      <c r="S508" s="118">
        <v>42370</v>
      </c>
      <c r="T508" s="119">
        <v>92.786417053958374</v>
      </c>
      <c r="U508" s="120">
        <v>93.689312770418766</v>
      </c>
      <c r="V508" s="104"/>
      <c r="W508" s="104"/>
      <c r="X508" s="105"/>
      <c r="Y508" s="105"/>
      <c r="Z508" s="105"/>
      <c r="AA508" s="105"/>
      <c r="AB508" s="2"/>
      <c r="AC508" s="2"/>
      <c r="AD508" s="9">
        <v>1999</v>
      </c>
      <c r="AE508" s="87" t="s">
        <v>47</v>
      </c>
      <c r="AF508" s="13" t="s">
        <v>10</v>
      </c>
      <c r="AG508" s="18" t="str">
        <f t="shared" si="30"/>
        <v>Alcoholic beverages and tobacco-1999-January</v>
      </c>
      <c r="AH508" s="16">
        <v>36161</v>
      </c>
      <c r="AI508" s="180">
        <v>38.186777748802434</v>
      </c>
      <c r="AJ508" s="10">
        <f t="shared" si="35"/>
        <v>38.229104670658408</v>
      </c>
      <c r="AK508" s="175">
        <v>421</v>
      </c>
      <c r="AL508" s="10">
        <f t="shared" si="32"/>
        <v>112.23467184628785</v>
      </c>
      <c r="AM508" s="163" t="str">
        <f t="shared" si="33"/>
        <v>02</v>
      </c>
      <c r="AN508" s="177" t="s">
        <v>113</v>
      </c>
      <c r="AO508" s="2"/>
      <c r="AP508" s="157"/>
      <c r="AQ508" s="151"/>
      <c r="AR508" s="151"/>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row>
    <row r="509" spans="1:90" x14ac:dyDescent="0.3">
      <c r="A509" s="2"/>
      <c r="B509" s="2"/>
      <c r="C509" s="2"/>
      <c r="D509" s="2"/>
      <c r="E509" s="2"/>
      <c r="F509" s="2"/>
      <c r="G509" s="2"/>
      <c r="H509" s="2"/>
      <c r="I509" s="2"/>
      <c r="J509" s="2"/>
      <c r="K509" s="2"/>
      <c r="L509" s="2"/>
      <c r="M509" s="2"/>
      <c r="N509" s="2"/>
      <c r="O509" s="2"/>
      <c r="P509" s="115">
        <v>2016</v>
      </c>
      <c r="Q509" s="116" t="s">
        <v>11</v>
      </c>
      <c r="R509" s="117" t="str">
        <f t="shared" si="34"/>
        <v>February-2016</v>
      </c>
      <c r="S509" s="118">
        <v>42401</v>
      </c>
      <c r="T509" s="119">
        <v>92.596928289264866</v>
      </c>
      <c r="U509" s="120">
        <v>93.641384856472598</v>
      </c>
      <c r="V509" s="104"/>
      <c r="W509" s="104"/>
      <c r="X509" s="105"/>
      <c r="Y509" s="105"/>
      <c r="Z509" s="105"/>
      <c r="AA509" s="105"/>
      <c r="AB509" s="2"/>
      <c r="AC509" s="2"/>
      <c r="AD509" s="9">
        <v>1999</v>
      </c>
      <c r="AE509" s="87" t="s">
        <v>47</v>
      </c>
      <c r="AF509" s="13" t="s">
        <v>11</v>
      </c>
      <c r="AG509" s="18" t="str">
        <f t="shared" si="30"/>
        <v>Alcoholic beverages and tobacco-1999-February</v>
      </c>
      <c r="AH509" s="16">
        <v>36192</v>
      </c>
      <c r="AI509" s="180">
        <v>38.442892627280131</v>
      </c>
      <c r="AJ509" s="10">
        <f t="shared" si="35"/>
        <v>38.262081561374913</v>
      </c>
      <c r="AK509" s="175">
        <v>422</v>
      </c>
      <c r="AL509" s="10">
        <f t="shared" si="32"/>
        <v>112.23467184628785</v>
      </c>
      <c r="AM509" s="163" t="str">
        <f t="shared" si="33"/>
        <v>02</v>
      </c>
      <c r="AN509" s="177" t="s">
        <v>114</v>
      </c>
      <c r="AO509" s="2"/>
      <c r="AP509" s="157"/>
      <c r="AQ509" s="151"/>
      <c r="AR509" s="151"/>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row>
    <row r="510" spans="1:90" x14ac:dyDescent="0.3">
      <c r="A510" s="2"/>
      <c r="B510" s="2"/>
      <c r="C510" s="2"/>
      <c r="D510" s="2"/>
      <c r="E510" s="2"/>
      <c r="F510" s="2"/>
      <c r="G510" s="2"/>
      <c r="H510" s="2"/>
      <c r="I510" s="2"/>
      <c r="J510" s="2"/>
      <c r="K510" s="2"/>
      <c r="L510" s="2"/>
      <c r="M510" s="2"/>
      <c r="N510" s="2"/>
      <c r="O510" s="2"/>
      <c r="P510" s="115">
        <v>2016</v>
      </c>
      <c r="Q510" s="116" t="s">
        <v>4</v>
      </c>
      <c r="R510" s="117" t="str">
        <f t="shared" si="34"/>
        <v>March-2016</v>
      </c>
      <c r="S510" s="118">
        <v>42430</v>
      </c>
      <c r="T510" s="119">
        <v>92.302432492594832</v>
      </c>
      <c r="U510" s="120">
        <v>93.500453555957606</v>
      </c>
      <c r="V510" s="104"/>
      <c r="W510" s="104"/>
      <c r="X510" s="105"/>
      <c r="Y510" s="105"/>
      <c r="Z510" s="105"/>
      <c r="AA510" s="105"/>
      <c r="AB510" s="2"/>
      <c r="AC510" s="2"/>
      <c r="AD510" s="9">
        <v>1999</v>
      </c>
      <c r="AE510" s="87" t="s">
        <v>47</v>
      </c>
      <c r="AF510" s="13" t="s">
        <v>4</v>
      </c>
      <c r="AG510" s="18" t="str">
        <f t="shared" si="30"/>
        <v>Alcoholic beverages and tobacco-1999-March</v>
      </c>
      <c r="AH510" s="16">
        <v>36220</v>
      </c>
      <c r="AI510" s="180">
        <v>38.535854253771454</v>
      </c>
      <c r="AJ510" s="10">
        <f t="shared" si="35"/>
        <v>38.276671578489037</v>
      </c>
      <c r="AK510" s="175">
        <v>423</v>
      </c>
      <c r="AL510" s="10">
        <f t="shared" si="32"/>
        <v>112.23467184628785</v>
      </c>
      <c r="AM510" s="163" t="str">
        <f t="shared" si="33"/>
        <v>02</v>
      </c>
      <c r="AN510" s="177" t="s">
        <v>115</v>
      </c>
      <c r="AO510" s="2"/>
      <c r="AP510" s="157"/>
      <c r="AQ510" s="151"/>
      <c r="AR510" s="151"/>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row>
    <row r="511" spans="1:90" x14ac:dyDescent="0.3">
      <c r="A511" s="2"/>
      <c r="B511" s="2"/>
      <c r="C511" s="2"/>
      <c r="D511" s="2"/>
      <c r="E511" s="2"/>
      <c r="F511" s="2"/>
      <c r="G511" s="2"/>
      <c r="H511" s="2"/>
      <c r="I511" s="2"/>
      <c r="J511" s="2"/>
      <c r="K511" s="2"/>
      <c r="L511" s="2"/>
      <c r="M511" s="2"/>
      <c r="N511" s="2"/>
      <c r="O511" s="2"/>
      <c r="P511" s="115">
        <v>2016</v>
      </c>
      <c r="Q511" s="116" t="s">
        <v>0</v>
      </c>
      <c r="R511" s="117" t="str">
        <f t="shared" si="34"/>
        <v>April-2016</v>
      </c>
      <c r="S511" s="118">
        <v>42461</v>
      </c>
      <c r="T511" s="119">
        <v>92.321501767807078</v>
      </c>
      <c r="U511" s="120">
        <v>93.372774656938716</v>
      </c>
      <c r="V511" s="104"/>
      <c r="W511" s="104"/>
      <c r="X511" s="105"/>
      <c r="Y511" s="105"/>
      <c r="Z511" s="105"/>
      <c r="AA511" s="105"/>
      <c r="AB511" s="2"/>
      <c r="AC511" s="2"/>
      <c r="AD511" s="9">
        <v>1999</v>
      </c>
      <c r="AE511" s="87" t="s">
        <v>47</v>
      </c>
      <c r="AF511" s="13" t="s">
        <v>0</v>
      </c>
      <c r="AG511" s="18" t="str">
        <f t="shared" si="30"/>
        <v>Alcoholic beverages and tobacco-1999-April</v>
      </c>
      <c r="AH511" s="16">
        <v>36251</v>
      </c>
      <c r="AI511" s="180">
        <v>38.580338449039317</v>
      </c>
      <c r="AJ511" s="10">
        <f t="shared" si="35"/>
        <v>38.296475739625983</v>
      </c>
      <c r="AK511" s="175">
        <v>424</v>
      </c>
      <c r="AL511" s="10">
        <f t="shared" si="32"/>
        <v>112.23467184628785</v>
      </c>
      <c r="AM511" s="163" t="str">
        <f t="shared" si="33"/>
        <v>02</v>
      </c>
      <c r="AN511" s="177" t="s">
        <v>116</v>
      </c>
      <c r="AO511" s="2"/>
      <c r="AP511" s="157"/>
      <c r="AQ511" s="151"/>
      <c r="AR511" s="151"/>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row>
    <row r="512" spans="1:90" x14ac:dyDescent="0.3">
      <c r="A512" s="2"/>
      <c r="B512" s="2"/>
      <c r="C512" s="2"/>
      <c r="D512" s="2"/>
      <c r="E512" s="2"/>
      <c r="F512" s="2"/>
      <c r="G512" s="2"/>
      <c r="H512" s="2"/>
      <c r="I512" s="2"/>
      <c r="J512" s="2"/>
      <c r="K512" s="2"/>
      <c r="L512" s="2"/>
      <c r="M512" s="2"/>
      <c r="N512" s="2"/>
      <c r="O512" s="2"/>
      <c r="P512" s="115">
        <v>2016</v>
      </c>
      <c r="Q512" s="116" t="s">
        <v>5</v>
      </c>
      <c r="R512" s="117" t="str">
        <f t="shared" si="34"/>
        <v>May-2016</v>
      </c>
      <c r="S512" s="118">
        <v>42491</v>
      </c>
      <c r="T512" s="119">
        <v>92.664723464323217</v>
      </c>
      <c r="U512" s="120">
        <v>93.248339368385516</v>
      </c>
      <c r="V512" s="104"/>
      <c r="W512" s="104"/>
      <c r="X512" s="105"/>
      <c r="Y512" s="105"/>
      <c r="Z512" s="105"/>
      <c r="AA512" s="105"/>
      <c r="AB512" s="2"/>
      <c r="AC512" s="2"/>
      <c r="AD512" s="9">
        <v>1999</v>
      </c>
      <c r="AE512" s="87" t="s">
        <v>47</v>
      </c>
      <c r="AF512" s="13" t="s">
        <v>5</v>
      </c>
      <c r="AG512" s="18" t="str">
        <f t="shared" si="30"/>
        <v>Alcoholic beverages and tobacco-1999-May</v>
      </c>
      <c r="AH512" s="16">
        <v>36281</v>
      </c>
      <c r="AI512" s="180">
        <v>38.603435991172958</v>
      </c>
      <c r="AJ512" s="10">
        <f t="shared" si="35"/>
        <v>38.316724299496435</v>
      </c>
      <c r="AK512" s="175">
        <v>425</v>
      </c>
      <c r="AL512" s="10">
        <f t="shared" si="32"/>
        <v>112.23467184628785</v>
      </c>
      <c r="AM512" s="163" t="str">
        <f t="shared" si="33"/>
        <v>02</v>
      </c>
      <c r="AN512" s="177" t="s">
        <v>117</v>
      </c>
      <c r="AO512" s="2"/>
      <c r="AP512" s="157"/>
      <c r="AQ512" s="151"/>
      <c r="AR512" s="151"/>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row>
    <row r="513" spans="1:90" x14ac:dyDescent="0.3">
      <c r="A513" s="2"/>
      <c r="B513" s="2"/>
      <c r="C513" s="2"/>
      <c r="D513" s="2"/>
      <c r="E513" s="2"/>
      <c r="F513" s="2"/>
      <c r="G513" s="2"/>
      <c r="H513" s="2"/>
      <c r="I513" s="2"/>
      <c r="J513" s="2"/>
      <c r="K513" s="2"/>
      <c r="L513" s="2"/>
      <c r="M513" s="2"/>
      <c r="N513" s="2"/>
      <c r="O513" s="2"/>
      <c r="P513" s="115">
        <v>2016</v>
      </c>
      <c r="Q513" s="116" t="s">
        <v>6</v>
      </c>
      <c r="R513" s="117" t="str">
        <f t="shared" si="34"/>
        <v>June-2016</v>
      </c>
      <c r="S513" s="118">
        <v>42522</v>
      </c>
      <c r="T513" s="119">
        <v>93.036976259057809</v>
      </c>
      <c r="U513" s="120">
        <v>93.183048337802077</v>
      </c>
      <c r="V513" s="104"/>
      <c r="W513" s="104"/>
      <c r="X513" s="105"/>
      <c r="Y513" s="105"/>
      <c r="Z513" s="105"/>
      <c r="AA513" s="105"/>
      <c r="AB513" s="2"/>
      <c r="AC513" s="2"/>
      <c r="AD513" s="9">
        <v>1999</v>
      </c>
      <c r="AE513" s="87" t="s">
        <v>47</v>
      </c>
      <c r="AF513" s="13" t="s">
        <v>6</v>
      </c>
      <c r="AG513" s="18" t="str">
        <f t="shared" si="30"/>
        <v>Alcoholic beverages and tobacco-1999-June</v>
      </c>
      <c r="AH513" s="16">
        <v>36312</v>
      </c>
      <c r="AI513" s="180">
        <v>38.483281258782576</v>
      </c>
      <c r="AJ513" s="10">
        <f t="shared" si="35"/>
        <v>38.332058967162915</v>
      </c>
      <c r="AK513" s="175">
        <v>426</v>
      </c>
      <c r="AL513" s="10">
        <f t="shared" si="32"/>
        <v>112.23467184628785</v>
      </c>
      <c r="AM513" s="163" t="str">
        <f t="shared" si="33"/>
        <v>02</v>
      </c>
      <c r="AN513" s="177" t="s">
        <v>118</v>
      </c>
      <c r="AO513" s="2"/>
      <c r="AP513" s="157"/>
      <c r="AQ513" s="151"/>
      <c r="AR513" s="151"/>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row>
    <row r="514" spans="1:90" x14ac:dyDescent="0.3">
      <c r="A514" s="2"/>
      <c r="B514" s="2"/>
      <c r="C514" s="2"/>
      <c r="D514" s="2"/>
      <c r="E514" s="2"/>
      <c r="F514" s="2"/>
      <c r="G514" s="2"/>
      <c r="H514" s="2"/>
      <c r="I514" s="2"/>
      <c r="J514" s="2"/>
      <c r="K514" s="2"/>
      <c r="L514" s="2"/>
      <c r="M514" s="2"/>
      <c r="N514" s="2"/>
      <c r="O514" s="2"/>
      <c r="P514" s="115">
        <v>2016</v>
      </c>
      <c r="Q514" s="116" t="s">
        <v>7</v>
      </c>
      <c r="R514" s="117" t="str">
        <f t="shared" si="34"/>
        <v>July-2016</v>
      </c>
      <c r="S514" s="118">
        <v>42552</v>
      </c>
      <c r="T514" s="119">
        <v>93.338674772824604</v>
      </c>
      <c r="U514" s="120">
        <v>93.093604566594976</v>
      </c>
      <c r="V514" s="104"/>
      <c r="W514" s="104"/>
      <c r="X514" s="105"/>
      <c r="Y514" s="105"/>
      <c r="Z514" s="105"/>
      <c r="AA514" s="105"/>
      <c r="AB514" s="2"/>
      <c r="AC514" s="2"/>
      <c r="AD514" s="9">
        <v>1999</v>
      </c>
      <c r="AE514" s="87" t="s">
        <v>47</v>
      </c>
      <c r="AF514" s="13" t="s">
        <v>7</v>
      </c>
      <c r="AG514" s="18" t="str">
        <f t="shared" si="30"/>
        <v>Alcoholic beverages and tobacco-1999-July</v>
      </c>
      <c r="AH514" s="16">
        <v>36342</v>
      </c>
      <c r="AI514" s="180">
        <v>38.757838393410452</v>
      </c>
      <c r="AJ514" s="10">
        <f t="shared" si="35"/>
        <v>38.370261485775522</v>
      </c>
      <c r="AK514" s="175">
        <v>427</v>
      </c>
      <c r="AL514" s="10">
        <f t="shared" si="32"/>
        <v>112.23467184628785</v>
      </c>
      <c r="AM514" s="163" t="str">
        <f t="shared" si="33"/>
        <v>02</v>
      </c>
      <c r="AN514" s="177" t="s">
        <v>119</v>
      </c>
      <c r="AO514" s="2"/>
      <c r="AP514" s="157"/>
      <c r="AQ514" s="151"/>
      <c r="AR514" s="151"/>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row>
    <row r="515" spans="1:90" x14ac:dyDescent="0.3">
      <c r="A515" s="2"/>
      <c r="B515" s="2"/>
      <c r="C515" s="2"/>
      <c r="D515" s="2"/>
      <c r="E515" s="2"/>
      <c r="F515" s="2"/>
      <c r="G515" s="2"/>
      <c r="H515" s="2"/>
      <c r="I515" s="2"/>
      <c r="J515" s="2"/>
      <c r="K515" s="2"/>
      <c r="L515" s="2"/>
      <c r="M515" s="2"/>
      <c r="N515" s="2"/>
      <c r="O515" s="2"/>
      <c r="P515" s="115">
        <v>2016</v>
      </c>
      <c r="Q515" s="116" t="s">
        <v>8</v>
      </c>
      <c r="R515" s="117" t="str">
        <f t="shared" si="34"/>
        <v>August-2016</v>
      </c>
      <c r="S515" s="118">
        <v>42583</v>
      </c>
      <c r="T515" s="119">
        <v>92.822027435545252</v>
      </c>
      <c r="U515" s="120">
        <v>92.984208352205201</v>
      </c>
      <c r="V515" s="104"/>
      <c r="W515" s="104"/>
      <c r="X515" s="105"/>
      <c r="Y515" s="105"/>
      <c r="Z515" s="105"/>
      <c r="AA515" s="105"/>
      <c r="AB515" s="2"/>
      <c r="AC515" s="2"/>
      <c r="AD515" s="9">
        <v>1999</v>
      </c>
      <c r="AE515" s="87" t="s">
        <v>47</v>
      </c>
      <c r="AF515" s="13" t="s">
        <v>8</v>
      </c>
      <c r="AG515" s="18" t="str">
        <f t="shared" si="30"/>
        <v>Alcoholic beverages and tobacco-1999-August</v>
      </c>
      <c r="AH515" s="16">
        <v>36373</v>
      </c>
      <c r="AI515" s="180">
        <v>38.711606720594162</v>
      </c>
      <c r="AJ515" s="10">
        <f t="shared" si="35"/>
        <v>38.416083617230036</v>
      </c>
      <c r="AK515" s="175">
        <v>428</v>
      </c>
      <c r="AL515" s="10">
        <f t="shared" si="32"/>
        <v>112.23467184628785</v>
      </c>
      <c r="AM515" s="163" t="str">
        <f t="shared" si="33"/>
        <v>02</v>
      </c>
      <c r="AN515" s="177" t="s">
        <v>120</v>
      </c>
      <c r="AO515" s="2"/>
      <c r="AP515" s="157"/>
      <c r="AQ515" s="151"/>
      <c r="AR515" s="151"/>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row>
    <row r="516" spans="1:90" x14ac:dyDescent="0.3">
      <c r="A516" s="2"/>
      <c r="B516" s="2"/>
      <c r="C516" s="2"/>
      <c r="D516" s="2"/>
      <c r="E516" s="2"/>
      <c r="F516" s="2"/>
      <c r="G516" s="2"/>
      <c r="H516" s="2"/>
      <c r="I516" s="2"/>
      <c r="J516" s="2"/>
      <c r="K516" s="2"/>
      <c r="L516" s="2"/>
      <c r="M516" s="2"/>
      <c r="N516" s="2"/>
      <c r="O516" s="2"/>
      <c r="P516" s="115">
        <v>2016</v>
      </c>
      <c r="Q516" s="116" t="s">
        <v>1</v>
      </c>
      <c r="R516" s="117" t="str">
        <f t="shared" si="34"/>
        <v>September-2016</v>
      </c>
      <c r="S516" s="118">
        <v>42614</v>
      </c>
      <c r="T516" s="119">
        <v>92.9629708952003</v>
      </c>
      <c r="U516" s="120">
        <v>92.931532996856504</v>
      </c>
      <c r="V516" s="104"/>
      <c r="W516" s="104"/>
      <c r="X516" s="105"/>
      <c r="Y516" s="105"/>
      <c r="Z516" s="105"/>
      <c r="AA516" s="105"/>
      <c r="AB516" s="2"/>
      <c r="AC516" s="2"/>
      <c r="AD516" s="9">
        <v>1999</v>
      </c>
      <c r="AE516" s="87" t="s">
        <v>47</v>
      </c>
      <c r="AF516" s="13" t="s">
        <v>1</v>
      </c>
      <c r="AG516" s="18" t="str">
        <f t="shared" si="30"/>
        <v>Alcoholic beverages and tobacco-1999-September</v>
      </c>
      <c r="AH516" s="16">
        <v>36404</v>
      </c>
      <c r="AI516" s="180">
        <v>38.741799388382006</v>
      </c>
      <c r="AJ516" s="10">
        <f t="shared" si="35"/>
        <v>38.44238819528514</v>
      </c>
      <c r="AK516" s="175">
        <v>429</v>
      </c>
      <c r="AL516" s="10">
        <f t="shared" si="32"/>
        <v>112.23467184628785</v>
      </c>
      <c r="AM516" s="163" t="str">
        <f t="shared" si="33"/>
        <v>02</v>
      </c>
      <c r="AN516" s="177" t="s">
        <v>121</v>
      </c>
      <c r="AO516" s="2"/>
      <c r="AP516" s="157"/>
      <c r="AQ516" s="151"/>
      <c r="AR516" s="151"/>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row>
    <row r="517" spans="1:90" x14ac:dyDescent="0.3">
      <c r="A517" s="2"/>
      <c r="B517" s="2"/>
      <c r="C517" s="2"/>
      <c r="D517" s="2"/>
      <c r="E517" s="2"/>
      <c r="F517" s="2"/>
      <c r="G517" s="2"/>
      <c r="H517" s="2"/>
      <c r="I517" s="2"/>
      <c r="J517" s="2"/>
      <c r="K517" s="2"/>
      <c r="L517" s="2"/>
      <c r="M517" s="2"/>
      <c r="N517" s="2"/>
      <c r="O517" s="2"/>
      <c r="P517" s="115">
        <v>2016</v>
      </c>
      <c r="Q517" s="116" t="s">
        <v>9</v>
      </c>
      <c r="R517" s="117" t="str">
        <f t="shared" si="34"/>
        <v>October-2016</v>
      </c>
      <c r="S517" s="118">
        <v>42644</v>
      </c>
      <c r="T517" s="119">
        <v>93.16939623494882</v>
      </c>
      <c r="U517" s="120">
        <v>92.924118817745907</v>
      </c>
      <c r="V517" s="104"/>
      <c r="W517" s="104"/>
      <c r="X517" s="105"/>
      <c r="Y517" s="105"/>
      <c r="Z517" s="105"/>
      <c r="AA517" s="105"/>
      <c r="AB517" s="2"/>
      <c r="AC517" s="2"/>
      <c r="AD517" s="9">
        <v>1999</v>
      </c>
      <c r="AE517" s="87" t="s">
        <v>47</v>
      </c>
      <c r="AF517" s="13" t="s">
        <v>9</v>
      </c>
      <c r="AG517" s="18" t="str">
        <f t="shared" si="30"/>
        <v>Alcoholic beverages and tobacco-1999-October</v>
      </c>
      <c r="AH517" s="16">
        <v>36434</v>
      </c>
      <c r="AI517" s="180">
        <v>38.034808207717411</v>
      </c>
      <c r="AJ517" s="10">
        <f t="shared" si="35"/>
        <v>38.421536852964969</v>
      </c>
      <c r="AK517" s="175">
        <v>430</v>
      </c>
      <c r="AL517" s="10">
        <f t="shared" si="32"/>
        <v>112.23467184628785</v>
      </c>
      <c r="AM517" s="163" t="str">
        <f t="shared" si="33"/>
        <v>02</v>
      </c>
      <c r="AN517" s="177" t="s">
        <v>122</v>
      </c>
      <c r="AO517" s="2"/>
      <c r="AP517" s="157"/>
      <c r="AQ517" s="151"/>
      <c r="AR517" s="151"/>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row>
    <row r="518" spans="1:90" x14ac:dyDescent="0.3">
      <c r="A518" s="2"/>
      <c r="B518" s="2"/>
      <c r="C518" s="2"/>
      <c r="D518" s="2"/>
      <c r="E518" s="2"/>
      <c r="F518" s="2"/>
      <c r="G518" s="2"/>
      <c r="H518" s="2"/>
      <c r="I518" s="2"/>
      <c r="J518" s="2"/>
      <c r="K518" s="2"/>
      <c r="L518" s="2"/>
      <c r="M518" s="2"/>
      <c r="N518" s="2"/>
      <c r="O518" s="2"/>
      <c r="P518" s="115">
        <v>2016</v>
      </c>
      <c r="Q518" s="116" t="s">
        <v>2</v>
      </c>
      <c r="R518" s="117" t="str">
        <f t="shared" si="34"/>
        <v>November-2016</v>
      </c>
      <c r="S518" s="118">
        <v>42675</v>
      </c>
      <c r="T518" s="119">
        <v>93.306848509632871</v>
      </c>
      <c r="U518" s="120">
        <v>92.926092142825794</v>
      </c>
      <c r="V518" s="104"/>
      <c r="W518" s="104"/>
      <c r="X518" s="105"/>
      <c r="Y518" s="105"/>
      <c r="Z518" s="105"/>
      <c r="AA518" s="105"/>
      <c r="AB518" s="2"/>
      <c r="AC518" s="2"/>
      <c r="AD518" s="9">
        <v>1999</v>
      </c>
      <c r="AE518" s="87" t="s">
        <v>47</v>
      </c>
      <c r="AF518" s="13" t="s">
        <v>2</v>
      </c>
      <c r="AG518" s="18" t="str">
        <f t="shared" si="30"/>
        <v>Alcoholic beverages and tobacco-1999-November</v>
      </c>
      <c r="AH518" s="16">
        <v>36465</v>
      </c>
      <c r="AI518" s="180">
        <v>38.004203945523912</v>
      </c>
      <c r="AJ518" s="10">
        <f t="shared" si="35"/>
        <v>38.42435497984831</v>
      </c>
      <c r="AK518" s="175">
        <v>431</v>
      </c>
      <c r="AL518" s="10">
        <f t="shared" si="32"/>
        <v>112.23467184628785</v>
      </c>
      <c r="AM518" s="163" t="str">
        <f t="shared" si="33"/>
        <v>02</v>
      </c>
      <c r="AN518" s="177" t="s">
        <v>123</v>
      </c>
      <c r="AO518" s="2"/>
      <c r="AP518" s="157"/>
      <c r="AQ518" s="151"/>
      <c r="AR518" s="151"/>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row>
    <row r="519" spans="1:90" x14ac:dyDescent="0.3">
      <c r="A519" s="2"/>
      <c r="B519" s="2"/>
      <c r="C519" s="2"/>
      <c r="D519" s="2"/>
      <c r="E519" s="2"/>
      <c r="F519" s="2"/>
      <c r="G519" s="2"/>
      <c r="H519" s="2"/>
      <c r="I519" s="2"/>
      <c r="J519" s="2"/>
      <c r="K519" s="2"/>
      <c r="L519" s="2"/>
      <c r="M519" s="2"/>
      <c r="N519" s="2"/>
      <c r="O519" s="2"/>
      <c r="P519" s="115">
        <v>2016</v>
      </c>
      <c r="Q519" s="116" t="s">
        <v>3</v>
      </c>
      <c r="R519" s="117" t="str">
        <f t="shared" si="34"/>
        <v>December-2016</v>
      </c>
      <c r="S519" s="118">
        <v>42705</v>
      </c>
      <c r="T519" s="119">
        <v>92.97798903587308</v>
      </c>
      <c r="U519" s="120">
        <v>92.857240517585936</v>
      </c>
      <c r="V519" s="104"/>
      <c r="W519" s="104"/>
      <c r="X519" s="105"/>
      <c r="Y519" s="105"/>
      <c r="Z519" s="105"/>
      <c r="AA519" s="105"/>
      <c r="AD519" s="9">
        <v>1999</v>
      </c>
      <c r="AE519" s="87" t="s">
        <v>47</v>
      </c>
      <c r="AF519" s="13" t="s">
        <v>3</v>
      </c>
      <c r="AG519" s="18" t="str">
        <f t="shared" si="30"/>
        <v>Alcoholic beverages and tobacco-1999-December</v>
      </c>
      <c r="AH519" s="16">
        <v>36495</v>
      </c>
      <c r="AI519" s="180">
        <v>38.025787150104833</v>
      </c>
      <c r="AJ519" s="10">
        <f t="shared" si="35"/>
        <v>38.425718677881797</v>
      </c>
      <c r="AK519" s="175">
        <v>432</v>
      </c>
      <c r="AL519" s="10">
        <f t="shared" si="32"/>
        <v>112.23467184628785</v>
      </c>
      <c r="AM519" s="163" t="str">
        <f t="shared" si="33"/>
        <v>02</v>
      </c>
      <c r="AN519" s="177" t="s">
        <v>124</v>
      </c>
      <c r="AO519" s="2"/>
      <c r="AP519" s="157"/>
      <c r="AQ519" s="151"/>
      <c r="AR519" s="151"/>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row>
    <row r="520" spans="1:90" x14ac:dyDescent="0.3">
      <c r="A520" s="2"/>
      <c r="B520" s="2"/>
      <c r="C520" s="2"/>
      <c r="D520" s="2"/>
      <c r="E520" s="2"/>
      <c r="F520" s="2"/>
      <c r="G520" s="2"/>
      <c r="H520" s="2"/>
      <c r="I520" s="2"/>
      <c r="J520" s="2"/>
      <c r="K520" s="2"/>
      <c r="L520" s="2"/>
      <c r="M520" s="2"/>
      <c r="N520" s="2"/>
      <c r="O520" s="2"/>
      <c r="P520" s="115">
        <v>2017</v>
      </c>
      <c r="Q520" s="116" t="s">
        <v>10</v>
      </c>
      <c r="R520" s="117" t="str">
        <f t="shared" si="34"/>
        <v>January-2017</v>
      </c>
      <c r="S520" s="118">
        <v>42736</v>
      </c>
      <c r="T520" s="119">
        <v>91.899014072038412</v>
      </c>
      <c r="U520" s="120">
        <v>92.783290269092603</v>
      </c>
      <c r="V520" s="104"/>
      <c r="W520" s="104"/>
      <c r="X520" s="105"/>
      <c r="Y520" s="105"/>
      <c r="Z520" s="105"/>
      <c r="AA520" s="105"/>
      <c r="AD520" s="7">
        <v>2000</v>
      </c>
      <c r="AE520" s="88" t="s">
        <v>47</v>
      </c>
      <c r="AF520" s="12" t="s">
        <v>10</v>
      </c>
      <c r="AG520" s="18" t="str">
        <f t="shared" si="30"/>
        <v>Alcoholic beverages and tobacco-2000-January</v>
      </c>
      <c r="AH520" s="16">
        <v>36526</v>
      </c>
      <c r="AI520" s="181">
        <v>38.020247464358583</v>
      </c>
      <c r="AJ520" s="8">
        <f t="shared" si="35"/>
        <v>38.411841154178148</v>
      </c>
      <c r="AK520" s="175">
        <v>433</v>
      </c>
      <c r="AL520" s="10">
        <f t="shared" si="32"/>
        <v>112.23467184628785</v>
      </c>
      <c r="AM520" s="163" t="str">
        <f t="shared" si="33"/>
        <v>02</v>
      </c>
      <c r="AN520" s="177" t="s">
        <v>113</v>
      </c>
      <c r="AO520" s="2"/>
      <c r="AP520" s="157"/>
      <c r="AQ520" s="151"/>
      <c r="AR520" s="151"/>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row>
    <row r="521" spans="1:90" x14ac:dyDescent="0.3">
      <c r="A521" s="2"/>
      <c r="B521" s="2"/>
      <c r="C521" s="2"/>
      <c r="D521" s="2"/>
      <c r="E521" s="2"/>
      <c r="F521" s="2"/>
      <c r="G521" s="2"/>
      <c r="H521" s="2"/>
      <c r="I521" s="2"/>
      <c r="J521" s="2"/>
      <c r="K521" s="2"/>
      <c r="L521" s="2"/>
      <c r="M521" s="2"/>
      <c r="N521" s="2"/>
      <c r="O521" s="2"/>
      <c r="P521" s="115">
        <v>2017</v>
      </c>
      <c r="Q521" s="116" t="s">
        <v>11</v>
      </c>
      <c r="R521" s="117" t="str">
        <f t="shared" si="34"/>
        <v>February-2017</v>
      </c>
      <c r="S521" s="118">
        <v>42767</v>
      </c>
      <c r="T521" s="119">
        <v>91.929395883688954</v>
      </c>
      <c r="U521" s="120">
        <v>92.727662568627963</v>
      </c>
      <c r="V521" s="104"/>
      <c r="W521" s="104"/>
      <c r="X521" s="105"/>
      <c r="Y521" s="105"/>
      <c r="Z521" s="105"/>
      <c r="AA521" s="105"/>
      <c r="AD521" s="7">
        <v>2000</v>
      </c>
      <c r="AE521" s="88" t="s">
        <v>47</v>
      </c>
      <c r="AF521" s="12" t="s">
        <v>11</v>
      </c>
      <c r="AG521" s="18" t="str">
        <f t="shared" si="30"/>
        <v>Alcoholic beverages and tobacco-2000-February</v>
      </c>
      <c r="AH521" s="16">
        <v>36557</v>
      </c>
      <c r="AI521" s="181">
        <v>38.115643284599777</v>
      </c>
      <c r="AJ521" s="8">
        <f t="shared" si="35"/>
        <v>38.384570375621458</v>
      </c>
      <c r="AK521" s="175">
        <v>434</v>
      </c>
      <c r="AL521" s="10">
        <f t="shared" si="32"/>
        <v>112.23467184628785</v>
      </c>
      <c r="AM521" s="163" t="str">
        <f t="shared" si="33"/>
        <v>02</v>
      </c>
      <c r="AN521" s="177" t="s">
        <v>114</v>
      </c>
      <c r="AO521" s="2"/>
      <c r="AP521" s="157"/>
      <c r="AQ521" s="151"/>
      <c r="AR521" s="151"/>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row>
    <row r="522" spans="1:90" x14ac:dyDescent="0.3">
      <c r="A522" s="2"/>
      <c r="B522" s="2"/>
      <c r="C522" s="2"/>
      <c r="D522" s="2"/>
      <c r="E522" s="2"/>
      <c r="F522" s="2"/>
      <c r="G522" s="2"/>
      <c r="H522" s="2"/>
      <c r="I522" s="2"/>
      <c r="J522" s="2"/>
      <c r="K522" s="2"/>
      <c r="L522" s="2"/>
      <c r="M522" s="2"/>
      <c r="N522" s="2"/>
      <c r="O522" s="2"/>
      <c r="P522" s="115">
        <v>2017</v>
      </c>
      <c r="Q522" s="116" t="s">
        <v>4</v>
      </c>
      <c r="R522" s="117" t="str">
        <f t="shared" si="34"/>
        <v>March-2017</v>
      </c>
      <c r="S522" s="118">
        <v>42795</v>
      </c>
      <c r="T522" s="119">
        <v>91.76585311820098</v>
      </c>
      <c r="U522" s="120">
        <v>92.682947620761794</v>
      </c>
      <c r="V522" s="104"/>
      <c r="W522" s="104"/>
      <c r="X522" s="105"/>
      <c r="Y522" s="105"/>
      <c r="Z522" s="105"/>
      <c r="AA522" s="105"/>
      <c r="AD522" s="7">
        <v>2000</v>
      </c>
      <c r="AE522" s="88" t="s">
        <v>47</v>
      </c>
      <c r="AF522" s="12" t="s">
        <v>4</v>
      </c>
      <c r="AG522" s="18" t="str">
        <f t="shared" si="30"/>
        <v>Alcoholic beverages and tobacco-2000-March</v>
      </c>
      <c r="AH522" s="16">
        <v>36586</v>
      </c>
      <c r="AI522" s="181">
        <v>38.123115508337392</v>
      </c>
      <c r="AJ522" s="8">
        <f t="shared" si="35"/>
        <v>38.350175480168609</v>
      </c>
      <c r="AK522" s="175">
        <v>435</v>
      </c>
      <c r="AL522" s="10">
        <f t="shared" si="32"/>
        <v>112.23467184628785</v>
      </c>
      <c r="AM522" s="163" t="str">
        <f t="shared" si="33"/>
        <v>02</v>
      </c>
      <c r="AN522" s="177" t="s">
        <v>115</v>
      </c>
      <c r="AO522" s="2"/>
      <c r="AP522" s="157"/>
      <c r="AQ522" s="151"/>
      <c r="AR522" s="151"/>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row>
    <row r="523" spans="1:90" x14ac:dyDescent="0.3">
      <c r="A523" s="2"/>
      <c r="B523" s="2"/>
      <c r="C523" s="2"/>
      <c r="D523" s="2"/>
      <c r="E523" s="2"/>
      <c r="F523" s="2"/>
      <c r="G523" s="2"/>
      <c r="H523" s="2"/>
      <c r="I523" s="2"/>
      <c r="J523" s="2"/>
      <c r="K523" s="2"/>
      <c r="L523" s="2"/>
      <c r="M523" s="2"/>
      <c r="N523" s="2"/>
      <c r="O523" s="2"/>
      <c r="P523" s="115">
        <v>2017</v>
      </c>
      <c r="Q523" s="116" t="s">
        <v>0</v>
      </c>
      <c r="R523" s="117" t="str">
        <f t="shared" si="34"/>
        <v>April-2017</v>
      </c>
      <c r="S523" s="118">
        <v>42826</v>
      </c>
      <c r="T523" s="119">
        <v>91.925484477845359</v>
      </c>
      <c r="U523" s="120">
        <v>92.649946179931646</v>
      </c>
      <c r="V523" s="104"/>
      <c r="W523" s="104"/>
      <c r="X523" s="105"/>
      <c r="Y523" s="105"/>
      <c r="Z523" s="105"/>
      <c r="AA523" s="105"/>
      <c r="AD523" s="7">
        <v>2000</v>
      </c>
      <c r="AE523" s="88" t="s">
        <v>47</v>
      </c>
      <c r="AF523" s="12" t="s">
        <v>0</v>
      </c>
      <c r="AG523" s="18" t="str">
        <f t="shared" si="30"/>
        <v>Alcoholic beverages and tobacco-2000-April</v>
      </c>
      <c r="AH523" s="16">
        <v>36617</v>
      </c>
      <c r="AI523" s="181">
        <v>38.117049886046694</v>
      </c>
      <c r="AJ523" s="8">
        <f t="shared" si="35"/>
        <v>38.311568099919235</v>
      </c>
      <c r="AK523" s="175">
        <v>436</v>
      </c>
      <c r="AL523" s="10">
        <f t="shared" si="32"/>
        <v>112.23467184628785</v>
      </c>
      <c r="AM523" s="163" t="str">
        <f t="shared" si="33"/>
        <v>02</v>
      </c>
      <c r="AN523" s="177" t="s">
        <v>116</v>
      </c>
      <c r="AO523" s="2"/>
      <c r="AP523" s="157"/>
      <c r="AQ523" s="151"/>
      <c r="AR523" s="151"/>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row>
    <row r="524" spans="1:90" x14ac:dyDescent="0.3">
      <c r="A524" s="2"/>
      <c r="B524" s="2"/>
      <c r="C524" s="2"/>
      <c r="D524" s="2"/>
      <c r="E524" s="2"/>
      <c r="F524" s="2"/>
      <c r="G524" s="2"/>
      <c r="H524" s="2"/>
      <c r="I524" s="2"/>
      <c r="J524" s="2"/>
      <c r="K524" s="2"/>
      <c r="L524" s="2"/>
      <c r="M524" s="2"/>
      <c r="N524" s="2"/>
      <c r="O524" s="2"/>
      <c r="P524" s="115">
        <v>2017</v>
      </c>
      <c r="Q524" s="116" t="s">
        <v>5</v>
      </c>
      <c r="R524" s="117" t="str">
        <f t="shared" si="34"/>
        <v>May-2017</v>
      </c>
      <c r="S524" s="118">
        <v>42856</v>
      </c>
      <c r="T524" s="119">
        <v>92.106236038190147</v>
      </c>
      <c r="U524" s="120">
        <v>92.6034055610872</v>
      </c>
      <c r="V524" s="104"/>
      <c r="W524" s="104"/>
      <c r="X524" s="105"/>
      <c r="Y524" s="105"/>
      <c r="Z524" s="105"/>
      <c r="AA524" s="105"/>
      <c r="AD524" s="7">
        <v>2000</v>
      </c>
      <c r="AE524" s="88" t="s">
        <v>47</v>
      </c>
      <c r="AF524" s="12" t="s">
        <v>5</v>
      </c>
      <c r="AG524" s="18" t="str">
        <f t="shared" ref="AG524:AG587" si="36">CONCATENATE(AE524,$AF$74,AD524,$AF$74,AF524)</f>
        <v>Alcoholic beverages and tobacco-2000-May</v>
      </c>
      <c r="AH524" s="16">
        <v>36647</v>
      </c>
      <c r="AI524" s="181">
        <v>38.106267775171318</v>
      </c>
      <c r="AJ524" s="8">
        <f t="shared" si="35"/>
        <v>38.270137415252428</v>
      </c>
      <c r="AK524" s="175">
        <v>437</v>
      </c>
      <c r="AL524" s="10">
        <f t="shared" ref="AL524:AL587" si="37">VLOOKUP(AE524,AR:AS,2,FALSE)</f>
        <v>112.23467184628785</v>
      </c>
      <c r="AM524" s="163" t="str">
        <f t="shared" ref="AM524:AM587" si="38">VLOOKUP(AE524,AR:AT,3,FALSE)</f>
        <v>02</v>
      </c>
      <c r="AN524" s="177" t="s">
        <v>117</v>
      </c>
      <c r="AO524" s="2"/>
      <c r="AP524" s="157"/>
      <c r="AQ524" s="151"/>
      <c r="AR524" s="151"/>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row>
    <row r="525" spans="1:90" x14ac:dyDescent="0.3">
      <c r="A525" s="2"/>
      <c r="B525" s="2"/>
      <c r="C525" s="2"/>
      <c r="D525" s="2"/>
      <c r="E525" s="2"/>
      <c r="F525" s="2"/>
      <c r="G525" s="2"/>
      <c r="H525" s="2"/>
      <c r="I525" s="2"/>
      <c r="J525" s="2"/>
      <c r="K525" s="2"/>
      <c r="L525" s="2"/>
      <c r="M525" s="2"/>
      <c r="N525" s="2"/>
      <c r="O525" s="2"/>
      <c r="P525" s="115">
        <v>2017</v>
      </c>
      <c r="Q525" s="116" t="s">
        <v>6</v>
      </c>
      <c r="R525" s="117" t="str">
        <f t="shared" ref="R525:R588" si="39">+CONCATENATE(Q525,$Q$74,P525)</f>
        <v>June-2017</v>
      </c>
      <c r="S525" s="118">
        <v>42887</v>
      </c>
      <c r="T525" s="119">
        <v>91.91969779926491</v>
      </c>
      <c r="U525" s="120">
        <v>92.510299022771122</v>
      </c>
      <c r="V525" s="104"/>
      <c r="W525" s="104"/>
      <c r="X525" s="105"/>
      <c r="Y525" s="105"/>
      <c r="Z525" s="105"/>
      <c r="AA525" s="105"/>
      <c r="AD525" s="7">
        <v>2000</v>
      </c>
      <c r="AE525" s="88" t="s">
        <v>47</v>
      </c>
      <c r="AF525" s="12" t="s">
        <v>6</v>
      </c>
      <c r="AG525" s="18" t="str">
        <f t="shared" si="36"/>
        <v>Alcoholic beverages and tobacco-2000-June</v>
      </c>
      <c r="AH525" s="16">
        <v>36678</v>
      </c>
      <c r="AI525" s="181">
        <v>38.128321247823301</v>
      </c>
      <c r="AJ525" s="8">
        <f t="shared" si="35"/>
        <v>38.24055741433915</v>
      </c>
      <c r="AK525" s="175">
        <v>438</v>
      </c>
      <c r="AL525" s="10">
        <f t="shared" si="37"/>
        <v>112.23467184628785</v>
      </c>
      <c r="AM525" s="163" t="str">
        <f t="shared" si="38"/>
        <v>02</v>
      </c>
      <c r="AN525" s="177" t="s">
        <v>118</v>
      </c>
      <c r="AO525" s="2"/>
      <c r="AP525" s="157"/>
      <c r="AQ525" s="151"/>
      <c r="AR525" s="151"/>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row>
    <row r="526" spans="1:90" x14ac:dyDescent="0.3">
      <c r="A526" s="2"/>
      <c r="B526" s="2"/>
      <c r="C526" s="2"/>
      <c r="D526" s="2"/>
      <c r="E526" s="2"/>
      <c r="F526" s="2"/>
      <c r="G526" s="2"/>
      <c r="H526" s="2"/>
      <c r="I526" s="2"/>
      <c r="J526" s="2"/>
      <c r="K526" s="2"/>
      <c r="L526" s="2"/>
      <c r="M526" s="2"/>
      <c r="N526" s="2"/>
      <c r="O526" s="2"/>
      <c r="P526" s="115">
        <v>2017</v>
      </c>
      <c r="Q526" s="116" t="s">
        <v>7</v>
      </c>
      <c r="R526" s="117" t="str">
        <f t="shared" si="39"/>
        <v>July-2017</v>
      </c>
      <c r="S526" s="118">
        <v>42917</v>
      </c>
      <c r="T526" s="119">
        <v>91.632848210812668</v>
      </c>
      <c r="U526" s="120">
        <v>92.368146809270129</v>
      </c>
      <c r="V526" s="104"/>
      <c r="W526" s="104"/>
      <c r="X526" s="105"/>
      <c r="Y526" s="105"/>
      <c r="Z526" s="105"/>
      <c r="AA526" s="105"/>
      <c r="AD526" s="7">
        <v>2000</v>
      </c>
      <c r="AE526" s="88" t="s">
        <v>47</v>
      </c>
      <c r="AF526" s="12" t="s">
        <v>7</v>
      </c>
      <c r="AG526" s="18" t="str">
        <f t="shared" si="36"/>
        <v>Alcoholic beverages and tobacco-2000-July</v>
      </c>
      <c r="AH526" s="16">
        <v>36708</v>
      </c>
      <c r="AI526" s="181">
        <v>38.042610493989677</v>
      </c>
      <c r="AJ526" s="8">
        <f t="shared" si="35"/>
        <v>38.180955089387417</v>
      </c>
      <c r="AK526" s="175">
        <v>439</v>
      </c>
      <c r="AL526" s="10">
        <f t="shared" si="37"/>
        <v>112.23467184628785</v>
      </c>
      <c r="AM526" s="163" t="str">
        <f t="shared" si="38"/>
        <v>02</v>
      </c>
      <c r="AN526" s="177" t="s">
        <v>119</v>
      </c>
      <c r="AO526" s="2"/>
      <c r="AP526" s="157"/>
      <c r="AQ526" s="151"/>
      <c r="AR526" s="151"/>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row>
    <row r="527" spans="1:90" x14ac:dyDescent="0.3">
      <c r="A527" s="2"/>
      <c r="B527" s="2"/>
      <c r="C527" s="2"/>
      <c r="D527" s="2"/>
      <c r="E527" s="2"/>
      <c r="F527" s="2"/>
      <c r="G527" s="2"/>
      <c r="H527" s="2"/>
      <c r="I527" s="2"/>
      <c r="J527" s="2"/>
      <c r="K527" s="2"/>
      <c r="L527" s="2"/>
      <c r="M527" s="2"/>
      <c r="N527" s="2"/>
      <c r="O527" s="2"/>
      <c r="P527" s="115">
        <v>2017</v>
      </c>
      <c r="Q527" s="116" t="s">
        <v>8</v>
      </c>
      <c r="R527" s="117" t="str">
        <f t="shared" si="39"/>
        <v>August-2017</v>
      </c>
      <c r="S527" s="118">
        <v>42948</v>
      </c>
      <c r="T527" s="119">
        <v>91.678197586408729</v>
      </c>
      <c r="U527" s="120">
        <v>92.272827655175433</v>
      </c>
      <c r="V527" s="104"/>
      <c r="W527" s="104"/>
      <c r="X527" s="105"/>
      <c r="Y527" s="105"/>
      <c r="Z527" s="105"/>
      <c r="AA527" s="105"/>
      <c r="AD527" s="7">
        <v>2000</v>
      </c>
      <c r="AE527" s="88" t="s">
        <v>47</v>
      </c>
      <c r="AF527" s="12" t="s">
        <v>8</v>
      </c>
      <c r="AG527" s="18" t="str">
        <f t="shared" si="36"/>
        <v>Alcoholic beverages and tobacco-2000-August</v>
      </c>
      <c r="AH527" s="16">
        <v>36739</v>
      </c>
      <c r="AI527" s="181">
        <v>38.042610493989677</v>
      </c>
      <c r="AJ527" s="8">
        <f t="shared" si="35"/>
        <v>38.12520540383705</v>
      </c>
      <c r="AK527" s="175">
        <v>440</v>
      </c>
      <c r="AL527" s="10">
        <f t="shared" si="37"/>
        <v>112.23467184628785</v>
      </c>
      <c r="AM527" s="163" t="str">
        <f t="shared" si="38"/>
        <v>02</v>
      </c>
      <c r="AN527" s="177" t="s">
        <v>120</v>
      </c>
      <c r="AO527" s="2"/>
      <c r="AP527" s="157"/>
      <c r="AQ527" s="151"/>
      <c r="AR527" s="151"/>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row>
    <row r="528" spans="1:90" x14ac:dyDescent="0.3">
      <c r="A528" s="2"/>
      <c r="B528" s="2"/>
      <c r="C528" s="2"/>
      <c r="D528" s="2"/>
      <c r="E528" s="2"/>
      <c r="F528" s="2"/>
      <c r="G528" s="2"/>
      <c r="H528" s="2"/>
      <c r="I528" s="2"/>
      <c r="J528" s="2"/>
      <c r="K528" s="2"/>
      <c r="L528" s="2"/>
      <c r="M528" s="2"/>
      <c r="N528" s="2"/>
      <c r="O528" s="2"/>
      <c r="P528" s="115">
        <v>2017</v>
      </c>
      <c r="Q528" s="116" t="s">
        <v>1</v>
      </c>
      <c r="R528" s="117" t="str">
        <f t="shared" si="39"/>
        <v>September-2017</v>
      </c>
      <c r="S528" s="118">
        <v>42979</v>
      </c>
      <c r="T528" s="119">
        <v>91.451403728130089</v>
      </c>
      <c r="U528" s="120">
        <v>92.14686372458624</v>
      </c>
      <c r="V528" s="104"/>
      <c r="W528" s="104"/>
      <c r="X528" s="105"/>
      <c r="Y528" s="105"/>
      <c r="Z528" s="105"/>
      <c r="AA528" s="105"/>
      <c r="AD528" s="7">
        <v>2000</v>
      </c>
      <c r="AE528" s="88" t="s">
        <v>47</v>
      </c>
      <c r="AF528" s="12" t="s">
        <v>1</v>
      </c>
      <c r="AG528" s="18" t="str">
        <f t="shared" si="36"/>
        <v>Alcoholic beverages and tobacco-2000-September</v>
      </c>
      <c r="AH528" s="16">
        <v>36770</v>
      </c>
      <c r="AI528" s="181">
        <v>37.982840081026907</v>
      </c>
      <c r="AJ528" s="8">
        <f t="shared" si="35"/>
        <v>38.061958794890792</v>
      </c>
      <c r="AK528" s="175">
        <v>441</v>
      </c>
      <c r="AL528" s="10">
        <f t="shared" si="37"/>
        <v>112.23467184628785</v>
      </c>
      <c r="AM528" s="163" t="str">
        <f t="shared" si="38"/>
        <v>02</v>
      </c>
      <c r="AN528" s="177" t="s">
        <v>121</v>
      </c>
      <c r="AO528" s="2"/>
      <c r="AP528" s="157"/>
      <c r="AQ528" s="151"/>
      <c r="AR528" s="151"/>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row>
    <row r="529" spans="1:90" x14ac:dyDescent="0.3">
      <c r="A529" s="2"/>
      <c r="B529" s="2"/>
      <c r="C529" s="2"/>
      <c r="D529" s="2"/>
      <c r="E529" s="2"/>
      <c r="F529" s="2"/>
      <c r="G529" s="2"/>
      <c r="H529" s="2"/>
      <c r="I529" s="2"/>
      <c r="J529" s="2"/>
      <c r="K529" s="2"/>
      <c r="L529" s="2"/>
      <c r="M529" s="2"/>
      <c r="N529" s="2"/>
      <c r="O529" s="2"/>
      <c r="P529" s="115">
        <v>2017</v>
      </c>
      <c r="Q529" s="116" t="s">
        <v>9</v>
      </c>
      <c r="R529" s="117" t="str">
        <f t="shared" si="39"/>
        <v>October-2017</v>
      </c>
      <c r="S529" s="118">
        <v>43009</v>
      </c>
      <c r="T529" s="119">
        <v>92.050087458359684</v>
      </c>
      <c r="U529" s="120">
        <v>92.053587993203806</v>
      </c>
      <c r="V529" s="104"/>
      <c r="W529" s="104"/>
      <c r="X529" s="105"/>
      <c r="Y529" s="105"/>
      <c r="Z529" s="105"/>
      <c r="AA529" s="105"/>
      <c r="AD529" s="7">
        <v>2000</v>
      </c>
      <c r="AE529" s="88" t="s">
        <v>47</v>
      </c>
      <c r="AF529" s="12" t="s">
        <v>9</v>
      </c>
      <c r="AG529" s="18" t="str">
        <f t="shared" si="36"/>
        <v>Alcoholic beverages and tobacco-2000-October</v>
      </c>
      <c r="AH529" s="16">
        <v>36800</v>
      </c>
      <c r="AI529" s="181">
        <v>43.286946828569981</v>
      </c>
      <c r="AJ529" s="8">
        <f t="shared" si="35"/>
        <v>38.499637013295164</v>
      </c>
      <c r="AK529" s="175">
        <v>442</v>
      </c>
      <c r="AL529" s="10">
        <f t="shared" si="37"/>
        <v>112.23467184628785</v>
      </c>
      <c r="AM529" s="163" t="str">
        <f t="shared" si="38"/>
        <v>02</v>
      </c>
      <c r="AN529" s="177" t="s">
        <v>122</v>
      </c>
      <c r="AO529" s="2"/>
      <c r="AP529" s="157"/>
      <c r="AQ529" s="151"/>
      <c r="AR529" s="151"/>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row>
    <row r="530" spans="1:90" x14ac:dyDescent="0.3">
      <c r="A530" s="2"/>
      <c r="B530" s="2"/>
      <c r="C530" s="2"/>
      <c r="D530" s="2"/>
      <c r="E530" s="2"/>
      <c r="F530" s="2"/>
      <c r="G530" s="2"/>
      <c r="H530" s="2"/>
      <c r="I530" s="2"/>
      <c r="J530" s="2"/>
      <c r="K530" s="2"/>
      <c r="L530" s="2"/>
      <c r="M530" s="2"/>
      <c r="N530" s="2"/>
      <c r="O530" s="2"/>
      <c r="P530" s="115">
        <v>2017</v>
      </c>
      <c r="Q530" s="116" t="s">
        <v>2</v>
      </c>
      <c r="R530" s="117" t="str">
        <f t="shared" si="39"/>
        <v>November-2017</v>
      </c>
      <c r="S530" s="118">
        <v>43040</v>
      </c>
      <c r="T530" s="119">
        <v>91.92270363439971</v>
      </c>
      <c r="U530" s="120">
        <v>91.938242586934393</v>
      </c>
      <c r="V530" s="104"/>
      <c r="W530" s="104"/>
      <c r="X530" s="105"/>
      <c r="Y530" s="105"/>
      <c r="Z530" s="105"/>
      <c r="AA530" s="105"/>
      <c r="AD530" s="7">
        <v>2000</v>
      </c>
      <c r="AE530" s="88" t="s">
        <v>47</v>
      </c>
      <c r="AF530" s="12" t="s">
        <v>2</v>
      </c>
      <c r="AG530" s="18" t="str">
        <f t="shared" si="36"/>
        <v>Alcoholic beverages and tobacco-2000-November</v>
      </c>
      <c r="AH530" s="16">
        <v>36831</v>
      </c>
      <c r="AI530" s="181">
        <v>43.37282771611703</v>
      </c>
      <c r="AJ530" s="8">
        <f t="shared" si="35"/>
        <v>38.947022327511263</v>
      </c>
      <c r="AK530" s="175">
        <v>443</v>
      </c>
      <c r="AL530" s="10">
        <f t="shared" si="37"/>
        <v>112.23467184628785</v>
      </c>
      <c r="AM530" s="163" t="str">
        <f t="shared" si="38"/>
        <v>02</v>
      </c>
      <c r="AN530" s="177" t="s">
        <v>123</v>
      </c>
      <c r="AO530" s="2"/>
      <c r="AP530" s="157"/>
      <c r="AQ530" s="151"/>
      <c r="AR530" s="151"/>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row>
    <row r="531" spans="1:90" x14ac:dyDescent="0.3">
      <c r="A531" s="2"/>
      <c r="B531" s="2"/>
      <c r="C531" s="2"/>
      <c r="D531" s="2"/>
      <c r="E531" s="2"/>
      <c r="F531" s="2"/>
      <c r="G531" s="2"/>
      <c r="H531" s="2"/>
      <c r="I531" s="2"/>
      <c r="J531" s="2"/>
      <c r="K531" s="2"/>
      <c r="L531" s="2"/>
      <c r="M531" s="2"/>
      <c r="N531" s="2"/>
      <c r="O531" s="2"/>
      <c r="P531" s="115">
        <v>2017</v>
      </c>
      <c r="Q531" s="116" t="s">
        <v>3</v>
      </c>
      <c r="R531" s="117" t="str">
        <f t="shared" si="39"/>
        <v>December-2017</v>
      </c>
      <c r="S531" s="118">
        <v>43070</v>
      </c>
      <c r="T531" s="119">
        <v>92.547596455893313</v>
      </c>
      <c r="U531" s="120">
        <v>91.902376538602752</v>
      </c>
      <c r="V531" s="104"/>
      <c r="W531" s="104"/>
      <c r="X531" s="105"/>
      <c r="Y531" s="105"/>
      <c r="Z531" s="105"/>
      <c r="AA531" s="105"/>
      <c r="AD531" s="7">
        <v>2000</v>
      </c>
      <c r="AE531" s="88" t="s">
        <v>47</v>
      </c>
      <c r="AF531" s="12" t="s">
        <v>3</v>
      </c>
      <c r="AG531" s="18" t="str">
        <f t="shared" si="36"/>
        <v>Alcoholic beverages and tobacco-2000-December</v>
      </c>
      <c r="AH531" s="16">
        <v>36861</v>
      </c>
      <c r="AI531" s="181">
        <v>43.368974170433873</v>
      </c>
      <c r="AJ531" s="8">
        <f t="shared" si="35"/>
        <v>39.392287912538684</v>
      </c>
      <c r="AK531" s="175">
        <v>444</v>
      </c>
      <c r="AL531" s="10">
        <f t="shared" si="37"/>
        <v>112.23467184628785</v>
      </c>
      <c r="AM531" s="163" t="str">
        <f t="shared" si="38"/>
        <v>02</v>
      </c>
      <c r="AN531" s="177" t="s">
        <v>124</v>
      </c>
      <c r="AO531" s="2"/>
      <c r="AP531" s="157"/>
      <c r="AQ531" s="151"/>
      <c r="AR531" s="151"/>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row>
    <row r="532" spans="1:90" x14ac:dyDescent="0.3">
      <c r="A532" s="2"/>
      <c r="B532" s="2"/>
      <c r="C532" s="2"/>
      <c r="D532" s="2"/>
      <c r="E532" s="2"/>
      <c r="F532" s="2"/>
      <c r="G532" s="2"/>
      <c r="H532" s="2"/>
      <c r="I532" s="2"/>
      <c r="J532" s="2"/>
      <c r="K532" s="2"/>
      <c r="L532" s="2"/>
      <c r="M532" s="2"/>
      <c r="N532" s="2"/>
      <c r="O532" s="2"/>
      <c r="P532" s="115">
        <v>2018</v>
      </c>
      <c r="Q532" s="116" t="s">
        <v>10</v>
      </c>
      <c r="R532" s="117" t="str">
        <f t="shared" si="39"/>
        <v>January-2018</v>
      </c>
      <c r="S532" s="118">
        <v>43101</v>
      </c>
      <c r="T532" s="119">
        <v>92.877297840479144</v>
      </c>
      <c r="U532" s="120">
        <v>91.9839001859728</v>
      </c>
      <c r="V532" s="104"/>
      <c r="W532" s="104"/>
      <c r="X532" s="105"/>
      <c r="Y532" s="105"/>
      <c r="Z532" s="105"/>
      <c r="AA532" s="105"/>
      <c r="AD532" s="9">
        <v>2001</v>
      </c>
      <c r="AE532" s="87" t="s">
        <v>47</v>
      </c>
      <c r="AF532" s="13" t="s">
        <v>10</v>
      </c>
      <c r="AG532" s="18" t="str">
        <f t="shared" si="36"/>
        <v>Alcoholic beverages and tobacco-2001-January</v>
      </c>
      <c r="AH532" s="16">
        <v>36892</v>
      </c>
      <c r="AI532" s="180">
        <v>43.27074434488236</v>
      </c>
      <c r="AJ532" s="10">
        <f t="shared" si="35"/>
        <v>39.829829319248994</v>
      </c>
      <c r="AK532" s="175">
        <v>445</v>
      </c>
      <c r="AL532" s="10">
        <f t="shared" si="37"/>
        <v>112.23467184628785</v>
      </c>
      <c r="AM532" s="163" t="str">
        <f t="shared" si="38"/>
        <v>02</v>
      </c>
      <c r="AN532" s="177" t="s">
        <v>113</v>
      </c>
      <c r="AO532" s="2"/>
      <c r="AP532" s="157"/>
      <c r="AQ532" s="151"/>
      <c r="AR532" s="151"/>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row>
    <row r="533" spans="1:90" x14ac:dyDescent="0.3">
      <c r="A533" s="2"/>
      <c r="B533" s="2"/>
      <c r="C533" s="2"/>
      <c r="D533" s="2"/>
      <c r="E533" s="2"/>
      <c r="F533" s="2"/>
      <c r="G533" s="2"/>
      <c r="H533" s="2"/>
      <c r="I533" s="2"/>
      <c r="J533" s="2"/>
      <c r="K533" s="2"/>
      <c r="L533" s="2"/>
      <c r="M533" s="2"/>
      <c r="N533" s="2"/>
      <c r="O533" s="2"/>
      <c r="P533" s="115">
        <v>2018</v>
      </c>
      <c r="Q533" s="116" t="s">
        <v>11</v>
      </c>
      <c r="R533" s="117" t="str">
        <f t="shared" si="39"/>
        <v>February-2018</v>
      </c>
      <c r="S533" s="118">
        <v>43132</v>
      </c>
      <c r="T533" s="119">
        <v>93.880416881139553</v>
      </c>
      <c r="U533" s="120">
        <v>92.146485269093702</v>
      </c>
      <c r="V533" s="104"/>
      <c r="W533" s="104"/>
      <c r="X533" s="105"/>
      <c r="Y533" s="105"/>
      <c r="Z533" s="105"/>
      <c r="AA533" s="105"/>
      <c r="AD533" s="9">
        <v>2001</v>
      </c>
      <c r="AE533" s="87" t="s">
        <v>47</v>
      </c>
      <c r="AF533" s="13" t="s">
        <v>11</v>
      </c>
      <c r="AG533" s="18" t="str">
        <f t="shared" si="36"/>
        <v>Alcoholic beverages and tobacco-2001-February</v>
      </c>
      <c r="AH533" s="16">
        <v>36923</v>
      </c>
      <c r="AI533" s="180">
        <v>43.44477768577746</v>
      </c>
      <c r="AJ533" s="10">
        <f t="shared" si="35"/>
        <v>40.273923852680475</v>
      </c>
      <c r="AK533" s="175">
        <v>446</v>
      </c>
      <c r="AL533" s="10">
        <f t="shared" si="37"/>
        <v>112.23467184628785</v>
      </c>
      <c r="AM533" s="163" t="str">
        <f t="shared" si="38"/>
        <v>02</v>
      </c>
      <c r="AN533" s="177" t="s">
        <v>114</v>
      </c>
      <c r="AO533" s="2"/>
      <c r="AP533" s="157"/>
      <c r="AQ533" s="151"/>
      <c r="AR533" s="151"/>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row>
    <row r="534" spans="1:90" x14ac:dyDescent="0.3">
      <c r="A534" s="2"/>
      <c r="B534" s="2"/>
      <c r="C534" s="2"/>
      <c r="D534" s="2"/>
      <c r="E534" s="2"/>
      <c r="F534" s="2"/>
      <c r="G534" s="2"/>
      <c r="H534" s="2"/>
      <c r="I534" s="2"/>
      <c r="J534" s="2"/>
      <c r="K534" s="2"/>
      <c r="L534" s="2"/>
      <c r="M534" s="2"/>
      <c r="N534" s="2"/>
      <c r="O534" s="2"/>
      <c r="P534" s="115">
        <v>2018</v>
      </c>
      <c r="Q534" s="116" t="s">
        <v>4</v>
      </c>
      <c r="R534" s="117" t="str">
        <f t="shared" si="39"/>
        <v>March-2018</v>
      </c>
      <c r="S534" s="118">
        <v>43160</v>
      </c>
      <c r="T534" s="119">
        <v>94.71392445787798</v>
      </c>
      <c r="U534" s="120">
        <v>92.39215788073345</v>
      </c>
      <c r="V534" s="104"/>
      <c r="W534" s="104"/>
      <c r="X534" s="105"/>
      <c r="Y534" s="105"/>
      <c r="Z534" s="105"/>
      <c r="AA534" s="105"/>
      <c r="AD534" s="9">
        <v>2001</v>
      </c>
      <c r="AE534" s="87" t="s">
        <v>47</v>
      </c>
      <c r="AF534" s="13" t="s">
        <v>4</v>
      </c>
      <c r="AG534" s="18" t="str">
        <f t="shared" si="36"/>
        <v>Alcoholic beverages and tobacco-2001-March</v>
      </c>
      <c r="AH534" s="16">
        <v>36951</v>
      </c>
      <c r="AI534" s="180">
        <v>43.204496580782475</v>
      </c>
      <c r="AJ534" s="10">
        <f t="shared" si="35"/>
        <v>40.697372275384232</v>
      </c>
      <c r="AK534" s="175">
        <v>447</v>
      </c>
      <c r="AL534" s="10">
        <f t="shared" si="37"/>
        <v>112.23467184628785</v>
      </c>
      <c r="AM534" s="163" t="str">
        <f t="shared" si="38"/>
        <v>02</v>
      </c>
      <c r="AN534" s="177" t="s">
        <v>115</v>
      </c>
      <c r="AO534" s="2"/>
      <c r="AP534" s="157"/>
      <c r="AQ534" s="151"/>
      <c r="AR534" s="151"/>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row>
    <row r="535" spans="1:90" x14ac:dyDescent="0.3">
      <c r="A535" s="2"/>
      <c r="B535" s="2"/>
      <c r="C535" s="2"/>
      <c r="D535" s="2"/>
      <c r="E535" s="2"/>
      <c r="F535" s="2"/>
      <c r="G535" s="2"/>
      <c r="H535" s="2"/>
      <c r="I535" s="2"/>
      <c r="J535" s="2"/>
      <c r="K535" s="2"/>
      <c r="L535" s="2"/>
      <c r="M535" s="2"/>
      <c r="N535" s="2"/>
      <c r="O535" s="2"/>
      <c r="P535" s="115">
        <v>2018</v>
      </c>
      <c r="Q535" s="116" t="s">
        <v>0</v>
      </c>
      <c r="R535" s="117" t="str">
        <f t="shared" si="39"/>
        <v>April-2018</v>
      </c>
      <c r="S535" s="118">
        <v>43191</v>
      </c>
      <c r="T535" s="119">
        <v>94.536685096675669</v>
      </c>
      <c r="U535" s="120">
        <v>92.609757932302628</v>
      </c>
      <c r="V535" s="104"/>
      <c r="W535" s="104"/>
      <c r="X535" s="105"/>
      <c r="Y535" s="105"/>
      <c r="Z535" s="105"/>
      <c r="AA535" s="105"/>
      <c r="AD535" s="9">
        <v>2001</v>
      </c>
      <c r="AE535" s="87" t="s">
        <v>47</v>
      </c>
      <c r="AF535" s="13" t="s">
        <v>0</v>
      </c>
      <c r="AG535" s="18" t="str">
        <f t="shared" si="36"/>
        <v>Alcoholic beverages and tobacco-2001-April</v>
      </c>
      <c r="AH535" s="16">
        <v>36982</v>
      </c>
      <c r="AI535" s="180">
        <v>43.206940430148336</v>
      </c>
      <c r="AJ535" s="10">
        <f t="shared" ref="AJ535:AJ598" si="40">AVERAGE(AI524:AI535)</f>
        <v>41.121529820726032</v>
      </c>
      <c r="AK535" s="175">
        <v>448</v>
      </c>
      <c r="AL535" s="10">
        <f t="shared" si="37"/>
        <v>112.23467184628785</v>
      </c>
      <c r="AM535" s="163" t="str">
        <f t="shared" si="38"/>
        <v>02</v>
      </c>
      <c r="AN535" s="177" t="s">
        <v>116</v>
      </c>
      <c r="AO535" s="2"/>
      <c r="AP535" s="157"/>
      <c r="AQ535" s="151"/>
      <c r="AR535" s="151"/>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row>
    <row r="536" spans="1:90" x14ac:dyDescent="0.3">
      <c r="A536" s="2"/>
      <c r="B536" s="2"/>
      <c r="C536" s="2"/>
      <c r="D536" s="2"/>
      <c r="E536" s="2"/>
      <c r="F536" s="2"/>
      <c r="G536" s="2"/>
      <c r="H536" s="2"/>
      <c r="I536" s="2"/>
      <c r="J536" s="2"/>
      <c r="K536" s="2"/>
      <c r="L536" s="2"/>
      <c r="M536" s="2"/>
      <c r="N536" s="2"/>
      <c r="O536" s="2"/>
      <c r="P536" s="115">
        <v>2018</v>
      </c>
      <c r="Q536" s="116" t="s">
        <v>5</v>
      </c>
      <c r="R536" s="117" t="str">
        <f t="shared" si="39"/>
        <v>May-2018</v>
      </c>
      <c r="S536" s="118">
        <v>43221</v>
      </c>
      <c r="T536" s="119">
        <v>94.899547770267773</v>
      </c>
      <c r="U536" s="120">
        <v>92.842533909975771</v>
      </c>
      <c r="V536" s="104"/>
      <c r="W536" s="104"/>
      <c r="X536" s="105"/>
      <c r="Y536" s="105"/>
      <c r="Z536" s="105"/>
      <c r="AA536" s="105"/>
      <c r="AD536" s="9">
        <v>2001</v>
      </c>
      <c r="AE536" s="87" t="s">
        <v>47</v>
      </c>
      <c r="AF536" s="13" t="s">
        <v>5</v>
      </c>
      <c r="AG536" s="18" t="str">
        <f t="shared" si="36"/>
        <v>Alcoholic beverages and tobacco-2001-May</v>
      </c>
      <c r="AH536" s="16">
        <v>37012</v>
      </c>
      <c r="AI536" s="180">
        <v>43.340773548837781</v>
      </c>
      <c r="AJ536" s="10">
        <f t="shared" si="40"/>
        <v>41.557738635198234</v>
      </c>
      <c r="AK536" s="175">
        <v>449</v>
      </c>
      <c r="AL536" s="10">
        <f t="shared" si="37"/>
        <v>112.23467184628785</v>
      </c>
      <c r="AM536" s="163" t="str">
        <f t="shared" si="38"/>
        <v>02</v>
      </c>
      <c r="AN536" s="177" t="s">
        <v>117</v>
      </c>
      <c r="AO536" s="2"/>
      <c r="AP536" s="157"/>
      <c r="AQ536" s="151"/>
      <c r="AR536" s="151"/>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row>
    <row r="537" spans="1:90" x14ac:dyDescent="0.3">
      <c r="A537" s="2"/>
      <c r="B537" s="2"/>
      <c r="C537" s="2"/>
      <c r="D537" s="2"/>
      <c r="E537" s="2"/>
      <c r="F537" s="2"/>
      <c r="G537" s="2"/>
      <c r="H537" s="2"/>
      <c r="I537" s="2"/>
      <c r="J537" s="2"/>
      <c r="K537" s="2"/>
      <c r="L537" s="2"/>
      <c r="M537" s="2"/>
      <c r="N537" s="2"/>
      <c r="O537" s="2"/>
      <c r="P537" s="115">
        <v>2018</v>
      </c>
      <c r="Q537" s="116" t="s">
        <v>6</v>
      </c>
      <c r="R537" s="117" t="str">
        <f t="shared" si="39"/>
        <v>June-2018</v>
      </c>
      <c r="S537" s="118">
        <v>43252</v>
      </c>
      <c r="T537" s="119">
        <v>95.386710167071612</v>
      </c>
      <c r="U537" s="120">
        <v>93.131451607293002</v>
      </c>
      <c r="V537" s="104"/>
      <c r="W537" s="104"/>
      <c r="X537" s="105"/>
      <c r="Y537" s="105"/>
      <c r="Z537" s="105"/>
      <c r="AA537" s="105"/>
      <c r="AD537" s="9">
        <v>2001</v>
      </c>
      <c r="AE537" s="87" t="s">
        <v>47</v>
      </c>
      <c r="AF537" s="13" t="s">
        <v>6</v>
      </c>
      <c r="AG537" s="18" t="str">
        <f t="shared" si="36"/>
        <v>Alcoholic beverages and tobacco-2001-June</v>
      </c>
      <c r="AH537" s="16">
        <v>37043</v>
      </c>
      <c r="AI537" s="180">
        <v>43.457540930695529</v>
      </c>
      <c r="AJ537" s="10">
        <f t="shared" si="40"/>
        <v>42.001840275437587</v>
      </c>
      <c r="AK537" s="175">
        <v>450</v>
      </c>
      <c r="AL537" s="10">
        <f t="shared" si="37"/>
        <v>112.23467184628785</v>
      </c>
      <c r="AM537" s="163" t="str">
        <f t="shared" si="38"/>
        <v>02</v>
      </c>
      <c r="AN537" s="177" t="s">
        <v>118</v>
      </c>
      <c r="AO537" s="2"/>
      <c r="AP537" s="157"/>
      <c r="AQ537" s="151"/>
      <c r="AR537" s="151"/>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row>
    <row r="538" spans="1:90" x14ac:dyDescent="0.3">
      <c r="A538" s="2"/>
      <c r="B538" s="2"/>
      <c r="C538" s="2"/>
      <c r="D538" s="2"/>
      <c r="E538" s="2"/>
      <c r="F538" s="2"/>
      <c r="G538" s="2"/>
      <c r="H538" s="2"/>
      <c r="I538" s="2"/>
      <c r="J538" s="2"/>
      <c r="K538" s="2"/>
      <c r="L538" s="2"/>
      <c r="M538" s="2"/>
      <c r="N538" s="2"/>
      <c r="O538" s="2"/>
      <c r="P538" s="115">
        <v>2018</v>
      </c>
      <c r="Q538" s="116" t="s">
        <v>7</v>
      </c>
      <c r="R538" s="117" t="str">
        <f t="shared" si="39"/>
        <v>July-2018</v>
      </c>
      <c r="S538" s="118">
        <v>43282</v>
      </c>
      <c r="T538" s="119">
        <v>96.491495664408262</v>
      </c>
      <c r="U538" s="120">
        <v>93.536338895092626</v>
      </c>
      <c r="V538" s="104"/>
      <c r="W538" s="104"/>
      <c r="X538" s="105"/>
      <c r="Y538" s="105"/>
      <c r="Z538" s="105"/>
      <c r="AA538" s="105"/>
      <c r="AD538" s="9">
        <v>2001</v>
      </c>
      <c r="AE538" s="87" t="s">
        <v>47</v>
      </c>
      <c r="AF538" s="13" t="s">
        <v>7</v>
      </c>
      <c r="AG538" s="18" t="str">
        <f t="shared" si="36"/>
        <v>Alcoholic beverages and tobacco-2001-July</v>
      </c>
      <c r="AH538" s="16">
        <v>37073</v>
      </c>
      <c r="AI538" s="180">
        <v>43.482182203658205</v>
      </c>
      <c r="AJ538" s="10">
        <f t="shared" si="40"/>
        <v>42.455137917909973</v>
      </c>
      <c r="AK538" s="175">
        <v>451</v>
      </c>
      <c r="AL538" s="10">
        <f t="shared" si="37"/>
        <v>112.23467184628785</v>
      </c>
      <c r="AM538" s="163" t="str">
        <f t="shared" si="38"/>
        <v>02</v>
      </c>
      <c r="AN538" s="177" t="s">
        <v>119</v>
      </c>
      <c r="AO538" s="2"/>
      <c r="AP538" s="157"/>
      <c r="AQ538" s="151"/>
      <c r="AR538" s="151"/>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row>
    <row r="539" spans="1:90" x14ac:dyDescent="0.3">
      <c r="A539" s="2"/>
      <c r="B539" s="2"/>
      <c r="C539" s="2"/>
      <c r="D539" s="2"/>
      <c r="E539" s="2"/>
      <c r="F539" s="2"/>
      <c r="G539" s="2"/>
      <c r="H539" s="2"/>
      <c r="I539" s="2"/>
      <c r="J539" s="2"/>
      <c r="K539" s="2"/>
      <c r="L539" s="2"/>
      <c r="M539" s="2"/>
      <c r="N539" s="2"/>
      <c r="O539" s="2"/>
      <c r="P539" s="115">
        <v>2018</v>
      </c>
      <c r="Q539" s="116" t="s">
        <v>8</v>
      </c>
      <c r="R539" s="117" t="str">
        <f t="shared" si="39"/>
        <v>August-2018</v>
      </c>
      <c r="S539" s="118">
        <v>43313</v>
      </c>
      <c r="T539" s="119">
        <v>95.956086571559922</v>
      </c>
      <c r="U539" s="120">
        <v>93.892829643855222</v>
      </c>
      <c r="V539" s="104"/>
      <c r="W539" s="104"/>
      <c r="X539" s="105"/>
      <c r="Y539" s="105"/>
      <c r="Z539" s="105"/>
      <c r="AA539" s="105"/>
      <c r="AD539" s="9">
        <v>2001</v>
      </c>
      <c r="AE539" s="87" t="s">
        <v>47</v>
      </c>
      <c r="AF539" s="13" t="s">
        <v>8</v>
      </c>
      <c r="AG539" s="18" t="str">
        <f t="shared" si="36"/>
        <v>Alcoholic beverages and tobacco-2001-August</v>
      </c>
      <c r="AH539" s="16">
        <v>37104</v>
      </c>
      <c r="AI539" s="180">
        <v>43.504434189683082</v>
      </c>
      <c r="AJ539" s="10">
        <f t="shared" si="40"/>
        <v>42.910289892551084</v>
      </c>
      <c r="AK539" s="175">
        <v>452</v>
      </c>
      <c r="AL539" s="10">
        <f t="shared" si="37"/>
        <v>112.23467184628785</v>
      </c>
      <c r="AM539" s="163" t="str">
        <f t="shared" si="38"/>
        <v>02</v>
      </c>
      <c r="AN539" s="177" t="s">
        <v>120</v>
      </c>
      <c r="AO539" s="2"/>
      <c r="AP539" s="157"/>
      <c r="AQ539" s="151"/>
      <c r="AR539" s="151"/>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row>
    <row r="540" spans="1:90" x14ac:dyDescent="0.3">
      <c r="A540" s="2"/>
      <c r="B540" s="2"/>
      <c r="C540" s="2"/>
      <c r="D540" s="2"/>
      <c r="E540" s="2"/>
      <c r="F540" s="2"/>
      <c r="G540" s="2"/>
      <c r="H540" s="2"/>
      <c r="I540" s="2"/>
      <c r="J540" s="2"/>
      <c r="K540" s="2"/>
      <c r="L540" s="2"/>
      <c r="M540" s="2"/>
      <c r="N540" s="2"/>
      <c r="O540" s="2"/>
      <c r="P540" s="115">
        <v>2018</v>
      </c>
      <c r="Q540" s="116" t="s">
        <v>1</v>
      </c>
      <c r="R540" s="117" t="str">
        <f t="shared" si="39"/>
        <v>September-2018</v>
      </c>
      <c r="S540" s="118">
        <v>43344</v>
      </c>
      <c r="T540" s="119">
        <v>95.773531364303608</v>
      </c>
      <c r="U540" s="120">
        <v>94.253006946869689</v>
      </c>
      <c r="V540" s="104"/>
      <c r="W540" s="104"/>
      <c r="X540" s="105"/>
      <c r="Y540" s="105"/>
      <c r="Z540" s="105"/>
      <c r="AA540" s="105"/>
      <c r="AD540" s="9">
        <v>2001</v>
      </c>
      <c r="AE540" s="87" t="s">
        <v>47</v>
      </c>
      <c r="AF540" s="13" t="s">
        <v>1</v>
      </c>
      <c r="AG540" s="18" t="str">
        <f t="shared" si="36"/>
        <v>Alcoholic beverages and tobacco-2001-September</v>
      </c>
      <c r="AH540" s="16">
        <v>37135</v>
      </c>
      <c r="AI540" s="180">
        <v>43.541901801497531</v>
      </c>
      <c r="AJ540" s="10">
        <f t="shared" si="40"/>
        <v>43.373545035923634</v>
      </c>
      <c r="AK540" s="175">
        <v>453</v>
      </c>
      <c r="AL540" s="10">
        <f t="shared" si="37"/>
        <v>112.23467184628785</v>
      </c>
      <c r="AM540" s="163" t="str">
        <f t="shared" si="38"/>
        <v>02</v>
      </c>
      <c r="AN540" s="177" t="s">
        <v>121</v>
      </c>
      <c r="AO540" s="2"/>
      <c r="AP540" s="157"/>
      <c r="AQ540" s="151"/>
      <c r="AR540" s="151"/>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row>
    <row r="541" spans="1:90" x14ac:dyDescent="0.3">
      <c r="A541" s="2"/>
      <c r="B541" s="2"/>
      <c r="C541" s="2"/>
      <c r="D541" s="2"/>
      <c r="E541" s="2"/>
      <c r="F541" s="2"/>
      <c r="G541" s="2"/>
      <c r="H541" s="2"/>
      <c r="I541" s="2"/>
      <c r="J541" s="2"/>
      <c r="K541" s="2"/>
      <c r="L541" s="2"/>
      <c r="M541" s="2"/>
      <c r="N541" s="2"/>
      <c r="O541" s="2"/>
      <c r="P541" s="115">
        <v>2018</v>
      </c>
      <c r="Q541" s="116" t="s">
        <v>9</v>
      </c>
      <c r="R541" s="117" t="str">
        <f t="shared" si="39"/>
        <v>October-2018</v>
      </c>
      <c r="S541" s="118">
        <v>43374</v>
      </c>
      <c r="T541" s="119">
        <v>95.663997676969828</v>
      </c>
      <c r="U541" s="120">
        <v>94.55416613175386</v>
      </c>
      <c r="V541" s="104"/>
      <c r="W541" s="104"/>
      <c r="X541" s="105"/>
      <c r="Y541" s="105"/>
      <c r="Z541" s="105"/>
      <c r="AA541" s="105"/>
      <c r="AD541" s="9">
        <v>2001</v>
      </c>
      <c r="AE541" s="87" t="s">
        <v>47</v>
      </c>
      <c r="AF541" s="13" t="s">
        <v>9</v>
      </c>
      <c r="AG541" s="18" t="str">
        <f t="shared" si="36"/>
        <v>Alcoholic beverages and tobacco-2001-October</v>
      </c>
      <c r="AH541" s="16">
        <v>37165</v>
      </c>
      <c r="AI541" s="180">
        <v>43.435074361778163</v>
      </c>
      <c r="AJ541" s="10">
        <f t="shared" si="40"/>
        <v>43.385888997024324</v>
      </c>
      <c r="AK541" s="175">
        <v>454</v>
      </c>
      <c r="AL541" s="10">
        <f t="shared" si="37"/>
        <v>112.23467184628785</v>
      </c>
      <c r="AM541" s="163" t="str">
        <f t="shared" si="38"/>
        <v>02</v>
      </c>
      <c r="AN541" s="177" t="s">
        <v>122</v>
      </c>
      <c r="AO541" s="2"/>
      <c r="AP541" s="157"/>
      <c r="AQ541" s="151"/>
      <c r="AR541" s="151"/>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row>
    <row r="542" spans="1:90" x14ac:dyDescent="0.3">
      <c r="A542" s="2"/>
      <c r="B542" s="2"/>
      <c r="C542" s="2"/>
      <c r="D542" s="2"/>
      <c r="E542" s="2"/>
      <c r="F542" s="2"/>
      <c r="G542" s="2"/>
      <c r="H542" s="2"/>
      <c r="I542" s="2"/>
      <c r="J542" s="2"/>
      <c r="K542" s="2"/>
      <c r="L542" s="2"/>
      <c r="M542" s="2"/>
      <c r="N542" s="2"/>
      <c r="O542" s="2"/>
      <c r="P542" s="115">
        <v>2018</v>
      </c>
      <c r="Q542" s="116" t="s">
        <v>2</v>
      </c>
      <c r="R542" s="117" t="str">
        <f t="shared" si="39"/>
        <v>November-2018</v>
      </c>
      <c r="S542" s="118">
        <v>43405</v>
      </c>
      <c r="T542" s="119">
        <v>95.965097962458699</v>
      </c>
      <c r="U542" s="120">
        <v>94.891032325758772</v>
      </c>
      <c r="V542" s="104"/>
      <c r="W542" s="104"/>
      <c r="X542" s="105"/>
      <c r="Y542" s="105"/>
      <c r="Z542" s="105"/>
      <c r="AA542" s="105"/>
      <c r="AD542" s="9">
        <v>2001</v>
      </c>
      <c r="AE542" s="87" t="s">
        <v>47</v>
      </c>
      <c r="AF542" s="13" t="s">
        <v>2</v>
      </c>
      <c r="AG542" s="18" t="str">
        <f t="shared" si="36"/>
        <v>Alcoholic beverages and tobacco-2001-November</v>
      </c>
      <c r="AH542" s="16">
        <v>37196</v>
      </c>
      <c r="AI542" s="180">
        <v>43.366051481094942</v>
      </c>
      <c r="AJ542" s="10">
        <f t="shared" si="40"/>
        <v>43.385324310772482</v>
      </c>
      <c r="AK542" s="175">
        <v>455</v>
      </c>
      <c r="AL542" s="10">
        <f t="shared" si="37"/>
        <v>112.23467184628785</v>
      </c>
      <c r="AM542" s="163" t="str">
        <f t="shared" si="38"/>
        <v>02</v>
      </c>
      <c r="AN542" s="177" t="s">
        <v>123</v>
      </c>
      <c r="AO542" s="2"/>
      <c r="AP542" s="157"/>
      <c r="AQ542" s="151"/>
      <c r="AR542" s="151"/>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row>
    <row r="543" spans="1:90" x14ac:dyDescent="0.3">
      <c r="A543" s="2"/>
      <c r="B543" s="2"/>
      <c r="C543" s="2"/>
      <c r="D543" s="2"/>
      <c r="E543" s="2"/>
      <c r="F543" s="2"/>
      <c r="G543" s="2"/>
      <c r="H543" s="2"/>
      <c r="I543" s="2"/>
      <c r="J543" s="2"/>
      <c r="K543" s="2"/>
      <c r="L543" s="2"/>
      <c r="M543" s="2"/>
      <c r="N543" s="2"/>
      <c r="O543" s="2"/>
      <c r="P543" s="115">
        <v>2018</v>
      </c>
      <c r="Q543" s="116" t="s">
        <v>3</v>
      </c>
      <c r="R543" s="117" t="str">
        <f t="shared" si="39"/>
        <v>December-2018</v>
      </c>
      <c r="S543" s="118">
        <v>43435</v>
      </c>
      <c r="T543" s="119">
        <v>96.671557339911786</v>
      </c>
      <c r="U543" s="120">
        <v>95.234695732760315</v>
      </c>
      <c r="V543" s="104"/>
      <c r="W543" s="104"/>
      <c r="X543" s="105"/>
      <c r="Y543" s="105"/>
      <c r="Z543" s="105"/>
      <c r="AA543" s="105"/>
      <c r="AD543" s="9">
        <v>2001</v>
      </c>
      <c r="AE543" s="87" t="s">
        <v>47</v>
      </c>
      <c r="AF543" s="13" t="s">
        <v>3</v>
      </c>
      <c r="AG543" s="18" t="str">
        <f t="shared" si="36"/>
        <v>Alcoholic beverages and tobacco-2001-December</v>
      </c>
      <c r="AH543" s="16">
        <v>37226</v>
      </c>
      <c r="AI543" s="180">
        <v>43.436746428777063</v>
      </c>
      <c r="AJ543" s="10">
        <f t="shared" si="40"/>
        <v>43.39097199896775</v>
      </c>
      <c r="AK543" s="175">
        <v>456</v>
      </c>
      <c r="AL543" s="10">
        <f t="shared" si="37"/>
        <v>112.23467184628785</v>
      </c>
      <c r="AM543" s="163" t="str">
        <f t="shared" si="38"/>
        <v>02</v>
      </c>
      <c r="AN543" s="177" t="s">
        <v>124</v>
      </c>
      <c r="AO543" s="2"/>
      <c r="AP543" s="157"/>
      <c r="AQ543" s="151"/>
      <c r="AR543" s="151"/>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row>
    <row r="544" spans="1:90" x14ac:dyDescent="0.3">
      <c r="A544" s="2"/>
      <c r="B544" s="2"/>
      <c r="C544" s="2"/>
      <c r="D544" s="2"/>
      <c r="E544" s="2"/>
      <c r="F544" s="2"/>
      <c r="G544" s="2"/>
      <c r="H544" s="2"/>
      <c r="I544" s="2"/>
      <c r="J544" s="2"/>
      <c r="K544" s="2"/>
      <c r="L544" s="2"/>
      <c r="M544" s="2"/>
      <c r="N544" s="2"/>
      <c r="O544" s="2"/>
      <c r="P544" s="115">
        <v>2019</v>
      </c>
      <c r="Q544" s="116" t="s">
        <v>10</v>
      </c>
      <c r="R544" s="117" t="str">
        <f t="shared" si="39"/>
        <v>January-2019</v>
      </c>
      <c r="S544" s="118">
        <v>43466</v>
      </c>
      <c r="T544" s="119">
        <v>96.25402063131682</v>
      </c>
      <c r="U544" s="120">
        <v>95.516089298663459</v>
      </c>
      <c r="V544" s="104"/>
      <c r="W544" s="104"/>
      <c r="X544" s="105"/>
      <c r="Y544" s="105"/>
      <c r="Z544" s="105"/>
      <c r="AA544" s="105"/>
      <c r="AD544" s="7">
        <v>2002</v>
      </c>
      <c r="AE544" s="88" t="s">
        <v>47</v>
      </c>
      <c r="AF544" s="12" t="s">
        <v>10</v>
      </c>
      <c r="AG544" s="18" t="str">
        <f t="shared" si="36"/>
        <v>Alcoholic beverages and tobacco-2002-January</v>
      </c>
      <c r="AH544" s="16">
        <v>37257</v>
      </c>
      <c r="AI544" s="181">
        <v>43.435897799997541</v>
      </c>
      <c r="AJ544" s="8">
        <f t="shared" si="40"/>
        <v>43.404734786894011</v>
      </c>
      <c r="AK544" s="175">
        <v>457</v>
      </c>
      <c r="AL544" s="10">
        <f t="shared" si="37"/>
        <v>112.23467184628785</v>
      </c>
      <c r="AM544" s="163" t="str">
        <f t="shared" si="38"/>
        <v>02</v>
      </c>
      <c r="AN544" s="177" t="s">
        <v>113</v>
      </c>
      <c r="AO544" s="2"/>
      <c r="AP544" s="157"/>
      <c r="AQ544" s="151"/>
      <c r="AR544" s="151"/>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row>
    <row r="545" spans="1:90" x14ac:dyDescent="0.3">
      <c r="A545" s="2"/>
      <c r="B545" s="2"/>
      <c r="C545" s="2"/>
      <c r="D545" s="2"/>
      <c r="E545" s="2"/>
      <c r="F545" s="2"/>
      <c r="G545" s="2"/>
      <c r="H545" s="2"/>
      <c r="I545" s="2"/>
      <c r="J545" s="2"/>
      <c r="K545" s="2"/>
      <c r="L545" s="2"/>
      <c r="M545" s="2"/>
      <c r="N545" s="2"/>
      <c r="O545" s="2"/>
      <c r="P545" s="115">
        <v>2019</v>
      </c>
      <c r="Q545" s="116" t="s">
        <v>11</v>
      </c>
      <c r="R545" s="117" t="str">
        <f t="shared" si="39"/>
        <v>February-2019</v>
      </c>
      <c r="S545" s="118">
        <v>43497</v>
      </c>
      <c r="T545" s="119">
        <v>96.659598031406546</v>
      </c>
      <c r="U545" s="120">
        <v>95.74768772785238</v>
      </c>
      <c r="V545" s="104"/>
      <c r="W545" s="104"/>
      <c r="X545" s="105"/>
      <c r="Y545" s="105"/>
      <c r="Z545" s="105"/>
      <c r="AA545" s="105"/>
      <c r="AD545" s="7">
        <v>2002</v>
      </c>
      <c r="AE545" s="88" t="s">
        <v>47</v>
      </c>
      <c r="AF545" s="12" t="s">
        <v>11</v>
      </c>
      <c r="AG545" s="18" t="str">
        <f t="shared" si="36"/>
        <v>Alcoholic beverages and tobacco-2002-February</v>
      </c>
      <c r="AH545" s="16">
        <v>37288</v>
      </c>
      <c r="AI545" s="181">
        <v>43.415955980757531</v>
      </c>
      <c r="AJ545" s="8">
        <f t="shared" si="40"/>
        <v>43.40233297814234</v>
      </c>
      <c r="AK545" s="175">
        <v>458</v>
      </c>
      <c r="AL545" s="10">
        <f t="shared" si="37"/>
        <v>112.23467184628785</v>
      </c>
      <c r="AM545" s="163" t="str">
        <f t="shared" si="38"/>
        <v>02</v>
      </c>
      <c r="AN545" s="177" t="s">
        <v>114</v>
      </c>
      <c r="AO545" s="2"/>
      <c r="AP545" s="157"/>
      <c r="AQ545" s="151"/>
      <c r="AR545" s="151"/>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row>
    <row r="546" spans="1:90" x14ac:dyDescent="0.3">
      <c r="A546" s="2"/>
      <c r="B546" s="2"/>
      <c r="C546" s="2"/>
      <c r="D546" s="2"/>
      <c r="E546" s="2"/>
      <c r="F546" s="2"/>
      <c r="G546" s="2"/>
      <c r="H546" s="2"/>
      <c r="I546" s="2"/>
      <c r="J546" s="2"/>
      <c r="K546" s="2"/>
      <c r="L546" s="2"/>
      <c r="M546" s="2"/>
      <c r="N546" s="2"/>
      <c r="O546" s="2"/>
      <c r="P546" s="115">
        <v>2019</v>
      </c>
      <c r="Q546" s="116" t="s">
        <v>4</v>
      </c>
      <c r="R546" s="117" t="str">
        <f t="shared" si="39"/>
        <v>March-2019</v>
      </c>
      <c r="S546" s="118">
        <v>43525</v>
      </c>
      <c r="T546" s="119">
        <v>98.002917536456934</v>
      </c>
      <c r="U546" s="120">
        <v>96.021770484400619</v>
      </c>
      <c r="V546" s="104"/>
      <c r="W546" s="104"/>
      <c r="X546" s="105"/>
      <c r="Y546" s="105"/>
      <c r="Z546" s="105"/>
      <c r="AA546" s="105"/>
      <c r="AD546" s="7">
        <v>2002</v>
      </c>
      <c r="AE546" s="88" t="s">
        <v>47</v>
      </c>
      <c r="AF546" s="12" t="s">
        <v>4</v>
      </c>
      <c r="AG546" s="18" t="str">
        <f t="shared" si="36"/>
        <v>Alcoholic beverages and tobacco-2002-March</v>
      </c>
      <c r="AH546" s="16">
        <v>37316</v>
      </c>
      <c r="AI546" s="181">
        <v>43.422806018003733</v>
      </c>
      <c r="AJ546" s="8">
        <f t="shared" si="40"/>
        <v>43.420525431244108</v>
      </c>
      <c r="AK546" s="175">
        <v>459</v>
      </c>
      <c r="AL546" s="10">
        <f t="shared" si="37"/>
        <v>112.23467184628785</v>
      </c>
      <c r="AM546" s="163" t="str">
        <f t="shared" si="38"/>
        <v>02</v>
      </c>
      <c r="AN546" s="177" t="s">
        <v>115</v>
      </c>
      <c r="AO546" s="2"/>
      <c r="AP546" s="157"/>
      <c r="AQ546" s="151"/>
      <c r="AR546" s="151"/>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row>
    <row r="547" spans="1:90" x14ac:dyDescent="0.3">
      <c r="A547" s="2"/>
      <c r="B547" s="2"/>
      <c r="C547" s="2"/>
      <c r="D547" s="2"/>
      <c r="E547" s="2"/>
      <c r="F547" s="2"/>
      <c r="G547" s="2"/>
      <c r="H547" s="2"/>
      <c r="I547" s="2"/>
      <c r="J547" s="2"/>
      <c r="K547" s="2"/>
      <c r="L547" s="2"/>
      <c r="M547" s="2"/>
      <c r="N547" s="2"/>
      <c r="O547" s="2"/>
      <c r="P547" s="115">
        <v>2019</v>
      </c>
      <c r="Q547" s="116" t="s">
        <v>0</v>
      </c>
      <c r="R547" s="117" t="str">
        <f t="shared" si="39"/>
        <v>April-2019</v>
      </c>
      <c r="S547" s="118">
        <v>43556</v>
      </c>
      <c r="T547" s="119">
        <v>98.832847005246848</v>
      </c>
      <c r="U547" s="120">
        <v>96.379783976781539</v>
      </c>
      <c r="V547" s="104"/>
      <c r="W547" s="104"/>
      <c r="X547" s="105"/>
      <c r="Y547" s="105"/>
      <c r="Z547" s="105"/>
      <c r="AA547" s="105"/>
      <c r="AD547" s="7">
        <v>2002</v>
      </c>
      <c r="AE547" s="88" t="s">
        <v>47</v>
      </c>
      <c r="AF547" s="12" t="s">
        <v>0</v>
      </c>
      <c r="AG547" s="18" t="str">
        <f t="shared" si="36"/>
        <v>Alcoholic beverages and tobacco-2002-April</v>
      </c>
      <c r="AH547" s="16">
        <v>37347</v>
      </c>
      <c r="AI547" s="181">
        <v>43.422071491830437</v>
      </c>
      <c r="AJ547" s="8">
        <f t="shared" si="40"/>
        <v>43.43845301971762</v>
      </c>
      <c r="AK547" s="175">
        <v>460</v>
      </c>
      <c r="AL547" s="10">
        <f t="shared" si="37"/>
        <v>112.23467184628785</v>
      </c>
      <c r="AM547" s="163" t="str">
        <f t="shared" si="38"/>
        <v>02</v>
      </c>
      <c r="AN547" s="177" t="s">
        <v>116</v>
      </c>
      <c r="AO547" s="2"/>
      <c r="AP547" s="157"/>
      <c r="AQ547" s="151"/>
      <c r="AR547" s="151"/>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row>
    <row r="548" spans="1:90" x14ac:dyDescent="0.3">
      <c r="A548" s="2"/>
      <c r="B548" s="2"/>
      <c r="C548" s="2"/>
      <c r="D548" s="2"/>
      <c r="E548" s="2"/>
      <c r="F548" s="2"/>
      <c r="G548" s="2"/>
      <c r="H548" s="2"/>
      <c r="I548" s="2"/>
      <c r="J548" s="2"/>
      <c r="K548" s="2"/>
      <c r="L548" s="2"/>
      <c r="M548" s="2"/>
      <c r="N548" s="2"/>
      <c r="O548" s="2"/>
      <c r="P548" s="115">
        <v>2019</v>
      </c>
      <c r="Q548" s="116" t="s">
        <v>5</v>
      </c>
      <c r="R548" s="117" t="str">
        <f t="shared" si="39"/>
        <v>May-2019</v>
      </c>
      <c r="S548" s="118">
        <v>43586</v>
      </c>
      <c r="T548" s="119">
        <v>99.190042889040882</v>
      </c>
      <c r="U548" s="120">
        <v>96.737325236679297</v>
      </c>
      <c r="V548" s="104"/>
      <c r="W548" s="104"/>
      <c r="X548" s="105"/>
      <c r="Y548" s="105"/>
      <c r="Z548" s="105"/>
      <c r="AA548" s="105"/>
      <c r="AD548" s="7">
        <v>2002</v>
      </c>
      <c r="AE548" s="88" t="s">
        <v>47</v>
      </c>
      <c r="AF548" s="12" t="s">
        <v>5</v>
      </c>
      <c r="AG548" s="18" t="str">
        <f t="shared" si="36"/>
        <v>Alcoholic beverages and tobacco-2002-May</v>
      </c>
      <c r="AH548" s="16">
        <v>37377</v>
      </c>
      <c r="AI548" s="181">
        <v>43.620056950450852</v>
      </c>
      <c r="AJ548" s="8">
        <f t="shared" si="40"/>
        <v>43.461726636518705</v>
      </c>
      <c r="AK548" s="175">
        <v>461</v>
      </c>
      <c r="AL548" s="10">
        <f t="shared" si="37"/>
        <v>112.23467184628785</v>
      </c>
      <c r="AM548" s="163" t="str">
        <f t="shared" si="38"/>
        <v>02</v>
      </c>
      <c r="AN548" s="177" t="s">
        <v>117</v>
      </c>
      <c r="AO548" s="2"/>
      <c r="AP548" s="157"/>
      <c r="AQ548" s="151"/>
      <c r="AR548" s="151"/>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row>
    <row r="549" spans="1:90" x14ac:dyDescent="0.3">
      <c r="A549" s="2"/>
      <c r="B549" s="2"/>
      <c r="C549" s="2"/>
      <c r="D549" s="2"/>
      <c r="E549" s="2"/>
      <c r="F549" s="2"/>
      <c r="G549" s="2"/>
      <c r="H549" s="2"/>
      <c r="I549" s="2"/>
      <c r="J549" s="2"/>
      <c r="K549" s="2"/>
      <c r="L549" s="2"/>
      <c r="M549" s="2"/>
      <c r="N549" s="2"/>
      <c r="O549" s="2"/>
      <c r="P549" s="115">
        <v>2019</v>
      </c>
      <c r="Q549" s="116" t="s">
        <v>6</v>
      </c>
      <c r="R549" s="117" t="str">
        <f t="shared" si="39"/>
        <v>June-2019</v>
      </c>
      <c r="S549" s="118">
        <v>43617</v>
      </c>
      <c r="T549" s="119">
        <v>100.00000000000003</v>
      </c>
      <c r="U549" s="120">
        <v>97.12176605609001</v>
      </c>
      <c r="V549" s="104"/>
      <c r="W549" s="104"/>
      <c r="X549" s="105"/>
      <c r="Y549" s="105"/>
      <c r="Z549" s="105"/>
      <c r="AA549" s="105"/>
      <c r="AD549" s="7">
        <v>2002</v>
      </c>
      <c r="AE549" s="88" t="s">
        <v>47</v>
      </c>
      <c r="AF549" s="12" t="s">
        <v>6</v>
      </c>
      <c r="AG549" s="18" t="str">
        <f t="shared" si="36"/>
        <v>Alcoholic beverages and tobacco-2002-June</v>
      </c>
      <c r="AH549" s="16">
        <v>37408</v>
      </c>
      <c r="AI549" s="181">
        <v>43.802363784074707</v>
      </c>
      <c r="AJ549" s="8">
        <f t="shared" si="40"/>
        <v>43.490461874300308</v>
      </c>
      <c r="AK549" s="175">
        <v>462</v>
      </c>
      <c r="AL549" s="10">
        <f t="shared" si="37"/>
        <v>112.23467184628785</v>
      </c>
      <c r="AM549" s="163" t="str">
        <f t="shared" si="38"/>
        <v>02</v>
      </c>
      <c r="AN549" s="177" t="s">
        <v>118</v>
      </c>
      <c r="AO549" s="2"/>
      <c r="AP549" s="157"/>
      <c r="AQ549" s="151"/>
      <c r="AR549" s="151"/>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row>
    <row r="550" spans="1:90" x14ac:dyDescent="0.3">
      <c r="A550" s="2"/>
      <c r="B550" s="2"/>
      <c r="C550" s="2"/>
      <c r="D550" s="2"/>
      <c r="E550" s="2"/>
      <c r="F550" s="2"/>
      <c r="G550" s="2"/>
      <c r="H550" s="2"/>
      <c r="I550" s="2"/>
      <c r="J550" s="2"/>
      <c r="K550" s="2"/>
      <c r="L550" s="2"/>
      <c r="M550" s="2"/>
      <c r="N550" s="2"/>
      <c r="O550" s="2"/>
      <c r="P550" s="115">
        <v>2019</v>
      </c>
      <c r="Q550" s="116" t="s">
        <v>7</v>
      </c>
      <c r="R550" s="117" t="str">
        <f t="shared" si="39"/>
        <v>July-2019</v>
      </c>
      <c r="S550" s="118">
        <v>43647</v>
      </c>
      <c r="T550" s="119">
        <v>99.998052619721406</v>
      </c>
      <c r="U550" s="120">
        <v>97.413979135699449</v>
      </c>
      <c r="V550" s="104"/>
      <c r="W550" s="104"/>
      <c r="X550" s="105"/>
      <c r="Y550" s="105"/>
      <c r="Z550" s="105"/>
      <c r="AA550" s="105"/>
      <c r="AD550" s="7">
        <v>2002</v>
      </c>
      <c r="AE550" s="88" t="s">
        <v>47</v>
      </c>
      <c r="AF550" s="12" t="s">
        <v>7</v>
      </c>
      <c r="AG550" s="18" t="str">
        <f t="shared" si="36"/>
        <v>Alcoholic beverages and tobacco-2002-July</v>
      </c>
      <c r="AH550" s="16">
        <v>37438</v>
      </c>
      <c r="AI550" s="181">
        <v>43.950698857259503</v>
      </c>
      <c r="AJ550" s="8">
        <f t="shared" si="40"/>
        <v>43.529504928767089</v>
      </c>
      <c r="AK550" s="175">
        <v>463</v>
      </c>
      <c r="AL550" s="10">
        <f t="shared" si="37"/>
        <v>112.23467184628785</v>
      </c>
      <c r="AM550" s="163" t="str">
        <f t="shared" si="38"/>
        <v>02</v>
      </c>
      <c r="AN550" s="177" t="s">
        <v>119</v>
      </c>
      <c r="AO550" s="2"/>
      <c r="AP550" s="157"/>
      <c r="AQ550" s="151"/>
      <c r="AR550" s="151"/>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row>
    <row r="551" spans="1:90" x14ac:dyDescent="0.3">
      <c r="A551" s="2"/>
      <c r="B551" s="2"/>
      <c r="C551" s="2"/>
      <c r="D551" s="2"/>
      <c r="E551" s="2"/>
      <c r="F551" s="2"/>
      <c r="G551" s="2"/>
      <c r="H551" s="2"/>
      <c r="I551" s="2"/>
      <c r="J551" s="2"/>
      <c r="K551" s="2"/>
      <c r="L551" s="2"/>
      <c r="M551" s="2"/>
      <c r="N551" s="2"/>
      <c r="O551" s="2"/>
      <c r="P551" s="115">
        <v>2019</v>
      </c>
      <c r="Q551" s="116" t="s">
        <v>8</v>
      </c>
      <c r="R551" s="117" t="str">
        <f t="shared" si="39"/>
        <v>August-2019</v>
      </c>
      <c r="S551" s="118">
        <v>43678</v>
      </c>
      <c r="T551" s="119">
        <v>99.932665808563144</v>
      </c>
      <c r="U551" s="120">
        <v>97.745360738783049</v>
      </c>
      <c r="V551" s="104"/>
      <c r="W551" s="104"/>
      <c r="X551" s="105"/>
      <c r="Y551" s="105"/>
      <c r="Z551" s="105"/>
      <c r="AA551" s="105"/>
      <c r="AD551" s="7">
        <v>2002</v>
      </c>
      <c r="AE551" s="88" t="s">
        <v>47</v>
      </c>
      <c r="AF551" s="12" t="s">
        <v>8</v>
      </c>
      <c r="AG551" s="18" t="str">
        <f t="shared" si="36"/>
        <v>Alcoholic beverages and tobacco-2002-August</v>
      </c>
      <c r="AH551" s="16">
        <v>37469</v>
      </c>
      <c r="AI551" s="181">
        <v>44.003936794170556</v>
      </c>
      <c r="AJ551" s="8">
        <f t="shared" si="40"/>
        <v>43.571130145807707</v>
      </c>
      <c r="AK551" s="175">
        <v>464</v>
      </c>
      <c r="AL551" s="10">
        <f t="shared" si="37"/>
        <v>112.23467184628785</v>
      </c>
      <c r="AM551" s="163" t="str">
        <f t="shared" si="38"/>
        <v>02</v>
      </c>
      <c r="AN551" s="177" t="s">
        <v>120</v>
      </c>
      <c r="AO551" s="2"/>
      <c r="AP551" s="157"/>
      <c r="AQ551" s="151"/>
      <c r="AR551" s="151"/>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row>
    <row r="552" spans="1:90" x14ac:dyDescent="0.3">
      <c r="A552" s="2"/>
      <c r="B552" s="2"/>
      <c r="C552" s="2"/>
      <c r="D552" s="2"/>
      <c r="E552" s="2"/>
      <c r="F552" s="2"/>
      <c r="G552" s="2"/>
      <c r="H552" s="2"/>
      <c r="I552" s="2"/>
      <c r="J552" s="2"/>
      <c r="K552" s="2"/>
      <c r="L552" s="2"/>
      <c r="M552" s="2"/>
      <c r="N552" s="2"/>
      <c r="O552" s="2"/>
      <c r="P552" s="115">
        <v>2019</v>
      </c>
      <c r="Q552" s="116" t="s">
        <v>1</v>
      </c>
      <c r="R552" s="117" t="str">
        <f t="shared" si="39"/>
        <v>September-2019</v>
      </c>
      <c r="S552" s="118">
        <v>43709</v>
      </c>
      <c r="T552" s="119">
        <v>99.44946791934585</v>
      </c>
      <c r="U552" s="120">
        <v>98.051688785036561</v>
      </c>
      <c r="V552" s="104"/>
      <c r="W552" s="104"/>
      <c r="X552" s="105"/>
      <c r="Y552" s="105"/>
      <c r="Z552" s="105"/>
      <c r="AA552" s="105"/>
      <c r="AD552" s="7">
        <v>2002</v>
      </c>
      <c r="AE552" s="88" t="s">
        <v>47</v>
      </c>
      <c r="AF552" s="12" t="s">
        <v>1</v>
      </c>
      <c r="AG552" s="18" t="str">
        <f t="shared" si="36"/>
        <v>Alcoholic beverages and tobacco-2002-September</v>
      </c>
      <c r="AH552" s="16">
        <v>37500</v>
      </c>
      <c r="AI552" s="181">
        <v>45.914967693617783</v>
      </c>
      <c r="AJ552" s="8">
        <f t="shared" si="40"/>
        <v>43.768885636817735</v>
      </c>
      <c r="AK552" s="175">
        <v>465</v>
      </c>
      <c r="AL552" s="10">
        <f t="shared" si="37"/>
        <v>112.23467184628785</v>
      </c>
      <c r="AM552" s="163" t="str">
        <f t="shared" si="38"/>
        <v>02</v>
      </c>
      <c r="AN552" s="177" t="s">
        <v>121</v>
      </c>
      <c r="AO552" s="2"/>
      <c r="AP552" s="157"/>
      <c r="AQ552" s="151"/>
      <c r="AR552" s="151"/>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row>
    <row r="553" spans="1:90" x14ac:dyDescent="0.3">
      <c r="A553" s="2"/>
      <c r="B553" s="2"/>
      <c r="C553" s="2"/>
      <c r="D553" s="2"/>
      <c r="E553" s="2"/>
      <c r="F553" s="2"/>
      <c r="G553" s="2"/>
      <c r="H553" s="2"/>
      <c r="I553" s="2"/>
      <c r="J553" s="2"/>
      <c r="K553" s="2"/>
      <c r="L553" s="2"/>
      <c r="M553" s="2"/>
      <c r="N553" s="2"/>
      <c r="O553" s="2"/>
      <c r="P553" s="115">
        <v>2019</v>
      </c>
      <c r="Q553" s="116" t="s">
        <v>9</v>
      </c>
      <c r="R553" s="117" t="str">
        <f t="shared" si="39"/>
        <v>October-2019</v>
      </c>
      <c r="S553" s="118">
        <v>43739</v>
      </c>
      <c r="T553" s="119">
        <v>99.802581347605923</v>
      </c>
      <c r="U553" s="120">
        <v>98.396570757589572</v>
      </c>
      <c r="V553" s="104"/>
      <c r="W553" s="104"/>
      <c r="X553" s="105"/>
      <c r="Y553" s="105"/>
      <c r="Z553" s="105"/>
      <c r="AA553" s="105"/>
      <c r="AD553" s="7">
        <v>2002</v>
      </c>
      <c r="AE553" s="88" t="s">
        <v>47</v>
      </c>
      <c r="AF553" s="12" t="s">
        <v>9</v>
      </c>
      <c r="AG553" s="18" t="str">
        <f t="shared" si="36"/>
        <v>Alcoholic beverages and tobacco-2002-October</v>
      </c>
      <c r="AH553" s="16">
        <v>37530</v>
      </c>
      <c r="AI553" s="181">
        <v>47.773385358216736</v>
      </c>
      <c r="AJ553" s="8">
        <f t="shared" si="40"/>
        <v>44.130411553187621</v>
      </c>
      <c r="AK553" s="175">
        <v>466</v>
      </c>
      <c r="AL553" s="10">
        <f t="shared" si="37"/>
        <v>112.23467184628785</v>
      </c>
      <c r="AM553" s="163" t="str">
        <f t="shared" si="38"/>
        <v>02</v>
      </c>
      <c r="AN553" s="177" t="s">
        <v>122</v>
      </c>
      <c r="AO553" s="2"/>
      <c r="AP553" s="157"/>
      <c r="AQ553" s="151"/>
      <c r="AR553" s="151"/>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row>
    <row r="554" spans="1:90" x14ac:dyDescent="0.3">
      <c r="A554" s="2"/>
      <c r="B554" s="2"/>
      <c r="C554" s="2"/>
      <c r="D554" s="2"/>
      <c r="E554" s="2"/>
      <c r="F554" s="2"/>
      <c r="G554" s="2"/>
      <c r="H554" s="2"/>
      <c r="I554" s="2"/>
      <c r="J554" s="2"/>
      <c r="K554" s="2"/>
      <c r="L554" s="2"/>
      <c r="M554" s="2"/>
      <c r="N554" s="2"/>
      <c r="O554" s="2"/>
      <c r="P554" s="115">
        <v>2019</v>
      </c>
      <c r="Q554" s="116" t="s">
        <v>2</v>
      </c>
      <c r="R554" s="117" t="str">
        <f t="shared" si="39"/>
        <v>November-2019</v>
      </c>
      <c r="S554" s="118">
        <v>43770</v>
      </c>
      <c r="T554" s="119">
        <v>99.575759993031213</v>
      </c>
      <c r="U554" s="120">
        <v>98.697459260137279</v>
      </c>
      <c r="V554" s="104"/>
      <c r="W554" s="104"/>
      <c r="X554" s="105"/>
      <c r="Y554" s="105"/>
      <c r="Z554" s="105"/>
      <c r="AA554" s="105"/>
      <c r="AD554" s="7">
        <v>2002</v>
      </c>
      <c r="AE554" s="88" t="s">
        <v>47</v>
      </c>
      <c r="AF554" s="12" t="s">
        <v>2</v>
      </c>
      <c r="AG554" s="18" t="str">
        <f t="shared" si="36"/>
        <v>Alcoholic beverages and tobacco-2002-November</v>
      </c>
      <c r="AH554" s="16">
        <v>37561</v>
      </c>
      <c r="AI554" s="181">
        <v>47.819995816385649</v>
      </c>
      <c r="AJ554" s="8">
        <f t="shared" si="40"/>
        <v>44.501573581128518</v>
      </c>
      <c r="AK554" s="175">
        <v>467</v>
      </c>
      <c r="AL554" s="10">
        <f t="shared" si="37"/>
        <v>112.23467184628785</v>
      </c>
      <c r="AM554" s="163" t="str">
        <f t="shared" si="38"/>
        <v>02</v>
      </c>
      <c r="AN554" s="177" t="s">
        <v>123</v>
      </c>
      <c r="AO554" s="2"/>
      <c r="AP554" s="157"/>
      <c r="AQ554" s="151"/>
      <c r="AR554" s="151"/>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row>
    <row r="555" spans="1:90" x14ac:dyDescent="0.3">
      <c r="A555" s="2"/>
      <c r="B555" s="2"/>
      <c r="C555" s="2"/>
      <c r="D555" s="2"/>
      <c r="E555" s="2"/>
      <c r="F555" s="2"/>
      <c r="G555" s="2"/>
      <c r="H555" s="2"/>
      <c r="I555" s="2"/>
      <c r="J555" s="2"/>
      <c r="K555" s="2"/>
      <c r="L555" s="2"/>
      <c r="M555" s="2"/>
      <c r="N555" s="2"/>
      <c r="O555" s="2"/>
      <c r="P555" s="115">
        <v>2019</v>
      </c>
      <c r="Q555" s="116" t="s">
        <v>3</v>
      </c>
      <c r="R555" s="117" t="str">
        <f t="shared" si="39"/>
        <v>December-2019</v>
      </c>
      <c r="S555" s="118">
        <v>43800</v>
      </c>
      <c r="T555" s="119">
        <v>100.13348899059169</v>
      </c>
      <c r="U555" s="120">
        <v>98.985953564360614</v>
      </c>
      <c r="V555" s="104"/>
      <c r="W555" s="104"/>
      <c r="X555" s="105"/>
      <c r="Y555" s="105"/>
      <c r="Z555" s="105"/>
      <c r="AA555" s="105"/>
      <c r="AD555" s="7">
        <v>2002</v>
      </c>
      <c r="AE555" s="88" t="s">
        <v>47</v>
      </c>
      <c r="AF555" s="12" t="s">
        <v>3</v>
      </c>
      <c r="AG555" s="18" t="str">
        <f t="shared" si="36"/>
        <v>Alcoholic beverages and tobacco-2002-December</v>
      </c>
      <c r="AH555" s="16">
        <v>37591</v>
      </c>
      <c r="AI555" s="181">
        <v>48.732753928907023</v>
      </c>
      <c r="AJ555" s="8">
        <f t="shared" si="40"/>
        <v>44.942907539472664</v>
      </c>
      <c r="AK555" s="175">
        <v>468</v>
      </c>
      <c r="AL555" s="10">
        <f t="shared" si="37"/>
        <v>112.23467184628785</v>
      </c>
      <c r="AM555" s="163" t="str">
        <f t="shared" si="38"/>
        <v>02</v>
      </c>
      <c r="AN555" s="177" t="s">
        <v>124</v>
      </c>
      <c r="AO555" s="2"/>
      <c r="AP555" s="157"/>
      <c r="AQ555" s="151"/>
      <c r="AR555" s="151"/>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row>
    <row r="556" spans="1:90" x14ac:dyDescent="0.3">
      <c r="A556" s="2"/>
      <c r="B556" s="2"/>
      <c r="C556" s="2"/>
      <c r="D556" s="2"/>
      <c r="E556" s="2"/>
      <c r="F556" s="2"/>
      <c r="G556" s="2"/>
      <c r="H556" s="2"/>
      <c r="I556" s="2"/>
      <c r="J556" s="2"/>
      <c r="K556" s="2"/>
      <c r="L556" s="2"/>
      <c r="M556" s="2"/>
      <c r="N556" s="2"/>
      <c r="O556" s="2"/>
      <c r="P556" s="115">
        <v>2020</v>
      </c>
      <c r="Q556" s="116" t="s">
        <v>10</v>
      </c>
      <c r="R556" s="117" t="str">
        <f t="shared" si="39"/>
        <v>January-2020</v>
      </c>
      <c r="S556" s="118">
        <v>43831</v>
      </c>
      <c r="T556" s="119">
        <v>99.572293320843059</v>
      </c>
      <c r="U556" s="120">
        <v>99.26247628848779</v>
      </c>
      <c r="V556" s="104"/>
      <c r="W556" s="104"/>
      <c r="X556" s="105"/>
      <c r="Y556" s="105"/>
      <c r="Z556" s="105"/>
      <c r="AA556" s="105"/>
      <c r="AD556" s="9">
        <v>2003</v>
      </c>
      <c r="AE556" s="87" t="s">
        <v>47</v>
      </c>
      <c r="AF556" s="13" t="s">
        <v>10</v>
      </c>
      <c r="AG556" s="18" t="str">
        <f t="shared" si="36"/>
        <v>Alcoholic beverages and tobacco-2003-January</v>
      </c>
      <c r="AH556" s="16">
        <v>37622</v>
      </c>
      <c r="AI556" s="180">
        <v>48.76109870616559</v>
      </c>
      <c r="AJ556" s="10">
        <f t="shared" si="40"/>
        <v>45.386674281653342</v>
      </c>
      <c r="AK556" s="175">
        <v>469</v>
      </c>
      <c r="AL556" s="10">
        <f t="shared" si="37"/>
        <v>112.23467184628785</v>
      </c>
      <c r="AM556" s="163" t="str">
        <f t="shared" si="38"/>
        <v>02</v>
      </c>
      <c r="AN556" s="177" t="s">
        <v>113</v>
      </c>
      <c r="AO556" s="2"/>
      <c r="AP556" s="157"/>
      <c r="AQ556" s="151"/>
      <c r="AR556" s="151"/>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row>
    <row r="557" spans="1:90" x14ac:dyDescent="0.3">
      <c r="A557" s="2"/>
      <c r="B557" s="2"/>
      <c r="C557" s="2"/>
      <c r="D557" s="2"/>
      <c r="E557" s="2"/>
      <c r="F557" s="2"/>
      <c r="G557" s="2"/>
      <c r="H557" s="2"/>
      <c r="I557" s="2"/>
      <c r="J557" s="2"/>
      <c r="K557" s="2"/>
      <c r="L557" s="2"/>
      <c r="M557" s="2"/>
      <c r="N557" s="2"/>
      <c r="O557" s="2"/>
      <c r="P557" s="115">
        <v>2020</v>
      </c>
      <c r="Q557" s="116" t="s">
        <v>11</v>
      </c>
      <c r="R557" s="117" t="str">
        <f t="shared" si="39"/>
        <v>February-2020</v>
      </c>
      <c r="S557" s="118">
        <v>43862</v>
      </c>
      <c r="T557" s="119">
        <v>98.903413219884342</v>
      </c>
      <c r="U557" s="120">
        <v>99.449460887527607</v>
      </c>
      <c r="V557" s="104"/>
      <c r="W557" s="104"/>
      <c r="X557" s="105"/>
      <c r="Y557" s="105"/>
      <c r="Z557" s="105"/>
      <c r="AA557" s="105"/>
      <c r="AD557" s="9">
        <v>2003</v>
      </c>
      <c r="AE557" s="87" t="s">
        <v>47</v>
      </c>
      <c r="AF557" s="13" t="s">
        <v>11</v>
      </c>
      <c r="AG557" s="18" t="str">
        <f t="shared" si="36"/>
        <v>Alcoholic beverages and tobacco-2003-February</v>
      </c>
      <c r="AH557" s="16">
        <v>37653</v>
      </c>
      <c r="AI557" s="180">
        <v>48.83434386104836</v>
      </c>
      <c r="AJ557" s="10">
        <f t="shared" si="40"/>
        <v>45.838206605010903</v>
      </c>
      <c r="AK557" s="175">
        <v>470</v>
      </c>
      <c r="AL557" s="10">
        <f t="shared" si="37"/>
        <v>112.23467184628785</v>
      </c>
      <c r="AM557" s="163" t="str">
        <f t="shared" si="38"/>
        <v>02</v>
      </c>
      <c r="AN557" s="177" t="s">
        <v>114</v>
      </c>
      <c r="AO557" s="2"/>
      <c r="AP557" s="157"/>
      <c r="AQ557" s="151"/>
      <c r="AR557" s="151"/>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row>
    <row r="558" spans="1:90" x14ac:dyDescent="0.3">
      <c r="A558" s="2"/>
      <c r="B558" s="2"/>
      <c r="C558" s="2"/>
      <c r="D558" s="2"/>
      <c r="E558" s="2"/>
      <c r="F558" s="2"/>
      <c r="G558" s="2"/>
      <c r="H558" s="2"/>
      <c r="I558" s="2"/>
      <c r="J558" s="2"/>
      <c r="K558" s="2"/>
      <c r="L558" s="2"/>
      <c r="M558" s="2"/>
      <c r="N558" s="2"/>
      <c r="O558" s="2"/>
      <c r="P558" s="115">
        <v>2020</v>
      </c>
      <c r="Q558" s="116" t="s">
        <v>4</v>
      </c>
      <c r="R558" s="117" t="str">
        <f t="shared" si="39"/>
        <v>March-2020</v>
      </c>
      <c r="S558" s="118">
        <v>43891</v>
      </c>
      <c r="T558" s="119">
        <v>98.674819603482447</v>
      </c>
      <c r="U558" s="120">
        <v>99.505452726446421</v>
      </c>
      <c r="V558" s="104"/>
      <c r="W558" s="104"/>
      <c r="X558" s="105"/>
      <c r="Y558" s="105"/>
      <c r="Z558" s="105"/>
      <c r="AA558" s="105"/>
      <c r="AD558" s="9">
        <v>2003</v>
      </c>
      <c r="AE558" s="87" t="s">
        <v>47</v>
      </c>
      <c r="AF558" s="13" t="s">
        <v>4</v>
      </c>
      <c r="AG558" s="18" t="str">
        <f t="shared" si="36"/>
        <v>Alcoholic beverages and tobacco-2003-March</v>
      </c>
      <c r="AH558" s="16">
        <v>37681</v>
      </c>
      <c r="AI558" s="180">
        <v>48.466363344319028</v>
      </c>
      <c r="AJ558" s="10">
        <f t="shared" si="40"/>
        <v>46.258503048870516</v>
      </c>
      <c r="AK558" s="175">
        <v>471</v>
      </c>
      <c r="AL558" s="10">
        <f t="shared" si="37"/>
        <v>112.23467184628785</v>
      </c>
      <c r="AM558" s="163" t="str">
        <f t="shared" si="38"/>
        <v>02</v>
      </c>
      <c r="AN558" s="177" t="s">
        <v>115</v>
      </c>
      <c r="AO558" s="2"/>
      <c r="AP558" s="157"/>
      <c r="AQ558" s="151"/>
      <c r="AR558" s="151"/>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row>
    <row r="559" spans="1:90" x14ac:dyDescent="0.3">
      <c r="A559" s="2"/>
      <c r="B559" s="2"/>
      <c r="C559" s="2"/>
      <c r="D559" s="2"/>
      <c r="E559" s="2"/>
      <c r="F559" s="2"/>
      <c r="G559" s="2"/>
      <c r="H559" s="2"/>
      <c r="I559" s="2"/>
      <c r="J559" s="2"/>
      <c r="K559" s="2"/>
      <c r="L559" s="2"/>
      <c r="M559" s="2"/>
      <c r="N559" s="2"/>
      <c r="O559" s="2"/>
      <c r="P559" s="115">
        <v>2020</v>
      </c>
      <c r="Q559" s="116" t="s">
        <v>0</v>
      </c>
      <c r="R559" s="117" t="str">
        <f t="shared" si="39"/>
        <v>April-2020</v>
      </c>
      <c r="S559" s="118">
        <v>43922</v>
      </c>
      <c r="T559" s="119">
        <v>97.928072119117545</v>
      </c>
      <c r="U559" s="120">
        <v>99.43005481926896</v>
      </c>
      <c r="V559" s="104"/>
      <c r="W559" s="104"/>
      <c r="X559" s="105"/>
      <c r="Y559" s="105"/>
      <c r="Z559" s="105"/>
      <c r="AA559" s="105"/>
      <c r="AD559" s="9">
        <v>2003</v>
      </c>
      <c r="AE559" s="87" t="s">
        <v>47</v>
      </c>
      <c r="AF559" s="13" t="s">
        <v>0</v>
      </c>
      <c r="AG559" s="18" t="str">
        <f t="shared" si="36"/>
        <v>Alcoholic beverages and tobacco-2003-April</v>
      </c>
      <c r="AH559" s="16">
        <v>37712</v>
      </c>
      <c r="AI559" s="180">
        <v>48.522830847356886</v>
      </c>
      <c r="AJ559" s="10">
        <f t="shared" si="40"/>
        <v>46.683566328497726</v>
      </c>
      <c r="AK559" s="175">
        <v>472</v>
      </c>
      <c r="AL559" s="10">
        <f t="shared" si="37"/>
        <v>112.23467184628785</v>
      </c>
      <c r="AM559" s="163" t="str">
        <f t="shared" si="38"/>
        <v>02</v>
      </c>
      <c r="AN559" s="177" t="s">
        <v>116</v>
      </c>
      <c r="AO559" s="2"/>
      <c r="AP559" s="157"/>
      <c r="AQ559" s="151"/>
      <c r="AR559" s="151"/>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row>
    <row r="560" spans="1:90" x14ac:dyDescent="0.3">
      <c r="A560" s="2"/>
      <c r="B560" s="2"/>
      <c r="C560" s="2"/>
      <c r="D560" s="2"/>
      <c r="E560" s="2"/>
      <c r="F560" s="2"/>
      <c r="G560" s="2"/>
      <c r="H560" s="2"/>
      <c r="I560" s="2"/>
      <c r="J560" s="2"/>
      <c r="K560" s="2"/>
      <c r="L560" s="2"/>
      <c r="M560" s="2"/>
      <c r="N560" s="2"/>
      <c r="O560" s="2"/>
      <c r="P560" s="115">
        <v>2020</v>
      </c>
      <c r="Q560" s="116" t="s">
        <v>5</v>
      </c>
      <c r="R560" s="117" t="str">
        <f t="shared" si="39"/>
        <v>May-2020</v>
      </c>
      <c r="S560" s="118">
        <v>43952</v>
      </c>
      <c r="T560" s="119">
        <v>97.634711792891082</v>
      </c>
      <c r="U560" s="120">
        <v>99.300443894589804</v>
      </c>
      <c r="V560" s="104"/>
      <c r="W560" s="104"/>
      <c r="X560" s="105"/>
      <c r="Y560" s="105"/>
      <c r="Z560" s="105"/>
      <c r="AA560" s="105"/>
      <c r="AD560" s="9">
        <v>2003</v>
      </c>
      <c r="AE560" s="87" t="s">
        <v>47</v>
      </c>
      <c r="AF560" s="13" t="s">
        <v>5</v>
      </c>
      <c r="AG560" s="18" t="str">
        <f t="shared" si="36"/>
        <v>Alcoholic beverages and tobacco-2003-May</v>
      </c>
      <c r="AH560" s="16">
        <v>37742</v>
      </c>
      <c r="AI560" s="180">
        <v>48.522830847356886</v>
      </c>
      <c r="AJ560" s="10">
        <f t="shared" si="40"/>
        <v>47.092130819906551</v>
      </c>
      <c r="AK560" s="175">
        <v>473</v>
      </c>
      <c r="AL560" s="10">
        <f t="shared" si="37"/>
        <v>112.23467184628785</v>
      </c>
      <c r="AM560" s="163" t="str">
        <f t="shared" si="38"/>
        <v>02</v>
      </c>
      <c r="AN560" s="177" t="s">
        <v>117</v>
      </c>
      <c r="AO560" s="2"/>
      <c r="AP560" s="157"/>
      <c r="AQ560" s="151"/>
      <c r="AR560" s="151"/>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row>
    <row r="561" spans="1:90" x14ac:dyDescent="0.3">
      <c r="A561" s="2"/>
      <c r="B561" s="2"/>
      <c r="C561" s="2"/>
      <c r="D561" s="2"/>
      <c r="E561" s="2"/>
      <c r="F561" s="2"/>
      <c r="G561" s="2"/>
      <c r="H561" s="2"/>
      <c r="I561" s="2"/>
      <c r="J561" s="2"/>
      <c r="K561" s="2"/>
      <c r="L561" s="2"/>
      <c r="M561" s="2"/>
      <c r="N561" s="2"/>
      <c r="O561" s="2"/>
      <c r="P561" s="115">
        <v>2020</v>
      </c>
      <c r="Q561" s="116" t="s">
        <v>6</v>
      </c>
      <c r="R561" s="117" t="str">
        <f t="shared" si="39"/>
        <v>June-2020</v>
      </c>
      <c r="S561" s="118">
        <v>43983</v>
      </c>
      <c r="T561" s="119">
        <v>97.136370768164596</v>
      </c>
      <c r="U561" s="120">
        <v>99.061808125270204</v>
      </c>
      <c r="V561" s="104"/>
      <c r="W561" s="104"/>
      <c r="X561" s="105"/>
      <c r="Y561" s="105"/>
      <c r="Z561" s="105"/>
      <c r="AA561" s="105"/>
      <c r="AD561" s="9">
        <v>2003</v>
      </c>
      <c r="AE561" s="87" t="s">
        <v>47</v>
      </c>
      <c r="AF561" s="13" t="s">
        <v>6</v>
      </c>
      <c r="AG561" s="18" t="str">
        <f t="shared" si="36"/>
        <v>Alcoholic beverages and tobacco-2003-June</v>
      </c>
      <c r="AH561" s="16">
        <v>37773</v>
      </c>
      <c r="AI561" s="180">
        <v>48.392688065664608</v>
      </c>
      <c r="AJ561" s="10">
        <f t="shared" si="40"/>
        <v>47.474657843372377</v>
      </c>
      <c r="AK561" s="175">
        <v>474</v>
      </c>
      <c r="AL561" s="10">
        <f t="shared" si="37"/>
        <v>112.23467184628785</v>
      </c>
      <c r="AM561" s="163" t="str">
        <f t="shared" si="38"/>
        <v>02</v>
      </c>
      <c r="AN561" s="177" t="s">
        <v>118</v>
      </c>
      <c r="AO561" s="2"/>
      <c r="AP561" s="157"/>
      <c r="AQ561" s="151"/>
      <c r="AR561" s="151"/>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row>
    <row r="562" spans="1:90" x14ac:dyDescent="0.3">
      <c r="A562" s="2"/>
      <c r="B562" s="2"/>
      <c r="C562" s="2"/>
      <c r="D562" s="2"/>
      <c r="E562" s="2"/>
      <c r="F562" s="2"/>
      <c r="G562" s="2"/>
      <c r="H562" s="2"/>
      <c r="I562" s="2"/>
      <c r="J562" s="2"/>
      <c r="K562" s="2"/>
      <c r="L562" s="2"/>
      <c r="M562" s="2"/>
      <c r="N562" s="2"/>
      <c r="O562" s="2"/>
      <c r="P562" s="115">
        <v>2020</v>
      </c>
      <c r="Q562" s="116" t="s">
        <v>7</v>
      </c>
      <c r="R562" s="117" t="str">
        <f t="shared" si="39"/>
        <v>July-2020</v>
      </c>
      <c r="S562" s="118">
        <v>44013</v>
      </c>
      <c r="T562" s="119">
        <v>96.829588203619949</v>
      </c>
      <c r="U562" s="120">
        <v>98.797769423928401</v>
      </c>
      <c r="V562" s="104"/>
      <c r="W562" s="104"/>
      <c r="X562" s="105"/>
      <c r="Y562" s="105"/>
      <c r="Z562" s="105"/>
      <c r="AA562" s="105"/>
      <c r="AD562" s="9">
        <v>2003</v>
      </c>
      <c r="AE562" s="87" t="s">
        <v>47</v>
      </c>
      <c r="AF562" s="13" t="s">
        <v>7</v>
      </c>
      <c r="AG562" s="18" t="str">
        <f t="shared" si="36"/>
        <v>Alcoholic beverages and tobacco-2003-July</v>
      </c>
      <c r="AH562" s="16">
        <v>37803</v>
      </c>
      <c r="AI562" s="180">
        <v>48.543595288538555</v>
      </c>
      <c r="AJ562" s="10">
        <f t="shared" si="40"/>
        <v>47.857399212645639</v>
      </c>
      <c r="AK562" s="175">
        <v>475</v>
      </c>
      <c r="AL562" s="10">
        <f t="shared" si="37"/>
        <v>112.23467184628785</v>
      </c>
      <c r="AM562" s="163" t="str">
        <f t="shared" si="38"/>
        <v>02</v>
      </c>
      <c r="AN562" s="177" t="s">
        <v>119</v>
      </c>
      <c r="AO562" s="2"/>
      <c r="AP562" s="157"/>
      <c r="AQ562" s="151"/>
      <c r="AR562" s="151"/>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row>
    <row r="563" spans="1:90" x14ac:dyDescent="0.3">
      <c r="A563" s="2"/>
      <c r="B563" s="2"/>
      <c r="C563" s="2"/>
      <c r="D563" s="2"/>
      <c r="E563" s="2"/>
      <c r="F563" s="2"/>
      <c r="G563" s="2"/>
      <c r="H563" s="2"/>
      <c r="I563" s="2"/>
      <c r="J563" s="2"/>
      <c r="K563" s="2"/>
      <c r="L563" s="2"/>
      <c r="M563" s="2"/>
      <c r="N563" s="2"/>
      <c r="O563" s="2"/>
      <c r="P563" s="115">
        <v>2020</v>
      </c>
      <c r="Q563" s="116" t="s">
        <v>8</v>
      </c>
      <c r="R563" s="117" t="str">
        <f t="shared" si="39"/>
        <v>August-2020</v>
      </c>
      <c r="S563" s="118">
        <v>44044</v>
      </c>
      <c r="T563" s="119">
        <v>97.449875557887893</v>
      </c>
      <c r="U563" s="120">
        <v>98.59087023637214</v>
      </c>
      <c r="V563" s="104"/>
      <c r="W563" s="104"/>
      <c r="X563" s="105"/>
      <c r="Y563" s="105"/>
      <c r="Z563" s="105"/>
      <c r="AA563" s="105"/>
      <c r="AD563" s="9">
        <v>2003</v>
      </c>
      <c r="AE563" s="87" t="s">
        <v>47</v>
      </c>
      <c r="AF563" s="13" t="s">
        <v>8</v>
      </c>
      <c r="AG563" s="18" t="str">
        <f t="shared" si="36"/>
        <v>Alcoholic beverages and tobacco-2003-August</v>
      </c>
      <c r="AH563" s="16">
        <v>37834</v>
      </c>
      <c r="AI563" s="180">
        <v>48.408720570485997</v>
      </c>
      <c r="AJ563" s="10">
        <f t="shared" si="40"/>
        <v>48.224464527338597</v>
      </c>
      <c r="AK563" s="175">
        <v>476</v>
      </c>
      <c r="AL563" s="10">
        <f t="shared" si="37"/>
        <v>112.23467184628785</v>
      </c>
      <c r="AM563" s="163" t="str">
        <f t="shared" si="38"/>
        <v>02</v>
      </c>
      <c r="AN563" s="177" t="s">
        <v>120</v>
      </c>
      <c r="AO563" s="2"/>
      <c r="AP563" s="157"/>
      <c r="AQ563" s="151"/>
      <c r="AR563" s="151"/>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row>
    <row r="564" spans="1:90" x14ac:dyDescent="0.3">
      <c r="A564" s="2"/>
      <c r="B564" s="2"/>
      <c r="C564" s="2"/>
      <c r="D564" s="2"/>
      <c r="E564" s="2"/>
      <c r="F564" s="2"/>
      <c r="G564" s="2"/>
      <c r="H564" s="2"/>
      <c r="I564" s="2"/>
      <c r="J564" s="2"/>
      <c r="K564" s="2"/>
      <c r="L564" s="2"/>
      <c r="M564" s="2"/>
      <c r="N564" s="2"/>
      <c r="O564" s="2"/>
      <c r="P564" s="115">
        <v>2020</v>
      </c>
      <c r="Q564" s="116" t="s">
        <v>1</v>
      </c>
      <c r="R564" s="117" t="str">
        <f t="shared" si="39"/>
        <v>September-2020</v>
      </c>
      <c r="S564" s="118">
        <v>44075</v>
      </c>
      <c r="T564" s="119">
        <v>97.141774793350507</v>
      </c>
      <c r="U564" s="120">
        <v>98.398562475872538</v>
      </c>
      <c r="V564" s="104"/>
      <c r="W564" s="104"/>
      <c r="X564" s="105"/>
      <c r="Y564" s="105"/>
      <c r="Z564" s="105"/>
      <c r="AA564" s="105"/>
      <c r="AD564" s="9">
        <v>2003</v>
      </c>
      <c r="AE564" s="87" t="s">
        <v>47</v>
      </c>
      <c r="AF564" s="13" t="s">
        <v>1</v>
      </c>
      <c r="AG564" s="18" t="str">
        <f t="shared" si="36"/>
        <v>Alcoholic beverages and tobacco-2003-September</v>
      </c>
      <c r="AH564" s="16">
        <v>37865</v>
      </c>
      <c r="AI564" s="180">
        <v>48.361635846906339</v>
      </c>
      <c r="AJ564" s="10">
        <f t="shared" si="40"/>
        <v>48.428353540112631</v>
      </c>
      <c r="AK564" s="175">
        <v>477</v>
      </c>
      <c r="AL564" s="10">
        <f t="shared" si="37"/>
        <v>112.23467184628785</v>
      </c>
      <c r="AM564" s="163" t="str">
        <f t="shared" si="38"/>
        <v>02</v>
      </c>
      <c r="AN564" s="177" t="s">
        <v>121</v>
      </c>
      <c r="AO564" s="2"/>
      <c r="AP564" s="157"/>
      <c r="AQ564" s="151"/>
      <c r="AR564" s="151"/>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row>
    <row r="565" spans="1:90" x14ac:dyDescent="0.3">
      <c r="A565" s="2"/>
      <c r="B565" s="2"/>
      <c r="C565" s="2"/>
      <c r="D565" s="2"/>
      <c r="E565" s="2"/>
      <c r="F565" s="2"/>
      <c r="G565" s="2"/>
      <c r="H565" s="2"/>
      <c r="I565" s="2"/>
      <c r="J565" s="2"/>
      <c r="K565" s="2"/>
      <c r="L565" s="2"/>
      <c r="M565" s="2"/>
      <c r="N565" s="2"/>
      <c r="O565" s="2"/>
      <c r="P565" s="115">
        <v>2020</v>
      </c>
      <c r="Q565" s="116" t="s">
        <v>9</v>
      </c>
      <c r="R565" s="117" t="str">
        <f t="shared" si="39"/>
        <v>October-2020</v>
      </c>
      <c r="S565" s="118">
        <v>44105</v>
      </c>
      <c r="T565" s="119">
        <v>96.971687778793537</v>
      </c>
      <c r="U565" s="120">
        <v>98.162654678471483</v>
      </c>
      <c r="V565" s="104"/>
      <c r="W565" s="104"/>
      <c r="X565" s="105"/>
      <c r="Y565" s="105"/>
      <c r="Z565" s="105"/>
      <c r="AA565" s="105"/>
      <c r="AD565" s="9">
        <v>2003</v>
      </c>
      <c r="AE565" s="87" t="s">
        <v>47</v>
      </c>
      <c r="AF565" s="13" t="s">
        <v>9</v>
      </c>
      <c r="AG565" s="18" t="str">
        <f t="shared" si="36"/>
        <v>Alcoholic beverages and tobacco-2003-October</v>
      </c>
      <c r="AH565" s="16">
        <v>37895</v>
      </c>
      <c r="AI565" s="180">
        <v>48.359961510049708</v>
      </c>
      <c r="AJ565" s="10">
        <f t="shared" si="40"/>
        <v>48.477234886098721</v>
      </c>
      <c r="AK565" s="175">
        <v>478</v>
      </c>
      <c r="AL565" s="10">
        <f t="shared" si="37"/>
        <v>112.23467184628785</v>
      </c>
      <c r="AM565" s="163" t="str">
        <f t="shared" si="38"/>
        <v>02</v>
      </c>
      <c r="AN565" s="177" t="s">
        <v>122</v>
      </c>
      <c r="AO565" s="2"/>
      <c r="AP565" s="157"/>
      <c r="AQ565" s="151"/>
      <c r="AR565" s="151"/>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row>
    <row r="566" spans="1:90" x14ac:dyDescent="0.3">
      <c r="A566" s="2"/>
      <c r="B566" s="2"/>
      <c r="C566" s="2"/>
      <c r="D566" s="2"/>
      <c r="E566" s="2"/>
      <c r="F566" s="2"/>
      <c r="G566" s="2"/>
      <c r="H566" s="2"/>
      <c r="I566" s="2"/>
      <c r="J566" s="2"/>
      <c r="K566" s="2"/>
      <c r="L566" s="2"/>
      <c r="M566" s="2"/>
      <c r="N566" s="2"/>
      <c r="O566" s="2"/>
      <c r="P566" s="115">
        <v>2020</v>
      </c>
      <c r="Q566" s="116" t="s">
        <v>2</v>
      </c>
      <c r="R566" s="117" t="str">
        <f t="shared" si="39"/>
        <v>November-2020</v>
      </c>
      <c r="S566" s="118">
        <v>44136</v>
      </c>
      <c r="T566" s="119">
        <v>96.928414608905854</v>
      </c>
      <c r="U566" s="120">
        <v>97.9420425631277</v>
      </c>
      <c r="V566" s="104"/>
      <c r="W566" s="104"/>
      <c r="X566" s="105"/>
      <c r="Y566" s="105"/>
      <c r="Z566" s="105"/>
      <c r="AA566" s="105"/>
      <c r="AD566" s="9">
        <v>2003</v>
      </c>
      <c r="AE566" s="87" t="s">
        <v>47</v>
      </c>
      <c r="AF566" s="13" t="s">
        <v>2</v>
      </c>
      <c r="AG566" s="18" t="str">
        <f t="shared" si="36"/>
        <v>Alcoholic beverages and tobacco-2003-November</v>
      </c>
      <c r="AH566" s="16">
        <v>37926</v>
      </c>
      <c r="AI566" s="180">
        <v>48.464386612151991</v>
      </c>
      <c r="AJ566" s="10">
        <f t="shared" si="40"/>
        <v>48.530934119079255</v>
      </c>
      <c r="AK566" s="175">
        <v>479</v>
      </c>
      <c r="AL566" s="10">
        <f t="shared" si="37"/>
        <v>112.23467184628785</v>
      </c>
      <c r="AM566" s="163" t="str">
        <f t="shared" si="38"/>
        <v>02</v>
      </c>
      <c r="AN566" s="177" t="s">
        <v>123</v>
      </c>
      <c r="AO566" s="2"/>
      <c r="AP566" s="157"/>
      <c r="AQ566" s="151"/>
      <c r="AR566" s="151"/>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row>
    <row r="567" spans="1:90" x14ac:dyDescent="0.3">
      <c r="A567" s="2"/>
      <c r="B567" s="2"/>
      <c r="C567" s="2"/>
      <c r="D567" s="2"/>
      <c r="E567" s="2"/>
      <c r="F567" s="2"/>
      <c r="G567" s="2"/>
      <c r="H567" s="2"/>
      <c r="I567" s="2"/>
      <c r="J567" s="2"/>
      <c r="K567" s="2"/>
      <c r="L567" s="2"/>
      <c r="M567" s="2"/>
      <c r="N567" s="2"/>
      <c r="O567" s="2"/>
      <c r="P567" s="115">
        <v>2020</v>
      </c>
      <c r="Q567" s="116" t="s">
        <v>3</v>
      </c>
      <c r="R567" s="117" t="str">
        <f t="shared" si="39"/>
        <v>December-2020</v>
      </c>
      <c r="S567" s="118">
        <v>44166</v>
      </c>
      <c r="T567" s="119">
        <v>97.061813838107099</v>
      </c>
      <c r="U567" s="120">
        <v>97.686069633754002</v>
      </c>
      <c r="V567" s="104"/>
      <c r="W567" s="104"/>
      <c r="X567" s="105"/>
      <c r="Y567" s="105"/>
      <c r="Z567" s="105"/>
      <c r="AA567" s="105"/>
      <c r="AD567" s="9">
        <v>2003</v>
      </c>
      <c r="AE567" s="87" t="s">
        <v>47</v>
      </c>
      <c r="AF567" s="13" t="s">
        <v>3</v>
      </c>
      <c r="AG567" s="18" t="str">
        <f t="shared" si="36"/>
        <v>Alcoholic beverages and tobacco-2003-December</v>
      </c>
      <c r="AH567" s="16">
        <v>37956</v>
      </c>
      <c r="AI567" s="180">
        <v>48.612523218373042</v>
      </c>
      <c r="AJ567" s="10">
        <f t="shared" si="40"/>
        <v>48.520914893201414</v>
      </c>
      <c r="AK567" s="175">
        <v>480</v>
      </c>
      <c r="AL567" s="10">
        <f t="shared" si="37"/>
        <v>112.23467184628785</v>
      </c>
      <c r="AM567" s="163" t="str">
        <f t="shared" si="38"/>
        <v>02</v>
      </c>
      <c r="AN567" s="177" t="s">
        <v>124</v>
      </c>
      <c r="AO567" s="2"/>
      <c r="AP567" s="157"/>
      <c r="AQ567" s="151"/>
      <c r="AR567" s="151"/>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row>
    <row r="568" spans="1:90" x14ac:dyDescent="0.3">
      <c r="A568" s="2"/>
      <c r="B568" s="2"/>
      <c r="C568" s="2"/>
      <c r="D568" s="2"/>
      <c r="E568" s="2"/>
      <c r="F568" s="2"/>
      <c r="G568" s="2"/>
      <c r="H568" s="2"/>
      <c r="I568" s="2"/>
      <c r="J568" s="2"/>
      <c r="K568" s="2"/>
      <c r="L568" s="2"/>
      <c r="M568" s="2"/>
      <c r="N568" s="2"/>
      <c r="O568" s="2"/>
      <c r="P568" s="115">
        <v>2021</v>
      </c>
      <c r="Q568" s="116" t="s">
        <v>10</v>
      </c>
      <c r="R568" s="117" t="str">
        <f t="shared" si="39"/>
        <v>January-2021</v>
      </c>
      <c r="S568" s="118">
        <v>44197</v>
      </c>
      <c r="T568" s="119">
        <v>96.886769854704085</v>
      </c>
      <c r="U568" s="120">
        <v>97.462276011575753</v>
      </c>
      <c r="V568" s="104"/>
      <c r="W568" s="104"/>
      <c r="X568" s="105"/>
      <c r="Y568" s="105"/>
      <c r="Z568" s="105"/>
      <c r="AA568" s="105"/>
      <c r="AD568" s="7">
        <v>2004</v>
      </c>
      <c r="AE568" s="88" t="s">
        <v>47</v>
      </c>
      <c r="AF568" s="12" t="s">
        <v>10</v>
      </c>
      <c r="AG568" s="18" t="str">
        <f t="shared" si="36"/>
        <v>Alcoholic beverages and tobacco-2004-January</v>
      </c>
      <c r="AH568" s="16">
        <v>37987</v>
      </c>
      <c r="AI568" s="181">
        <v>48.584993029888942</v>
      </c>
      <c r="AJ568" s="8">
        <f t="shared" si="40"/>
        <v>48.506239420178353</v>
      </c>
      <c r="AK568" s="175">
        <v>481</v>
      </c>
      <c r="AL568" s="10">
        <f t="shared" si="37"/>
        <v>112.23467184628785</v>
      </c>
      <c r="AM568" s="163" t="str">
        <f t="shared" si="38"/>
        <v>02</v>
      </c>
      <c r="AN568" s="177" t="s">
        <v>113</v>
      </c>
      <c r="AO568" s="2"/>
      <c r="AP568" s="157"/>
      <c r="AQ568" s="151"/>
      <c r="AR568" s="151"/>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row>
    <row r="569" spans="1:90" x14ac:dyDescent="0.3">
      <c r="A569" s="2"/>
      <c r="B569" s="2"/>
      <c r="C569" s="2"/>
      <c r="D569" s="2"/>
      <c r="E569" s="2"/>
      <c r="F569" s="2"/>
      <c r="G569" s="2"/>
      <c r="H569" s="2"/>
      <c r="I569" s="2"/>
      <c r="J569" s="2"/>
      <c r="K569" s="2"/>
      <c r="L569" s="2"/>
      <c r="M569" s="2"/>
      <c r="N569" s="2"/>
      <c r="O569" s="2"/>
      <c r="P569" s="115">
        <v>2021</v>
      </c>
      <c r="Q569" s="116" t="s">
        <v>11</v>
      </c>
      <c r="R569" s="117" t="str">
        <f t="shared" si="39"/>
        <v>February-2021</v>
      </c>
      <c r="S569" s="118">
        <v>44228</v>
      </c>
      <c r="T569" s="119">
        <v>96.995490973388286</v>
      </c>
      <c r="U569" s="120">
        <v>97.303282491034409</v>
      </c>
      <c r="V569" s="104"/>
      <c r="W569" s="104"/>
      <c r="X569" s="105"/>
      <c r="Y569" s="105"/>
      <c r="Z569" s="105"/>
      <c r="AA569" s="105"/>
      <c r="AD569" s="7">
        <v>2004</v>
      </c>
      <c r="AE569" s="88" t="s">
        <v>47</v>
      </c>
      <c r="AF569" s="12" t="s">
        <v>11</v>
      </c>
      <c r="AG569" s="18" t="str">
        <f t="shared" si="36"/>
        <v>Alcoholic beverages and tobacco-2004-February</v>
      </c>
      <c r="AH569" s="16">
        <v>38018</v>
      </c>
      <c r="AI569" s="181">
        <v>48.592576634023018</v>
      </c>
      <c r="AJ569" s="8">
        <f t="shared" si="40"/>
        <v>48.486092151259577</v>
      </c>
      <c r="AK569" s="175">
        <v>482</v>
      </c>
      <c r="AL569" s="10">
        <f t="shared" si="37"/>
        <v>112.23467184628785</v>
      </c>
      <c r="AM569" s="163" t="str">
        <f t="shared" si="38"/>
        <v>02</v>
      </c>
      <c r="AN569" s="177" t="s">
        <v>114</v>
      </c>
      <c r="AO569" s="2"/>
      <c r="AP569" s="157"/>
      <c r="AQ569" s="151"/>
      <c r="AR569" s="151"/>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row>
    <row r="570" spans="1:90" x14ac:dyDescent="0.3">
      <c r="A570" s="2"/>
      <c r="B570" s="2"/>
      <c r="C570" s="2"/>
      <c r="D570" s="2"/>
      <c r="E570" s="2"/>
      <c r="F570" s="2"/>
      <c r="G570" s="2"/>
      <c r="H570" s="2"/>
      <c r="I570" s="2"/>
      <c r="J570" s="2"/>
      <c r="K570" s="2"/>
      <c r="L570" s="2"/>
      <c r="M570" s="2"/>
      <c r="N570" s="2"/>
      <c r="O570" s="2"/>
      <c r="P570" s="115">
        <v>2021</v>
      </c>
      <c r="Q570" s="116" t="s">
        <v>4</v>
      </c>
      <c r="R570" s="117" t="str">
        <f t="shared" si="39"/>
        <v>March-2021</v>
      </c>
      <c r="S570" s="118">
        <v>44256</v>
      </c>
      <c r="T570" s="119">
        <v>97.594839742028029</v>
      </c>
      <c r="U570" s="120">
        <v>97.213284169246535</v>
      </c>
      <c r="V570" s="104"/>
      <c r="W570" s="104"/>
      <c r="X570" s="105"/>
      <c r="Y570" s="105"/>
      <c r="Z570" s="105"/>
      <c r="AA570" s="105"/>
      <c r="AD570" s="7">
        <v>2004</v>
      </c>
      <c r="AE570" s="88" t="s">
        <v>47</v>
      </c>
      <c r="AF570" s="12" t="s">
        <v>4</v>
      </c>
      <c r="AG570" s="18" t="str">
        <f t="shared" si="36"/>
        <v>Alcoholic beverages and tobacco-2004-March</v>
      </c>
      <c r="AH570" s="16">
        <v>38047</v>
      </c>
      <c r="AI570" s="181">
        <v>48.600110260327007</v>
      </c>
      <c r="AJ570" s="8">
        <f t="shared" si="40"/>
        <v>48.497237727593586</v>
      </c>
      <c r="AK570" s="175">
        <v>483</v>
      </c>
      <c r="AL570" s="10">
        <f t="shared" si="37"/>
        <v>112.23467184628785</v>
      </c>
      <c r="AM570" s="163" t="str">
        <f t="shared" si="38"/>
        <v>02</v>
      </c>
      <c r="AN570" s="177" t="s">
        <v>115</v>
      </c>
      <c r="AO570" s="2"/>
      <c r="AP570" s="157"/>
      <c r="AQ570" s="151"/>
      <c r="AR570" s="151"/>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row>
    <row r="571" spans="1:90" x14ac:dyDescent="0.3">
      <c r="A571" s="2"/>
      <c r="B571" s="2"/>
      <c r="C571" s="2"/>
      <c r="D571" s="2"/>
      <c r="E571" s="2"/>
      <c r="F571" s="2"/>
      <c r="G571" s="2"/>
      <c r="H571" s="2"/>
      <c r="I571" s="2"/>
      <c r="J571" s="2"/>
      <c r="K571" s="2"/>
      <c r="L571" s="2"/>
      <c r="M571" s="2"/>
      <c r="N571" s="2"/>
      <c r="O571" s="2"/>
      <c r="P571" s="115">
        <v>2021</v>
      </c>
      <c r="Q571" s="116" t="s">
        <v>0</v>
      </c>
      <c r="R571" s="117" t="str">
        <f t="shared" si="39"/>
        <v>April-2021</v>
      </c>
      <c r="S571" s="118">
        <v>44287</v>
      </c>
      <c r="T571" s="119">
        <v>97.573360893346049</v>
      </c>
      <c r="U571" s="120">
        <v>97.183724900432253</v>
      </c>
      <c r="V571" s="104"/>
      <c r="W571" s="104"/>
      <c r="X571" s="105"/>
      <c r="Y571" s="105"/>
      <c r="Z571" s="105"/>
      <c r="AA571" s="105"/>
      <c r="AD571" s="7">
        <v>2004</v>
      </c>
      <c r="AE571" s="88" t="s">
        <v>47</v>
      </c>
      <c r="AF571" s="12" t="s">
        <v>0</v>
      </c>
      <c r="AG571" s="18" t="str">
        <f t="shared" si="36"/>
        <v>Alcoholic beverages and tobacco-2004-April</v>
      </c>
      <c r="AH571" s="16">
        <v>38078</v>
      </c>
      <c r="AI571" s="181">
        <v>48.603198945998351</v>
      </c>
      <c r="AJ571" s="8">
        <f t="shared" si="40"/>
        <v>48.50393506914704</v>
      </c>
      <c r="AK571" s="175">
        <v>484</v>
      </c>
      <c r="AL571" s="10">
        <f t="shared" si="37"/>
        <v>112.23467184628785</v>
      </c>
      <c r="AM571" s="163" t="str">
        <f t="shared" si="38"/>
        <v>02</v>
      </c>
      <c r="AN571" s="177" t="s">
        <v>116</v>
      </c>
      <c r="AO571" s="2"/>
      <c r="AP571" s="157"/>
      <c r="AQ571" s="151"/>
      <c r="AR571" s="151"/>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row>
    <row r="572" spans="1:90" x14ac:dyDescent="0.3">
      <c r="A572" s="2"/>
      <c r="B572" s="2"/>
      <c r="C572" s="2"/>
      <c r="D572" s="2"/>
      <c r="E572" s="2"/>
      <c r="F572" s="2"/>
      <c r="G572" s="2"/>
      <c r="H572" s="2"/>
      <c r="I572" s="2"/>
      <c r="J572" s="2"/>
      <c r="K572" s="2"/>
      <c r="L572" s="2"/>
      <c r="M572" s="2"/>
      <c r="N572" s="2"/>
      <c r="O572" s="2"/>
      <c r="P572" s="115">
        <v>2021</v>
      </c>
      <c r="Q572" s="116" t="s">
        <v>5</v>
      </c>
      <c r="R572" s="117" t="str">
        <f t="shared" si="39"/>
        <v>May-2021</v>
      </c>
      <c r="S572" s="118">
        <v>44317</v>
      </c>
      <c r="T572" s="119">
        <v>97.394103820236722</v>
      </c>
      <c r="U572" s="120">
        <v>97.1636742360444</v>
      </c>
      <c r="V572" s="104"/>
      <c r="W572" s="104"/>
      <c r="X572" s="105"/>
      <c r="Y572" s="105"/>
      <c r="Z572" s="105"/>
      <c r="AA572" s="105"/>
      <c r="AD572" s="7">
        <v>2004</v>
      </c>
      <c r="AE572" s="88" t="s">
        <v>47</v>
      </c>
      <c r="AF572" s="12" t="s">
        <v>5</v>
      </c>
      <c r="AG572" s="18" t="str">
        <f t="shared" si="36"/>
        <v>Alcoholic beverages and tobacco-2004-May</v>
      </c>
      <c r="AH572" s="16">
        <v>38108</v>
      </c>
      <c r="AI572" s="181">
        <v>48.326010229664398</v>
      </c>
      <c r="AJ572" s="8">
        <f t="shared" si="40"/>
        <v>48.487533351005993</v>
      </c>
      <c r="AK572" s="175">
        <v>485</v>
      </c>
      <c r="AL572" s="10">
        <f t="shared" si="37"/>
        <v>112.23467184628785</v>
      </c>
      <c r="AM572" s="163" t="str">
        <f t="shared" si="38"/>
        <v>02</v>
      </c>
      <c r="AN572" s="177" t="s">
        <v>117</v>
      </c>
      <c r="AO572" s="2"/>
      <c r="AP572" s="157"/>
      <c r="AQ572" s="151"/>
      <c r="AR572" s="151"/>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row>
    <row r="573" spans="1:90" x14ac:dyDescent="0.3">
      <c r="A573" s="2"/>
      <c r="B573" s="2"/>
      <c r="C573" s="2"/>
      <c r="D573" s="2"/>
      <c r="E573" s="2"/>
      <c r="F573" s="2"/>
      <c r="G573" s="2"/>
      <c r="H573" s="2"/>
      <c r="I573" s="2"/>
      <c r="J573" s="2"/>
      <c r="K573" s="2"/>
      <c r="L573" s="2"/>
      <c r="M573" s="2"/>
      <c r="N573" s="2"/>
      <c r="O573" s="2"/>
      <c r="P573" s="115">
        <v>2021</v>
      </c>
      <c r="Q573" s="116" t="s">
        <v>6</v>
      </c>
      <c r="R573" s="117" t="str">
        <f t="shared" si="39"/>
        <v>June-2021</v>
      </c>
      <c r="S573" s="118">
        <v>44348</v>
      </c>
      <c r="T573" s="119">
        <v>98.088220674064047</v>
      </c>
      <c r="U573" s="120">
        <v>97.242995061536021</v>
      </c>
      <c r="V573" s="104"/>
      <c r="W573" s="104"/>
      <c r="X573" s="105"/>
      <c r="Y573" s="105"/>
      <c r="Z573" s="105"/>
      <c r="AA573" s="105"/>
      <c r="AD573" s="7">
        <v>2004</v>
      </c>
      <c r="AE573" s="88" t="s">
        <v>47</v>
      </c>
      <c r="AF573" s="12" t="s">
        <v>6</v>
      </c>
      <c r="AG573" s="18" t="str">
        <f t="shared" si="36"/>
        <v>Alcoholic beverages and tobacco-2004-June</v>
      </c>
      <c r="AH573" s="16">
        <v>38139</v>
      </c>
      <c r="AI573" s="181">
        <v>48.148007064619527</v>
      </c>
      <c r="AJ573" s="8">
        <f t="shared" si="40"/>
        <v>48.467143267585577</v>
      </c>
      <c r="AK573" s="175">
        <v>486</v>
      </c>
      <c r="AL573" s="10">
        <f t="shared" si="37"/>
        <v>112.23467184628785</v>
      </c>
      <c r="AM573" s="163" t="str">
        <f t="shared" si="38"/>
        <v>02</v>
      </c>
      <c r="AN573" s="177" t="s">
        <v>118</v>
      </c>
      <c r="AO573" s="2"/>
      <c r="AP573" s="157"/>
      <c r="AQ573" s="151"/>
      <c r="AR573" s="151"/>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row>
    <row r="574" spans="1:90" x14ac:dyDescent="0.3">
      <c r="A574" s="2"/>
      <c r="B574" s="2"/>
      <c r="C574" s="2"/>
      <c r="D574" s="2"/>
      <c r="E574" s="2"/>
      <c r="F574" s="2"/>
      <c r="G574" s="2"/>
      <c r="H574" s="2"/>
      <c r="I574" s="2"/>
      <c r="J574" s="2"/>
      <c r="K574" s="2"/>
      <c r="L574" s="2"/>
      <c r="M574" s="2"/>
      <c r="N574" s="2"/>
      <c r="O574" s="2"/>
      <c r="P574" s="115">
        <v>2021</v>
      </c>
      <c r="Q574" s="116" t="s">
        <v>7</v>
      </c>
      <c r="R574" s="117" t="str">
        <f t="shared" si="39"/>
        <v>July-2021</v>
      </c>
      <c r="S574" s="118">
        <v>44378</v>
      </c>
      <c r="T574" s="119">
        <v>98.531394585186206</v>
      </c>
      <c r="U574" s="120">
        <v>97.384812259999876</v>
      </c>
      <c r="V574" s="104"/>
      <c r="W574" s="104"/>
      <c r="X574" s="105"/>
      <c r="Y574" s="105"/>
      <c r="Z574" s="105"/>
      <c r="AA574" s="105"/>
      <c r="AD574" s="7">
        <v>2004</v>
      </c>
      <c r="AE574" s="88" t="s">
        <v>47</v>
      </c>
      <c r="AF574" s="12" t="s">
        <v>7</v>
      </c>
      <c r="AG574" s="18" t="str">
        <f t="shared" si="36"/>
        <v>Alcoholic beverages and tobacco-2004-July</v>
      </c>
      <c r="AH574" s="16">
        <v>38169</v>
      </c>
      <c r="AI574" s="181">
        <v>48.127371721825199</v>
      </c>
      <c r="AJ574" s="8">
        <f t="shared" si="40"/>
        <v>48.432457970359458</v>
      </c>
      <c r="AK574" s="175">
        <v>487</v>
      </c>
      <c r="AL574" s="10">
        <f t="shared" si="37"/>
        <v>112.23467184628785</v>
      </c>
      <c r="AM574" s="163" t="str">
        <f t="shared" si="38"/>
        <v>02</v>
      </c>
      <c r="AN574" s="177" t="s">
        <v>119</v>
      </c>
      <c r="AO574" s="2"/>
      <c r="AP574" s="157"/>
      <c r="AQ574" s="151"/>
      <c r="AR574" s="151"/>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row>
    <row r="575" spans="1:90" x14ac:dyDescent="0.3">
      <c r="A575" s="2"/>
      <c r="B575" s="2"/>
      <c r="C575" s="2"/>
      <c r="D575" s="2"/>
      <c r="E575" s="2"/>
      <c r="F575" s="2"/>
      <c r="G575" s="2"/>
      <c r="H575" s="2"/>
      <c r="I575" s="2"/>
      <c r="J575" s="2"/>
      <c r="K575" s="2"/>
      <c r="L575" s="2"/>
      <c r="M575" s="2"/>
      <c r="N575" s="2"/>
      <c r="O575" s="2"/>
      <c r="P575" s="115">
        <v>2021</v>
      </c>
      <c r="Q575" s="116" t="s">
        <v>8</v>
      </c>
      <c r="R575" s="117" t="str">
        <f t="shared" si="39"/>
        <v>August-2021</v>
      </c>
      <c r="S575" s="118">
        <v>44409</v>
      </c>
      <c r="T575" s="119">
        <v>98.840535787644299</v>
      </c>
      <c r="U575" s="120">
        <v>97.500700612479577</v>
      </c>
      <c r="V575" s="104"/>
      <c r="W575" s="104"/>
      <c r="X575" s="105"/>
      <c r="Y575" s="105"/>
      <c r="Z575" s="105"/>
      <c r="AA575" s="105"/>
      <c r="AD575" s="7">
        <v>2004</v>
      </c>
      <c r="AE575" s="88" t="s">
        <v>47</v>
      </c>
      <c r="AF575" s="12" t="s">
        <v>8</v>
      </c>
      <c r="AG575" s="18" t="str">
        <f t="shared" si="36"/>
        <v>Alcoholic beverages and tobacco-2004-August</v>
      </c>
      <c r="AH575" s="16">
        <v>38200</v>
      </c>
      <c r="AI575" s="181">
        <v>48.127371721825199</v>
      </c>
      <c r="AJ575" s="8">
        <f t="shared" si="40"/>
        <v>48.409012232971065</v>
      </c>
      <c r="AK575" s="175">
        <v>488</v>
      </c>
      <c r="AL575" s="10">
        <f t="shared" si="37"/>
        <v>112.23467184628785</v>
      </c>
      <c r="AM575" s="163" t="str">
        <f t="shared" si="38"/>
        <v>02</v>
      </c>
      <c r="AN575" s="177" t="s">
        <v>120</v>
      </c>
      <c r="AO575" s="2"/>
      <c r="AP575" s="157"/>
      <c r="AQ575" s="151"/>
      <c r="AR575" s="151"/>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row>
    <row r="576" spans="1:90" x14ac:dyDescent="0.3">
      <c r="A576" s="2"/>
      <c r="B576" s="2"/>
      <c r="C576" s="2"/>
      <c r="D576" s="2"/>
      <c r="E576" s="2"/>
      <c r="F576" s="2"/>
      <c r="G576" s="2"/>
      <c r="H576" s="2"/>
      <c r="I576" s="2"/>
      <c r="J576" s="2"/>
      <c r="K576" s="2"/>
      <c r="L576" s="2"/>
      <c r="M576" s="2"/>
      <c r="N576" s="2"/>
      <c r="O576" s="2"/>
      <c r="P576" s="115">
        <v>2021</v>
      </c>
      <c r="Q576" s="116" t="s">
        <v>1</v>
      </c>
      <c r="R576" s="117" t="str">
        <f t="shared" si="39"/>
        <v>September-2021</v>
      </c>
      <c r="S576" s="118">
        <v>44440</v>
      </c>
      <c r="T576" s="119">
        <v>99.236418741697392</v>
      </c>
      <c r="U576" s="120">
        <v>97.675254274841805</v>
      </c>
      <c r="V576" s="104"/>
      <c r="W576" s="104"/>
      <c r="X576" s="105"/>
      <c r="Y576" s="105"/>
      <c r="Z576" s="105"/>
      <c r="AA576" s="105"/>
      <c r="AD576" s="7">
        <v>2004</v>
      </c>
      <c r="AE576" s="88" t="s">
        <v>47</v>
      </c>
      <c r="AF576" s="12" t="s">
        <v>1</v>
      </c>
      <c r="AG576" s="18" t="str">
        <f t="shared" si="36"/>
        <v>Alcoholic beverages and tobacco-2004-September</v>
      </c>
      <c r="AH576" s="16">
        <v>38231</v>
      </c>
      <c r="AI576" s="181">
        <v>48.091047335241669</v>
      </c>
      <c r="AJ576" s="8">
        <f t="shared" si="40"/>
        <v>48.386463190332343</v>
      </c>
      <c r="AK576" s="175">
        <v>489</v>
      </c>
      <c r="AL576" s="10">
        <f t="shared" si="37"/>
        <v>112.23467184628785</v>
      </c>
      <c r="AM576" s="163" t="str">
        <f t="shared" si="38"/>
        <v>02</v>
      </c>
      <c r="AN576" s="177" t="s">
        <v>121</v>
      </c>
      <c r="AO576" s="2"/>
      <c r="AP576" s="157"/>
      <c r="AQ576" s="151"/>
      <c r="AR576" s="151"/>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row>
    <row r="577" spans="1:90" x14ac:dyDescent="0.3">
      <c r="A577" s="2"/>
      <c r="B577" s="2"/>
      <c r="C577" s="2"/>
      <c r="D577" s="2"/>
      <c r="E577" s="2"/>
      <c r="F577" s="2"/>
      <c r="G577" s="2"/>
      <c r="H577" s="2"/>
      <c r="I577" s="2"/>
      <c r="J577" s="2"/>
      <c r="K577" s="2"/>
      <c r="L577" s="2"/>
      <c r="M577" s="2"/>
      <c r="N577" s="2"/>
      <c r="O577" s="2"/>
      <c r="P577" s="115">
        <v>2021</v>
      </c>
      <c r="Q577" s="116" t="s">
        <v>9</v>
      </c>
      <c r="R577" s="117" t="str">
        <f t="shared" si="39"/>
        <v>October-2021</v>
      </c>
      <c r="S577" s="118">
        <v>44470</v>
      </c>
      <c r="T577" s="119">
        <v>99.305146108597739</v>
      </c>
      <c r="U577" s="120">
        <v>97.869709135658809</v>
      </c>
      <c r="V577" s="104"/>
      <c r="W577" s="104"/>
      <c r="X577" s="105"/>
      <c r="Y577" s="105"/>
      <c r="Z577" s="105"/>
      <c r="AA577" s="105"/>
      <c r="AD577" s="7">
        <v>2004</v>
      </c>
      <c r="AE577" s="88" t="s">
        <v>47</v>
      </c>
      <c r="AF577" s="12" t="s">
        <v>9</v>
      </c>
      <c r="AG577" s="18" t="str">
        <f t="shared" si="36"/>
        <v>Alcoholic beverages and tobacco-2004-October</v>
      </c>
      <c r="AH577" s="16">
        <v>38261</v>
      </c>
      <c r="AI577" s="181">
        <v>48.050556678157996</v>
      </c>
      <c r="AJ577" s="8">
        <f t="shared" si="40"/>
        <v>48.360679454341373</v>
      </c>
      <c r="AK577" s="175">
        <v>490</v>
      </c>
      <c r="AL577" s="10">
        <f t="shared" si="37"/>
        <v>112.23467184628785</v>
      </c>
      <c r="AM577" s="163" t="str">
        <f t="shared" si="38"/>
        <v>02</v>
      </c>
      <c r="AN577" s="177" t="s">
        <v>122</v>
      </c>
      <c r="AO577" s="2"/>
      <c r="AP577" s="157"/>
      <c r="AQ577" s="151"/>
      <c r="AR577" s="151"/>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row>
    <row r="578" spans="1:90" x14ac:dyDescent="0.3">
      <c r="A578" s="2"/>
      <c r="B578" s="2"/>
      <c r="C578" s="2"/>
      <c r="D578" s="2"/>
      <c r="E578" s="2"/>
      <c r="F578" s="2"/>
      <c r="G578" s="2"/>
      <c r="H578" s="2"/>
      <c r="I578" s="2"/>
      <c r="J578" s="2"/>
      <c r="K578" s="2"/>
      <c r="L578" s="2"/>
      <c r="M578" s="2"/>
      <c r="N578" s="2"/>
      <c r="O578" s="2"/>
      <c r="P578" s="115">
        <v>2021</v>
      </c>
      <c r="Q578" s="116" t="s">
        <v>2</v>
      </c>
      <c r="R578" s="117" t="str">
        <f t="shared" si="39"/>
        <v>November-2021</v>
      </c>
      <c r="S578" s="118">
        <v>44501</v>
      </c>
      <c r="T578" s="119">
        <v>99.903074854600007</v>
      </c>
      <c r="U578" s="120">
        <v>98.117597489466661</v>
      </c>
      <c r="V578" s="104"/>
      <c r="W578" s="104"/>
      <c r="X578" s="105"/>
      <c r="Y578" s="105"/>
      <c r="Z578" s="105"/>
      <c r="AA578" s="105"/>
      <c r="AD578" s="7">
        <v>2004</v>
      </c>
      <c r="AE578" s="88" t="s">
        <v>47</v>
      </c>
      <c r="AF578" s="12" t="s">
        <v>2</v>
      </c>
      <c r="AG578" s="18" t="str">
        <f t="shared" si="36"/>
        <v>Alcoholic beverages and tobacco-2004-November</v>
      </c>
      <c r="AH578" s="16">
        <v>38292</v>
      </c>
      <c r="AI578" s="181">
        <v>48.058367250310589</v>
      </c>
      <c r="AJ578" s="8">
        <f t="shared" si="40"/>
        <v>48.326844507521251</v>
      </c>
      <c r="AK578" s="175">
        <v>491</v>
      </c>
      <c r="AL578" s="10">
        <f t="shared" si="37"/>
        <v>112.23467184628785</v>
      </c>
      <c r="AM578" s="163" t="str">
        <f t="shared" si="38"/>
        <v>02</v>
      </c>
      <c r="AN578" s="177" t="s">
        <v>123</v>
      </c>
      <c r="AO578" s="2"/>
      <c r="AP578" s="157"/>
      <c r="AQ578" s="151"/>
      <c r="AR578" s="151"/>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row>
    <row r="579" spans="1:90" x14ac:dyDescent="0.3">
      <c r="A579" s="2"/>
      <c r="B579" s="2"/>
      <c r="C579" s="2"/>
      <c r="D579" s="2"/>
      <c r="E579" s="2"/>
      <c r="F579" s="2"/>
      <c r="G579" s="2"/>
      <c r="H579" s="2"/>
      <c r="I579" s="2"/>
      <c r="J579" s="2"/>
      <c r="K579" s="2"/>
      <c r="L579" s="2"/>
      <c r="M579" s="2"/>
      <c r="N579" s="2"/>
      <c r="O579" s="2"/>
      <c r="P579" s="115">
        <v>2021</v>
      </c>
      <c r="Q579" s="116" t="s">
        <v>3</v>
      </c>
      <c r="R579" s="117" t="str">
        <f t="shared" si="39"/>
        <v>December-2021</v>
      </c>
      <c r="S579" s="118">
        <v>44531</v>
      </c>
      <c r="T579" s="119">
        <v>100.60253365118071</v>
      </c>
      <c r="U579" s="120">
        <v>98.412657473889453</v>
      </c>
      <c r="V579" s="104"/>
      <c r="W579" s="104"/>
      <c r="X579" s="105"/>
      <c r="Y579" s="105"/>
      <c r="Z579" s="105"/>
      <c r="AA579" s="105"/>
      <c r="AD579" s="7">
        <v>2004</v>
      </c>
      <c r="AE579" s="88" t="s">
        <v>47</v>
      </c>
      <c r="AF579" s="12" t="s">
        <v>3</v>
      </c>
      <c r="AG579" s="18" t="str">
        <f t="shared" si="36"/>
        <v>Alcoholic beverages and tobacco-2004-December</v>
      </c>
      <c r="AH579" s="16">
        <v>38322</v>
      </c>
      <c r="AI579" s="181">
        <v>48.094412237344969</v>
      </c>
      <c r="AJ579" s="8">
        <f t="shared" si="40"/>
        <v>48.283668592435568</v>
      </c>
      <c r="AK579" s="175">
        <v>492</v>
      </c>
      <c r="AL579" s="10">
        <f t="shared" si="37"/>
        <v>112.23467184628785</v>
      </c>
      <c r="AM579" s="163" t="str">
        <f t="shared" si="38"/>
        <v>02</v>
      </c>
      <c r="AN579" s="177" t="s">
        <v>124</v>
      </c>
      <c r="AO579" s="2"/>
      <c r="AP579" s="157"/>
      <c r="AQ579" s="151"/>
      <c r="AR579" s="151"/>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row>
    <row r="580" spans="1:90" x14ac:dyDescent="0.3">
      <c r="A580" s="2"/>
      <c r="B580" s="2"/>
      <c r="C580" s="2"/>
      <c r="D580" s="2"/>
      <c r="E580" s="2"/>
      <c r="F580" s="2"/>
      <c r="G580" s="2"/>
      <c r="H580" s="2"/>
      <c r="I580" s="2"/>
      <c r="J580" s="2"/>
      <c r="K580" s="2"/>
      <c r="L580" s="2"/>
      <c r="M580" s="2"/>
      <c r="N580" s="2"/>
      <c r="O580" s="2"/>
      <c r="P580" s="115">
        <v>2022</v>
      </c>
      <c r="Q580" s="116" t="s">
        <v>10</v>
      </c>
      <c r="R580" s="117" t="str">
        <f t="shared" si="39"/>
        <v>January-2022</v>
      </c>
      <c r="S580" s="118">
        <v>44562</v>
      </c>
      <c r="T580" s="119">
        <v>100.06767481554064</v>
      </c>
      <c r="U580" s="120">
        <v>98.677732887292507</v>
      </c>
      <c r="V580" s="104"/>
      <c r="W580" s="104"/>
      <c r="X580" s="105"/>
      <c r="Y580" s="105"/>
      <c r="Z580" s="105"/>
      <c r="AA580" s="105"/>
      <c r="AD580" s="9">
        <v>2005</v>
      </c>
      <c r="AE580" s="87" t="s">
        <v>47</v>
      </c>
      <c r="AF580" s="13" t="s">
        <v>10</v>
      </c>
      <c r="AG580" s="18" t="str">
        <f t="shared" si="36"/>
        <v>Alcoholic beverages and tobacco-2005-January</v>
      </c>
      <c r="AH580" s="16">
        <v>38353</v>
      </c>
      <c r="AI580" s="180">
        <v>48.206840358304582</v>
      </c>
      <c r="AJ580" s="10">
        <f t="shared" si="40"/>
        <v>48.252155869803545</v>
      </c>
      <c r="AK580" s="175">
        <v>493</v>
      </c>
      <c r="AL580" s="10">
        <f t="shared" si="37"/>
        <v>112.23467184628785</v>
      </c>
      <c r="AM580" s="163" t="str">
        <f t="shared" si="38"/>
        <v>02</v>
      </c>
      <c r="AN580" s="177" t="s">
        <v>113</v>
      </c>
      <c r="AO580" s="2"/>
      <c r="AP580" s="157"/>
      <c r="AQ580" s="151"/>
      <c r="AR580" s="151"/>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row>
    <row r="581" spans="1:90" x14ac:dyDescent="0.3">
      <c r="A581" s="2"/>
      <c r="B581" s="2"/>
      <c r="C581" s="2"/>
      <c r="D581" s="2"/>
      <c r="E581" s="2"/>
      <c r="F581" s="2"/>
      <c r="G581" s="2"/>
      <c r="H581" s="2"/>
      <c r="I581" s="2"/>
      <c r="J581" s="2"/>
      <c r="K581" s="2"/>
      <c r="L581" s="2"/>
      <c r="M581" s="2"/>
      <c r="N581" s="2"/>
      <c r="O581" s="2"/>
      <c r="P581" s="115">
        <v>2022</v>
      </c>
      <c r="Q581" s="116" t="s">
        <v>11</v>
      </c>
      <c r="R581" s="117" t="str">
        <f t="shared" si="39"/>
        <v>February-2022</v>
      </c>
      <c r="S581" s="118">
        <v>44593</v>
      </c>
      <c r="T581" s="119">
        <v>100.43595528360005</v>
      </c>
      <c r="U581" s="120">
        <v>98.964438246476846</v>
      </c>
      <c r="V581" s="104"/>
      <c r="W581" s="104"/>
      <c r="X581" s="105"/>
      <c r="Y581" s="105"/>
      <c r="Z581" s="105"/>
      <c r="AA581" s="105"/>
      <c r="AD581" s="9">
        <v>2005</v>
      </c>
      <c r="AE581" s="87" t="s">
        <v>47</v>
      </c>
      <c r="AF581" s="13" t="s">
        <v>11</v>
      </c>
      <c r="AG581" s="18" t="str">
        <f t="shared" si="36"/>
        <v>Alcoholic beverages and tobacco-2005-February</v>
      </c>
      <c r="AH581" s="16">
        <v>38384</v>
      </c>
      <c r="AI581" s="180">
        <v>48.337450732994355</v>
      </c>
      <c r="AJ581" s="10">
        <f t="shared" si="40"/>
        <v>48.230895378051152</v>
      </c>
      <c r="AK581" s="175">
        <v>494</v>
      </c>
      <c r="AL581" s="10">
        <f t="shared" si="37"/>
        <v>112.23467184628785</v>
      </c>
      <c r="AM581" s="163" t="str">
        <f t="shared" si="38"/>
        <v>02</v>
      </c>
      <c r="AN581" s="177" t="s">
        <v>114</v>
      </c>
      <c r="AO581" s="2"/>
      <c r="AP581" s="157"/>
      <c r="AQ581" s="151"/>
      <c r="AR581" s="151"/>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row>
    <row r="582" spans="1:90" x14ac:dyDescent="0.3">
      <c r="A582" s="2"/>
      <c r="B582" s="2"/>
      <c r="C582" s="2"/>
      <c r="D582" s="2"/>
      <c r="E582" s="2"/>
      <c r="F582" s="2"/>
      <c r="G582" s="2"/>
      <c r="H582" s="2"/>
      <c r="I582" s="2"/>
      <c r="J582" s="2"/>
      <c r="K582" s="2"/>
      <c r="L582" s="2"/>
      <c r="M582" s="2"/>
      <c r="N582" s="2"/>
      <c r="O582" s="2"/>
      <c r="P582" s="115">
        <v>2022</v>
      </c>
      <c r="Q582" s="116" t="s">
        <v>4</v>
      </c>
      <c r="R582" s="117" t="str">
        <f t="shared" si="39"/>
        <v>March-2022</v>
      </c>
      <c r="S582" s="118">
        <v>44621</v>
      </c>
      <c r="T582" s="119">
        <v>101.46939884153254</v>
      </c>
      <c r="U582" s="120">
        <v>99.287318171435516</v>
      </c>
      <c r="V582" s="104"/>
      <c r="W582" s="104"/>
      <c r="X582" s="105"/>
      <c r="Y582" s="105"/>
      <c r="Z582" s="105"/>
      <c r="AA582" s="105"/>
      <c r="AD582" s="9">
        <v>2005</v>
      </c>
      <c r="AE582" s="87" t="s">
        <v>47</v>
      </c>
      <c r="AF582" s="13" t="s">
        <v>4</v>
      </c>
      <c r="AG582" s="18" t="str">
        <f t="shared" si="36"/>
        <v>Alcoholic beverages and tobacco-2005-March</v>
      </c>
      <c r="AH582" s="16">
        <v>38412</v>
      </c>
      <c r="AI582" s="180">
        <v>48.545904180503044</v>
      </c>
      <c r="AJ582" s="10">
        <f t="shared" si="40"/>
        <v>48.226378204732491</v>
      </c>
      <c r="AK582" s="175">
        <v>495</v>
      </c>
      <c r="AL582" s="10">
        <f t="shared" si="37"/>
        <v>112.23467184628785</v>
      </c>
      <c r="AM582" s="163" t="str">
        <f t="shared" si="38"/>
        <v>02</v>
      </c>
      <c r="AN582" s="177" t="s">
        <v>115</v>
      </c>
      <c r="AO582" s="2"/>
      <c r="AP582" s="157"/>
      <c r="AQ582" s="151"/>
      <c r="AR582" s="151"/>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row>
    <row r="583" spans="1:90" x14ac:dyDescent="0.3">
      <c r="A583" s="2"/>
      <c r="B583" s="2"/>
      <c r="C583" s="2"/>
      <c r="D583" s="2"/>
      <c r="E583" s="2"/>
      <c r="F583" s="2"/>
      <c r="G583" s="2"/>
      <c r="H583" s="2"/>
      <c r="I583" s="2"/>
      <c r="J583" s="2"/>
      <c r="K583" s="2"/>
      <c r="L583" s="2"/>
      <c r="M583" s="2"/>
      <c r="N583" s="2"/>
      <c r="O583" s="2"/>
      <c r="P583" s="115">
        <v>2022</v>
      </c>
      <c r="Q583" s="116" t="s">
        <v>0</v>
      </c>
      <c r="R583" s="117" t="str">
        <f t="shared" si="39"/>
        <v>April-2022</v>
      </c>
      <c r="S583" s="118">
        <v>44652</v>
      </c>
      <c r="T583" s="119">
        <v>102.15739026351562</v>
      </c>
      <c r="U583" s="120">
        <v>99.669320618949655</v>
      </c>
      <c r="V583" s="104"/>
      <c r="W583" s="104"/>
      <c r="X583" s="105"/>
      <c r="Y583" s="105"/>
      <c r="Z583" s="105"/>
      <c r="AA583" s="105"/>
      <c r="AD583" s="9">
        <v>2005</v>
      </c>
      <c r="AE583" s="87" t="s">
        <v>47</v>
      </c>
      <c r="AF583" s="13" t="s">
        <v>0</v>
      </c>
      <c r="AG583" s="18" t="str">
        <f t="shared" si="36"/>
        <v>Alcoholic beverages and tobacco-2005-April</v>
      </c>
      <c r="AH583" s="16">
        <v>38443</v>
      </c>
      <c r="AI583" s="180">
        <v>48.619026537589029</v>
      </c>
      <c r="AJ583" s="10">
        <f t="shared" si="40"/>
        <v>48.227697170698377</v>
      </c>
      <c r="AK583" s="175">
        <v>496</v>
      </c>
      <c r="AL583" s="10">
        <f t="shared" si="37"/>
        <v>112.23467184628785</v>
      </c>
      <c r="AM583" s="163" t="str">
        <f t="shared" si="38"/>
        <v>02</v>
      </c>
      <c r="AN583" s="177" t="s">
        <v>116</v>
      </c>
      <c r="AO583" s="2"/>
      <c r="AP583" s="157"/>
      <c r="AQ583" s="151"/>
      <c r="AR583" s="151"/>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row>
    <row r="584" spans="1:90" x14ac:dyDescent="0.3">
      <c r="A584" s="2"/>
      <c r="B584" s="2"/>
      <c r="C584" s="2"/>
      <c r="D584" s="2"/>
      <c r="E584" s="2"/>
      <c r="F584" s="2"/>
      <c r="G584" s="2"/>
      <c r="H584" s="2"/>
      <c r="I584" s="2"/>
      <c r="J584" s="2"/>
      <c r="K584" s="2"/>
      <c r="L584" s="2"/>
      <c r="M584" s="2"/>
      <c r="N584" s="2"/>
      <c r="O584" s="2"/>
      <c r="P584" s="115">
        <v>2022</v>
      </c>
      <c r="Q584" s="116" t="s">
        <v>5</v>
      </c>
      <c r="R584" s="117" t="str">
        <f t="shared" si="39"/>
        <v>May-2022</v>
      </c>
      <c r="S584" s="118">
        <v>44682</v>
      </c>
      <c r="T584" s="119">
        <v>102.48895695487678</v>
      </c>
      <c r="U584" s="120">
        <v>100.09389171350301</v>
      </c>
      <c r="V584" s="104"/>
      <c r="W584" s="104"/>
      <c r="X584" s="105"/>
      <c r="Y584" s="105"/>
      <c r="Z584" s="105"/>
      <c r="AA584" s="105"/>
      <c r="AD584" s="9">
        <v>2005</v>
      </c>
      <c r="AE584" s="87" t="s">
        <v>47</v>
      </c>
      <c r="AF584" s="13" t="s">
        <v>5</v>
      </c>
      <c r="AG584" s="18" t="str">
        <f t="shared" si="36"/>
        <v>Alcoholic beverages and tobacco-2005-May</v>
      </c>
      <c r="AH584" s="16">
        <v>38473</v>
      </c>
      <c r="AI584" s="180">
        <v>48.59250293719208</v>
      </c>
      <c r="AJ584" s="10">
        <f t="shared" si="40"/>
        <v>48.249904896325681</v>
      </c>
      <c r="AK584" s="175">
        <v>497</v>
      </c>
      <c r="AL584" s="10">
        <f t="shared" si="37"/>
        <v>112.23467184628785</v>
      </c>
      <c r="AM584" s="163" t="str">
        <f t="shared" si="38"/>
        <v>02</v>
      </c>
      <c r="AN584" s="177" t="s">
        <v>117</v>
      </c>
      <c r="AO584" s="2"/>
      <c r="AP584" s="157"/>
      <c r="AQ584" s="151"/>
      <c r="AR584" s="151"/>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row>
    <row r="585" spans="1:90" x14ac:dyDescent="0.3">
      <c r="A585" s="2"/>
      <c r="B585" s="2"/>
      <c r="C585" s="2"/>
      <c r="D585" s="2"/>
      <c r="E585" s="2"/>
      <c r="F585" s="2"/>
      <c r="G585" s="2"/>
      <c r="H585" s="2"/>
      <c r="I585" s="2"/>
      <c r="J585" s="2"/>
      <c r="K585" s="2"/>
      <c r="L585" s="2"/>
      <c r="M585" s="2"/>
      <c r="N585" s="2"/>
      <c r="O585" s="2"/>
      <c r="P585" s="115">
        <v>2022</v>
      </c>
      <c r="Q585" s="116" t="s">
        <v>6</v>
      </c>
      <c r="R585" s="117" t="str">
        <f t="shared" si="39"/>
        <v>June-2022</v>
      </c>
      <c r="S585" s="118">
        <v>44713</v>
      </c>
      <c r="T585" s="119">
        <v>103.2575537845451</v>
      </c>
      <c r="U585" s="120">
        <v>100.52466947270973</v>
      </c>
      <c r="V585" s="104"/>
      <c r="W585" s="104"/>
      <c r="X585" s="105"/>
      <c r="Y585" s="105"/>
      <c r="Z585" s="105"/>
      <c r="AA585" s="105"/>
      <c r="AD585" s="9">
        <v>2005</v>
      </c>
      <c r="AE585" s="87" t="s">
        <v>47</v>
      </c>
      <c r="AF585" s="13" t="s">
        <v>6</v>
      </c>
      <c r="AG585" s="18" t="str">
        <f t="shared" si="36"/>
        <v>Alcoholic beverages and tobacco-2005-June</v>
      </c>
      <c r="AH585" s="16">
        <v>38504</v>
      </c>
      <c r="AI585" s="180">
        <v>48.66620841357102</v>
      </c>
      <c r="AJ585" s="10">
        <f t="shared" si="40"/>
        <v>48.293088342071634</v>
      </c>
      <c r="AK585" s="175">
        <v>498</v>
      </c>
      <c r="AL585" s="10">
        <f t="shared" si="37"/>
        <v>112.23467184628785</v>
      </c>
      <c r="AM585" s="163" t="str">
        <f t="shared" si="38"/>
        <v>02</v>
      </c>
      <c r="AN585" s="177" t="s">
        <v>118</v>
      </c>
      <c r="AO585" s="2"/>
      <c r="AP585" s="157"/>
      <c r="AQ585" s="151"/>
      <c r="AR585" s="151"/>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row>
    <row r="586" spans="1:90" x14ac:dyDescent="0.3">
      <c r="A586" s="2"/>
      <c r="B586" s="2"/>
      <c r="C586" s="2"/>
      <c r="D586" s="2"/>
      <c r="E586" s="2"/>
      <c r="F586" s="2"/>
      <c r="G586" s="2"/>
      <c r="H586" s="2"/>
      <c r="I586" s="2"/>
      <c r="J586" s="2"/>
      <c r="K586" s="2"/>
      <c r="L586" s="2"/>
      <c r="M586" s="2"/>
      <c r="N586" s="2"/>
      <c r="O586" s="2"/>
      <c r="P586" s="115">
        <v>2022</v>
      </c>
      <c r="Q586" s="116" t="s">
        <v>7</v>
      </c>
      <c r="R586" s="117" t="str">
        <f t="shared" si="39"/>
        <v>July-2022</v>
      </c>
      <c r="S586" s="118">
        <v>44743</v>
      </c>
      <c r="T586" s="119">
        <v>104.45898840079238</v>
      </c>
      <c r="U586" s="120">
        <v>101.01863562401026</v>
      </c>
      <c r="V586" s="104"/>
      <c r="W586" s="104"/>
      <c r="X586" s="105"/>
      <c r="Y586" s="105"/>
      <c r="Z586" s="105"/>
      <c r="AA586" s="105"/>
      <c r="AD586" s="9">
        <v>2005</v>
      </c>
      <c r="AE586" s="87" t="s">
        <v>47</v>
      </c>
      <c r="AF586" s="13" t="s">
        <v>7</v>
      </c>
      <c r="AG586" s="18" t="str">
        <f t="shared" si="36"/>
        <v>Alcoholic beverages and tobacco-2005-July</v>
      </c>
      <c r="AH586" s="16">
        <v>38534</v>
      </c>
      <c r="AI586" s="180">
        <v>48.605844990919238</v>
      </c>
      <c r="AJ586" s="10">
        <f t="shared" si="40"/>
        <v>48.33296111449615</v>
      </c>
      <c r="AK586" s="175">
        <v>499</v>
      </c>
      <c r="AL586" s="10">
        <f t="shared" si="37"/>
        <v>112.23467184628785</v>
      </c>
      <c r="AM586" s="163" t="str">
        <f t="shared" si="38"/>
        <v>02</v>
      </c>
      <c r="AN586" s="177" t="s">
        <v>119</v>
      </c>
      <c r="AO586" s="2"/>
      <c r="AP586" s="157"/>
      <c r="AQ586" s="151"/>
      <c r="AR586" s="151"/>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row>
    <row r="587" spans="1:90" x14ac:dyDescent="0.3">
      <c r="A587" s="2"/>
      <c r="B587" s="2"/>
      <c r="C587" s="2"/>
      <c r="D587" s="2"/>
      <c r="E587" s="2"/>
      <c r="F587" s="2"/>
      <c r="G587" s="2"/>
      <c r="H587" s="2"/>
      <c r="I587" s="2"/>
      <c r="J587" s="2"/>
      <c r="K587" s="2"/>
      <c r="L587" s="2"/>
      <c r="M587" s="2"/>
      <c r="N587" s="2"/>
      <c r="O587" s="2"/>
      <c r="P587" s="115">
        <v>2022</v>
      </c>
      <c r="Q587" s="116" t="s">
        <v>8</v>
      </c>
      <c r="R587" s="117" t="str">
        <f t="shared" si="39"/>
        <v>August-2022</v>
      </c>
      <c r="S587" s="118">
        <v>44774</v>
      </c>
      <c r="T587" s="119">
        <v>106.43281429280719</v>
      </c>
      <c r="U587" s="120">
        <v>101.65132549944052</v>
      </c>
      <c r="V587" s="104"/>
      <c r="W587" s="104"/>
      <c r="X587" s="105"/>
      <c r="Y587" s="105"/>
      <c r="Z587" s="105"/>
      <c r="AA587" s="105"/>
      <c r="AD587" s="9">
        <v>2005</v>
      </c>
      <c r="AE587" s="87" t="s">
        <v>47</v>
      </c>
      <c r="AF587" s="13" t="s">
        <v>8</v>
      </c>
      <c r="AG587" s="18" t="str">
        <f t="shared" si="36"/>
        <v>Alcoholic beverages and tobacco-2005-August</v>
      </c>
      <c r="AH587" s="16">
        <v>38565</v>
      </c>
      <c r="AI587" s="180">
        <v>48.672239634798835</v>
      </c>
      <c r="AJ587" s="10">
        <f t="shared" si="40"/>
        <v>48.378366773910621</v>
      </c>
      <c r="AK587" s="175">
        <v>500</v>
      </c>
      <c r="AL587" s="10">
        <f t="shared" si="37"/>
        <v>112.23467184628785</v>
      </c>
      <c r="AM587" s="163" t="str">
        <f t="shared" si="38"/>
        <v>02</v>
      </c>
      <c r="AN587" s="177" t="s">
        <v>120</v>
      </c>
      <c r="AO587" s="2"/>
      <c r="AP587" s="157"/>
      <c r="AQ587" s="151"/>
      <c r="AR587" s="151"/>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row>
    <row r="588" spans="1:90" x14ac:dyDescent="0.3">
      <c r="A588" s="2"/>
      <c r="B588" s="2"/>
      <c r="C588" s="2"/>
      <c r="D588" s="2"/>
      <c r="E588" s="2"/>
      <c r="F588" s="2"/>
      <c r="G588" s="2"/>
      <c r="H588" s="2"/>
      <c r="I588" s="2"/>
      <c r="J588" s="2"/>
      <c r="K588" s="2"/>
      <c r="L588" s="2"/>
      <c r="M588" s="2"/>
      <c r="N588" s="2"/>
      <c r="O588" s="2"/>
      <c r="P588" s="115">
        <v>2022</v>
      </c>
      <c r="Q588" s="116" t="s">
        <v>1</v>
      </c>
      <c r="R588" s="117" t="str">
        <f t="shared" si="39"/>
        <v>September-2022</v>
      </c>
      <c r="S588" s="118">
        <v>44805</v>
      </c>
      <c r="T588" s="119">
        <v>106.20176675794339</v>
      </c>
      <c r="U588" s="120">
        <v>102.23177116746102</v>
      </c>
      <c r="V588" s="104"/>
      <c r="W588" s="104"/>
      <c r="X588" s="105"/>
      <c r="Y588" s="105"/>
      <c r="Z588" s="105"/>
      <c r="AA588" s="105"/>
      <c r="AD588" s="9">
        <v>2005</v>
      </c>
      <c r="AE588" s="87" t="s">
        <v>47</v>
      </c>
      <c r="AF588" s="13" t="s">
        <v>1</v>
      </c>
      <c r="AG588" s="18" t="str">
        <f t="shared" ref="AG588:AG651" si="41">CONCATENATE(AE588,$AF$74,AD588,$AF$74,AF588)</f>
        <v>Alcoholic beverages and tobacco-2005-September</v>
      </c>
      <c r="AH588" s="16">
        <v>38596</v>
      </c>
      <c r="AI588" s="180">
        <v>48.75897950541804</v>
      </c>
      <c r="AJ588" s="10">
        <f t="shared" si="40"/>
        <v>48.434027788091988</v>
      </c>
      <c r="AK588" s="175">
        <v>501</v>
      </c>
      <c r="AL588" s="10">
        <f t="shared" ref="AL588:AL651" si="42">VLOOKUP(AE588,AR:AS,2,FALSE)</f>
        <v>112.23467184628785</v>
      </c>
      <c r="AM588" s="163" t="str">
        <f t="shared" ref="AM588:AM651" si="43">VLOOKUP(AE588,AR:AT,3,FALSE)</f>
        <v>02</v>
      </c>
      <c r="AN588" s="177" t="s">
        <v>121</v>
      </c>
      <c r="AO588" s="2"/>
      <c r="AP588" s="157"/>
      <c r="AQ588" s="151"/>
      <c r="AR588" s="151"/>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row>
    <row r="589" spans="1:90" x14ac:dyDescent="0.3">
      <c r="A589" s="2"/>
      <c r="B589" s="2"/>
      <c r="C589" s="2"/>
      <c r="D589" s="2"/>
      <c r="E589" s="2"/>
      <c r="F589" s="2"/>
      <c r="G589" s="2"/>
      <c r="H589" s="2"/>
      <c r="I589" s="2"/>
      <c r="J589" s="2"/>
      <c r="K589" s="2"/>
      <c r="L589" s="2"/>
      <c r="M589" s="2"/>
      <c r="N589" s="2"/>
      <c r="O589" s="2"/>
      <c r="P589" s="115">
        <v>2022</v>
      </c>
      <c r="Q589" s="116" t="s">
        <v>9</v>
      </c>
      <c r="R589" s="117" t="str">
        <f>+CONCATENATE(Q589,$Q$74,P589)</f>
        <v>October-2022</v>
      </c>
      <c r="S589" s="118">
        <v>44835</v>
      </c>
      <c r="T589" s="119"/>
      <c r="U589" s="120">
        <v>93.956342325077856</v>
      </c>
      <c r="V589" s="104"/>
      <c r="W589" s="104"/>
      <c r="X589" s="105"/>
      <c r="Y589" s="105"/>
      <c r="Z589" s="105"/>
      <c r="AA589" s="105"/>
      <c r="AD589" s="9">
        <v>2005</v>
      </c>
      <c r="AE589" s="87" t="s">
        <v>47</v>
      </c>
      <c r="AF589" s="13" t="s">
        <v>9</v>
      </c>
      <c r="AG589" s="18" t="str">
        <f t="shared" si="41"/>
        <v>Alcoholic beverages and tobacco-2005-October</v>
      </c>
      <c r="AH589" s="16">
        <v>38626</v>
      </c>
      <c r="AI589" s="180">
        <v>48.86071335392451</v>
      </c>
      <c r="AJ589" s="10">
        <f t="shared" si="40"/>
        <v>48.501540844405866</v>
      </c>
      <c r="AK589" s="175">
        <v>502</v>
      </c>
      <c r="AL589" s="10">
        <f t="shared" si="42"/>
        <v>112.23467184628785</v>
      </c>
      <c r="AM589" s="163" t="str">
        <f t="shared" si="43"/>
        <v>02</v>
      </c>
      <c r="AN589" s="177" t="s">
        <v>122</v>
      </c>
      <c r="AO589" s="2"/>
      <c r="AP589" s="157"/>
      <c r="AQ589" s="151"/>
      <c r="AR589" s="151"/>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row>
    <row r="590" spans="1:90" x14ac:dyDescent="0.3">
      <c r="A590" s="2"/>
      <c r="B590" s="2"/>
      <c r="C590" s="2"/>
      <c r="D590" s="2"/>
      <c r="E590" s="2"/>
      <c r="F590" s="2"/>
      <c r="G590" s="2"/>
      <c r="H590" s="2"/>
      <c r="I590" s="2"/>
      <c r="J590" s="2"/>
      <c r="K590" s="2"/>
      <c r="L590" s="2"/>
      <c r="M590" s="2"/>
      <c r="N590" s="2"/>
      <c r="O590" s="2"/>
      <c r="P590" s="115">
        <v>2022</v>
      </c>
      <c r="Q590" s="116" t="s">
        <v>2</v>
      </c>
      <c r="R590" s="117" t="str">
        <f>+CONCATENATE(Q590,$Q$74,P590)</f>
        <v>November-2022</v>
      </c>
      <c r="S590" s="118">
        <v>44866</v>
      </c>
      <c r="T590" s="119"/>
      <c r="U590" s="120">
        <v>85.631086087194532</v>
      </c>
      <c r="V590" s="104"/>
      <c r="W590" s="104"/>
      <c r="X590" s="105"/>
      <c r="Y590" s="105"/>
      <c r="Z590" s="105"/>
      <c r="AA590" s="105"/>
      <c r="AD590" s="9">
        <v>2005</v>
      </c>
      <c r="AE590" s="87" t="s">
        <v>47</v>
      </c>
      <c r="AF590" s="13" t="s">
        <v>2</v>
      </c>
      <c r="AG590" s="18" t="str">
        <f t="shared" si="41"/>
        <v>Alcoholic beverages and tobacco-2005-November</v>
      </c>
      <c r="AH590" s="16">
        <v>38657</v>
      </c>
      <c r="AI590" s="180">
        <v>48.711145903888998</v>
      </c>
      <c r="AJ590" s="10">
        <f t="shared" si="40"/>
        <v>48.555939065537395</v>
      </c>
      <c r="AK590" s="175">
        <v>503</v>
      </c>
      <c r="AL590" s="10">
        <f t="shared" si="42"/>
        <v>112.23467184628785</v>
      </c>
      <c r="AM590" s="163" t="str">
        <f t="shared" si="43"/>
        <v>02</v>
      </c>
      <c r="AN590" s="177" t="s">
        <v>123</v>
      </c>
      <c r="AO590" s="2"/>
      <c r="AP590" s="157"/>
      <c r="AQ590" s="151"/>
      <c r="AR590" s="151"/>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row>
    <row r="591" spans="1:90" x14ac:dyDescent="0.3">
      <c r="A591" s="2"/>
      <c r="B591" s="2"/>
      <c r="C591" s="2"/>
      <c r="D591" s="2"/>
      <c r="E591" s="2"/>
      <c r="F591" s="2"/>
      <c r="G591" s="2"/>
      <c r="H591" s="2"/>
      <c r="I591" s="2"/>
      <c r="J591" s="2"/>
      <c r="K591" s="2"/>
      <c r="L591" s="2"/>
      <c r="M591" s="2"/>
      <c r="N591" s="2"/>
      <c r="O591" s="2"/>
      <c r="P591" s="115">
        <v>2022</v>
      </c>
      <c r="Q591" s="116" t="s">
        <v>3</v>
      </c>
      <c r="R591" s="117" t="str">
        <f>+CONCATENATE(Q591,$Q$74,P591)</f>
        <v>December-2022</v>
      </c>
      <c r="S591" s="118">
        <v>44896</v>
      </c>
      <c r="T591" s="119"/>
      <c r="U591" s="120">
        <v>77.247541616262808</v>
      </c>
      <c r="V591" s="104"/>
      <c r="W591" s="104"/>
      <c r="X591" s="105"/>
      <c r="Y591" s="105"/>
      <c r="Z591" s="105"/>
      <c r="AA591" s="105"/>
      <c r="AD591" s="9">
        <v>2005</v>
      </c>
      <c r="AE591" s="87" t="s">
        <v>47</v>
      </c>
      <c r="AF591" s="13" t="s">
        <v>3</v>
      </c>
      <c r="AG591" s="18" t="str">
        <f t="shared" si="41"/>
        <v>Alcoholic beverages and tobacco-2005-December</v>
      </c>
      <c r="AH591" s="16">
        <v>38687</v>
      </c>
      <c r="AI591" s="180">
        <v>48.773437404613198</v>
      </c>
      <c r="AJ591" s="10">
        <f t="shared" si="40"/>
        <v>48.612524496143074</v>
      </c>
      <c r="AK591" s="175">
        <v>504</v>
      </c>
      <c r="AL591" s="10">
        <f t="shared" si="42"/>
        <v>112.23467184628785</v>
      </c>
      <c r="AM591" s="163" t="str">
        <f t="shared" si="43"/>
        <v>02</v>
      </c>
      <c r="AN591" s="177" t="s">
        <v>124</v>
      </c>
      <c r="AO591" s="2"/>
      <c r="AP591" s="157"/>
      <c r="AQ591" s="151"/>
      <c r="AR591" s="151"/>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row>
    <row r="592" spans="1:90" x14ac:dyDescent="0.3">
      <c r="A592" s="2"/>
      <c r="B592" s="2"/>
      <c r="C592" s="2"/>
      <c r="D592" s="2"/>
      <c r="E592" s="2"/>
      <c r="F592" s="2"/>
      <c r="G592" s="2"/>
      <c r="H592" s="2"/>
      <c r="I592" s="2"/>
      <c r="J592" s="2"/>
      <c r="K592" s="2"/>
      <c r="L592" s="2"/>
      <c r="M592" s="2"/>
      <c r="N592" s="2"/>
      <c r="O592" s="2"/>
      <c r="P592" s="98"/>
      <c r="Q592" s="99"/>
      <c r="R592" s="100"/>
      <c r="S592" s="101"/>
      <c r="T592" s="102"/>
      <c r="U592" s="103"/>
      <c r="V592" s="100"/>
      <c r="W592" s="104"/>
      <c r="X592" s="105"/>
      <c r="Y592" s="105"/>
      <c r="Z592" s="105"/>
      <c r="AA592" s="105"/>
      <c r="AD592" s="7">
        <v>2006</v>
      </c>
      <c r="AE592" s="88" t="s">
        <v>47</v>
      </c>
      <c r="AF592" s="12" t="s">
        <v>10</v>
      </c>
      <c r="AG592" s="18" t="str">
        <f t="shared" si="41"/>
        <v>Alcoholic beverages and tobacco-2006-January</v>
      </c>
      <c r="AH592" s="16">
        <v>38718</v>
      </c>
      <c r="AI592" s="181">
        <v>48.761484196358204</v>
      </c>
      <c r="AJ592" s="8">
        <f t="shared" si="40"/>
        <v>48.658744815980874</v>
      </c>
      <c r="AK592" s="175">
        <v>505</v>
      </c>
      <c r="AL592" s="10">
        <f t="shared" si="42"/>
        <v>112.23467184628785</v>
      </c>
      <c r="AM592" s="163" t="str">
        <f t="shared" si="43"/>
        <v>02</v>
      </c>
      <c r="AN592" s="177" t="s">
        <v>113</v>
      </c>
      <c r="AO592" s="2"/>
      <c r="AP592" s="157"/>
      <c r="AQ592" s="151"/>
      <c r="AR592" s="151"/>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row>
    <row r="593" spans="1:90" x14ac:dyDescent="0.3">
      <c r="A593" s="2"/>
      <c r="B593" s="2"/>
      <c r="C593" s="2"/>
      <c r="D593" s="2"/>
      <c r="E593" s="2"/>
      <c r="F593" s="2"/>
      <c r="G593" s="2"/>
      <c r="H593" s="2"/>
      <c r="I593" s="2"/>
      <c r="J593" s="2"/>
      <c r="K593" s="2"/>
      <c r="L593" s="2"/>
      <c r="M593" s="2"/>
      <c r="N593" s="2"/>
      <c r="O593" s="2"/>
      <c r="P593" s="98"/>
      <c r="Q593" s="99"/>
      <c r="R593" s="100"/>
      <c r="S593" s="101"/>
      <c r="T593" s="102"/>
      <c r="U593" s="103"/>
      <c r="V593" s="100"/>
      <c r="W593" s="104"/>
      <c r="X593" s="105"/>
      <c r="Y593" s="105"/>
      <c r="Z593" s="105"/>
      <c r="AA593" s="105"/>
      <c r="AD593" s="7">
        <v>2006</v>
      </c>
      <c r="AE593" s="88" t="s">
        <v>47</v>
      </c>
      <c r="AF593" s="12" t="s">
        <v>11</v>
      </c>
      <c r="AG593" s="18" t="str">
        <f t="shared" si="41"/>
        <v>Alcoholic beverages and tobacco-2006-February</v>
      </c>
      <c r="AH593" s="16">
        <v>38749</v>
      </c>
      <c r="AI593" s="181">
        <v>48.797689854597976</v>
      </c>
      <c r="AJ593" s="8">
        <f t="shared" si="40"/>
        <v>48.697098076114514</v>
      </c>
      <c r="AK593" s="175">
        <v>506</v>
      </c>
      <c r="AL593" s="10">
        <f t="shared" si="42"/>
        <v>112.23467184628785</v>
      </c>
      <c r="AM593" s="163" t="str">
        <f t="shared" si="43"/>
        <v>02</v>
      </c>
      <c r="AN593" s="177" t="s">
        <v>114</v>
      </c>
      <c r="AO593" s="2"/>
      <c r="AP593" s="157"/>
      <c r="AQ593" s="151"/>
      <c r="AR593" s="151"/>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row>
    <row r="594" spans="1:90" x14ac:dyDescent="0.3">
      <c r="A594" s="2"/>
      <c r="B594" s="2"/>
      <c r="C594" s="2"/>
      <c r="D594" s="2"/>
      <c r="E594" s="2"/>
      <c r="F594" s="2"/>
      <c r="G594" s="2"/>
      <c r="H594" s="2"/>
      <c r="I594" s="2"/>
      <c r="J594" s="2"/>
      <c r="K594" s="2"/>
      <c r="L594" s="2"/>
      <c r="M594" s="2"/>
      <c r="N594" s="2"/>
      <c r="O594" s="2"/>
      <c r="P594" s="98"/>
      <c r="Q594" s="99"/>
      <c r="R594" s="100"/>
      <c r="S594" s="101"/>
      <c r="T594" s="102"/>
      <c r="U594" s="103"/>
      <c r="V594" s="100"/>
      <c r="W594" s="104"/>
      <c r="X594" s="105"/>
      <c r="Y594" s="105"/>
      <c r="Z594" s="105"/>
      <c r="AA594" s="105"/>
      <c r="AD594" s="7">
        <v>2006</v>
      </c>
      <c r="AE594" s="88" t="s">
        <v>47</v>
      </c>
      <c r="AF594" s="12" t="s">
        <v>4</v>
      </c>
      <c r="AG594" s="18" t="str">
        <f t="shared" si="41"/>
        <v>Alcoholic beverages and tobacco-2006-March</v>
      </c>
      <c r="AH594" s="16">
        <v>38777</v>
      </c>
      <c r="AI594" s="181">
        <v>48.795563854632668</v>
      </c>
      <c r="AJ594" s="8">
        <f t="shared" si="40"/>
        <v>48.717903048958647</v>
      </c>
      <c r="AK594" s="175">
        <v>507</v>
      </c>
      <c r="AL594" s="10">
        <f t="shared" si="42"/>
        <v>112.23467184628785</v>
      </c>
      <c r="AM594" s="163" t="str">
        <f t="shared" si="43"/>
        <v>02</v>
      </c>
      <c r="AN594" s="177" t="s">
        <v>115</v>
      </c>
      <c r="AO594" s="2"/>
      <c r="AP594" s="157"/>
      <c r="AQ594" s="151"/>
      <c r="AR594" s="151"/>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row>
    <row r="595" spans="1:90" x14ac:dyDescent="0.3">
      <c r="A595" s="2"/>
      <c r="B595" s="2"/>
      <c r="C595" s="2"/>
      <c r="D595" s="2"/>
      <c r="E595" s="2"/>
      <c r="F595" s="2"/>
      <c r="G595" s="2"/>
      <c r="H595" s="2"/>
      <c r="I595" s="2"/>
      <c r="J595" s="2"/>
      <c r="K595" s="2"/>
      <c r="L595" s="2"/>
      <c r="M595" s="2"/>
      <c r="N595" s="2"/>
      <c r="O595" s="2"/>
      <c r="P595" s="98"/>
      <c r="Q595" s="99"/>
      <c r="R595" s="100"/>
      <c r="S595" s="101"/>
      <c r="T595" s="102"/>
      <c r="U595" s="103"/>
      <c r="V595" s="100"/>
      <c r="W595" s="104"/>
      <c r="X595" s="105"/>
      <c r="Y595" s="105"/>
      <c r="Z595" s="105"/>
      <c r="AA595" s="105"/>
      <c r="AD595" s="7">
        <v>2006</v>
      </c>
      <c r="AE595" s="88" t="s">
        <v>47</v>
      </c>
      <c r="AF595" s="12" t="s">
        <v>0</v>
      </c>
      <c r="AG595" s="18" t="str">
        <f t="shared" si="41"/>
        <v>Alcoholic beverages and tobacco-2006-April</v>
      </c>
      <c r="AH595" s="16">
        <v>38808</v>
      </c>
      <c r="AI595" s="181">
        <v>48.694140492503166</v>
      </c>
      <c r="AJ595" s="8">
        <f t="shared" si="40"/>
        <v>48.724162545201494</v>
      </c>
      <c r="AK595" s="175">
        <v>508</v>
      </c>
      <c r="AL595" s="10">
        <f t="shared" si="42"/>
        <v>112.23467184628785</v>
      </c>
      <c r="AM595" s="163" t="str">
        <f t="shared" si="43"/>
        <v>02</v>
      </c>
      <c r="AN595" s="177" t="s">
        <v>116</v>
      </c>
      <c r="AO595" s="2"/>
      <c r="AP595" s="157"/>
      <c r="AQ595" s="151"/>
      <c r="AR595" s="151"/>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row>
    <row r="596" spans="1:90" x14ac:dyDescent="0.3">
      <c r="A596" s="2"/>
      <c r="B596" s="2"/>
      <c r="C596" s="2"/>
      <c r="D596" s="2"/>
      <c r="E596" s="2"/>
      <c r="F596" s="2"/>
      <c r="G596" s="2"/>
      <c r="H596" s="2"/>
      <c r="I596" s="2"/>
      <c r="J596" s="2"/>
      <c r="K596" s="2"/>
      <c r="L596" s="2"/>
      <c r="M596" s="2"/>
      <c r="N596" s="2"/>
      <c r="O596" s="2"/>
      <c r="P596" s="98"/>
      <c r="Q596" s="99"/>
      <c r="R596" s="100"/>
      <c r="S596" s="101"/>
      <c r="T596" s="102"/>
      <c r="U596" s="103"/>
      <c r="V596" s="100"/>
      <c r="W596" s="104"/>
      <c r="X596" s="105"/>
      <c r="Y596" s="105"/>
      <c r="Z596" s="105"/>
      <c r="AA596" s="105"/>
      <c r="AD596" s="7">
        <v>2006</v>
      </c>
      <c r="AE596" s="88" t="s">
        <v>47</v>
      </c>
      <c r="AF596" s="12" t="s">
        <v>5</v>
      </c>
      <c r="AG596" s="18" t="str">
        <f t="shared" si="41"/>
        <v>Alcoholic beverages and tobacco-2006-May</v>
      </c>
      <c r="AH596" s="16">
        <v>38838</v>
      </c>
      <c r="AI596" s="181">
        <v>48.69507119042003</v>
      </c>
      <c r="AJ596" s="8">
        <f t="shared" si="40"/>
        <v>48.732709899637165</v>
      </c>
      <c r="AK596" s="175">
        <v>509</v>
      </c>
      <c r="AL596" s="10">
        <f t="shared" si="42"/>
        <v>112.23467184628785</v>
      </c>
      <c r="AM596" s="163" t="str">
        <f t="shared" si="43"/>
        <v>02</v>
      </c>
      <c r="AN596" s="177" t="s">
        <v>117</v>
      </c>
      <c r="AO596" s="2"/>
      <c r="AP596" s="157"/>
      <c r="AQ596" s="151"/>
      <c r="AR596" s="151"/>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row>
    <row r="597" spans="1:90" x14ac:dyDescent="0.3">
      <c r="A597" s="2"/>
      <c r="B597" s="2"/>
      <c r="C597" s="2"/>
      <c r="D597" s="2"/>
      <c r="E597" s="2"/>
      <c r="F597" s="2"/>
      <c r="G597" s="2"/>
      <c r="H597" s="2"/>
      <c r="I597" s="2"/>
      <c r="J597" s="2"/>
      <c r="K597" s="2"/>
      <c r="L597" s="2"/>
      <c r="M597" s="2"/>
      <c r="N597" s="2"/>
      <c r="O597" s="2"/>
      <c r="P597" s="98"/>
      <c r="Q597" s="99"/>
      <c r="R597" s="100"/>
      <c r="S597" s="101"/>
      <c r="T597" s="102"/>
      <c r="U597" s="103"/>
      <c r="V597" s="100"/>
      <c r="W597" s="104"/>
      <c r="X597" s="105"/>
      <c r="Y597" s="105"/>
      <c r="Z597" s="105"/>
      <c r="AA597" s="105"/>
      <c r="AD597" s="7">
        <v>2006</v>
      </c>
      <c r="AE597" s="88" t="s">
        <v>47</v>
      </c>
      <c r="AF597" s="12" t="s">
        <v>6</v>
      </c>
      <c r="AG597" s="18" t="str">
        <f t="shared" si="41"/>
        <v>Alcoholic beverages and tobacco-2006-June</v>
      </c>
      <c r="AH597" s="16">
        <v>38869</v>
      </c>
      <c r="AI597" s="181">
        <v>48.87675230687212</v>
      </c>
      <c r="AJ597" s="8">
        <f t="shared" si="40"/>
        <v>48.75025522407892</v>
      </c>
      <c r="AK597" s="175">
        <v>510</v>
      </c>
      <c r="AL597" s="10">
        <f t="shared" si="42"/>
        <v>112.23467184628785</v>
      </c>
      <c r="AM597" s="163" t="str">
        <f t="shared" si="43"/>
        <v>02</v>
      </c>
      <c r="AN597" s="177" t="s">
        <v>118</v>
      </c>
      <c r="AO597" s="2"/>
      <c r="AP597" s="157"/>
      <c r="AQ597" s="151"/>
      <c r="AR597" s="151"/>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row>
    <row r="598" spans="1:90" x14ac:dyDescent="0.3">
      <c r="A598" s="2"/>
      <c r="B598" s="2"/>
      <c r="C598" s="2"/>
      <c r="D598" s="2"/>
      <c r="E598" s="2"/>
      <c r="F598" s="2"/>
      <c r="G598" s="2"/>
      <c r="H598" s="2"/>
      <c r="I598" s="2"/>
      <c r="J598" s="2"/>
      <c r="K598" s="2"/>
      <c r="L598" s="2"/>
      <c r="M598" s="2"/>
      <c r="N598" s="2"/>
      <c r="O598" s="2"/>
      <c r="P598" s="98"/>
      <c r="Q598" s="99"/>
      <c r="R598" s="100"/>
      <c r="S598" s="101"/>
      <c r="T598" s="102"/>
      <c r="U598" s="103"/>
      <c r="V598" s="100"/>
      <c r="W598" s="104"/>
      <c r="X598" s="105"/>
      <c r="Y598" s="105"/>
      <c r="Z598" s="105"/>
      <c r="AA598" s="105"/>
      <c r="AD598" s="7">
        <v>2006</v>
      </c>
      <c r="AE598" s="88" t="s">
        <v>47</v>
      </c>
      <c r="AF598" s="12" t="s">
        <v>7</v>
      </c>
      <c r="AG598" s="18" t="str">
        <f t="shared" si="41"/>
        <v>Alcoholic beverages and tobacco-2006-July</v>
      </c>
      <c r="AH598" s="16">
        <v>38899</v>
      </c>
      <c r="AI598" s="181">
        <v>48.738121489444296</v>
      </c>
      <c r="AJ598" s="8">
        <f t="shared" si="40"/>
        <v>48.761278265622678</v>
      </c>
      <c r="AK598" s="175">
        <v>511</v>
      </c>
      <c r="AL598" s="10">
        <f t="shared" si="42"/>
        <v>112.23467184628785</v>
      </c>
      <c r="AM598" s="163" t="str">
        <f t="shared" si="43"/>
        <v>02</v>
      </c>
      <c r="AN598" s="177" t="s">
        <v>119</v>
      </c>
      <c r="AO598" s="2"/>
      <c r="AP598" s="157"/>
      <c r="AQ598" s="151"/>
      <c r="AR598" s="151"/>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row>
    <row r="599" spans="1:90" x14ac:dyDescent="0.3">
      <c r="A599" s="2"/>
      <c r="B599" s="2"/>
      <c r="C599" s="2"/>
      <c r="D599" s="2"/>
      <c r="E599" s="2"/>
      <c r="F599" s="2"/>
      <c r="G599" s="2"/>
      <c r="H599" s="2"/>
      <c r="I599" s="2"/>
      <c r="J599" s="2"/>
      <c r="K599" s="2"/>
      <c r="L599" s="2"/>
      <c r="M599" s="2"/>
      <c r="N599" s="2"/>
      <c r="O599" s="2"/>
      <c r="P599" s="98"/>
      <c r="Q599" s="99"/>
      <c r="R599" s="100"/>
      <c r="S599" s="101"/>
      <c r="T599" s="102"/>
      <c r="U599" s="103"/>
      <c r="V599" s="100"/>
      <c r="W599" s="104"/>
      <c r="X599" s="105"/>
      <c r="Y599" s="105"/>
      <c r="Z599" s="105"/>
      <c r="AA599" s="105"/>
      <c r="AD599" s="7">
        <v>2006</v>
      </c>
      <c r="AE599" s="88" t="s">
        <v>47</v>
      </c>
      <c r="AF599" s="12" t="s">
        <v>8</v>
      </c>
      <c r="AG599" s="18" t="str">
        <f t="shared" si="41"/>
        <v>Alcoholic beverages and tobacco-2006-August</v>
      </c>
      <c r="AH599" s="16">
        <v>38930</v>
      </c>
      <c r="AI599" s="181">
        <v>49.030895179545361</v>
      </c>
      <c r="AJ599" s="8">
        <f t="shared" ref="AJ599:AJ662" si="44">AVERAGE(AI588:AI599)</f>
        <v>48.791166227684876</v>
      </c>
      <c r="AK599" s="175">
        <v>512</v>
      </c>
      <c r="AL599" s="10">
        <f t="shared" si="42"/>
        <v>112.23467184628785</v>
      </c>
      <c r="AM599" s="163" t="str">
        <f t="shared" si="43"/>
        <v>02</v>
      </c>
      <c r="AN599" s="177" t="s">
        <v>120</v>
      </c>
      <c r="AO599" s="2"/>
      <c r="AP599" s="157"/>
      <c r="AQ599" s="151"/>
      <c r="AR599" s="151"/>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row>
    <row r="600" spans="1:90" x14ac:dyDescent="0.3">
      <c r="A600" s="2"/>
      <c r="B600" s="2"/>
      <c r="C600" s="2"/>
      <c r="D600" s="2"/>
      <c r="E600" s="2"/>
      <c r="F600" s="2"/>
      <c r="G600" s="2"/>
      <c r="H600" s="2"/>
      <c r="I600" s="2"/>
      <c r="J600" s="2"/>
      <c r="K600" s="2"/>
      <c r="L600" s="2"/>
      <c r="M600" s="2"/>
      <c r="N600" s="2"/>
      <c r="O600" s="2"/>
      <c r="P600" s="98"/>
      <c r="Q600" s="99"/>
      <c r="R600" s="100"/>
      <c r="S600" s="101"/>
      <c r="T600" s="102"/>
      <c r="U600" s="103"/>
      <c r="V600" s="100"/>
      <c r="W600" s="104"/>
      <c r="X600" s="105"/>
      <c r="Y600" s="105"/>
      <c r="Z600" s="105"/>
      <c r="AA600" s="105"/>
      <c r="AD600" s="7">
        <v>2006</v>
      </c>
      <c r="AE600" s="88" t="s">
        <v>47</v>
      </c>
      <c r="AF600" s="12" t="s">
        <v>1</v>
      </c>
      <c r="AG600" s="18" t="str">
        <f t="shared" si="41"/>
        <v>Alcoholic beverages and tobacco-2006-September</v>
      </c>
      <c r="AH600" s="16">
        <v>38961</v>
      </c>
      <c r="AI600" s="181">
        <v>49.019711233468122</v>
      </c>
      <c r="AJ600" s="8">
        <f t="shared" si="44"/>
        <v>48.812893871689056</v>
      </c>
      <c r="AK600" s="175">
        <v>513</v>
      </c>
      <c r="AL600" s="10">
        <f t="shared" si="42"/>
        <v>112.23467184628785</v>
      </c>
      <c r="AM600" s="163" t="str">
        <f t="shared" si="43"/>
        <v>02</v>
      </c>
      <c r="AN600" s="177" t="s">
        <v>121</v>
      </c>
      <c r="AO600" s="2"/>
      <c r="AP600" s="157"/>
      <c r="AQ600" s="151"/>
      <c r="AR600" s="151"/>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row>
    <row r="601" spans="1:90" x14ac:dyDescent="0.3">
      <c r="A601" s="2"/>
      <c r="B601" s="2"/>
      <c r="C601" s="2"/>
      <c r="D601" s="2"/>
      <c r="E601" s="2"/>
      <c r="F601" s="2"/>
      <c r="G601" s="2"/>
      <c r="H601" s="2"/>
      <c r="I601" s="2"/>
      <c r="J601" s="2"/>
      <c r="K601" s="2"/>
      <c r="L601" s="2"/>
      <c r="M601" s="2"/>
      <c r="N601" s="2"/>
      <c r="O601" s="2"/>
      <c r="P601" s="98"/>
      <c r="Q601" s="99"/>
      <c r="R601" s="100"/>
      <c r="S601" s="101"/>
      <c r="T601" s="102"/>
      <c r="U601" s="103"/>
      <c r="V601" s="100"/>
      <c r="W601" s="104"/>
      <c r="X601" s="105"/>
      <c r="Y601" s="105"/>
      <c r="Z601" s="105"/>
      <c r="AA601" s="105"/>
      <c r="AD601" s="7">
        <v>2006</v>
      </c>
      <c r="AE601" s="88" t="s">
        <v>47</v>
      </c>
      <c r="AF601" s="12" t="s">
        <v>9</v>
      </c>
      <c r="AG601" s="18" t="str">
        <f t="shared" si="41"/>
        <v>Alcoholic beverages and tobacco-2006-October</v>
      </c>
      <c r="AH601" s="16">
        <v>38991</v>
      </c>
      <c r="AI601" s="181">
        <v>49.670469101158758</v>
      </c>
      <c r="AJ601" s="8">
        <f t="shared" si="44"/>
        <v>48.880373517291908</v>
      </c>
      <c r="AK601" s="175">
        <v>514</v>
      </c>
      <c r="AL601" s="10">
        <f t="shared" si="42"/>
        <v>112.23467184628785</v>
      </c>
      <c r="AM601" s="163" t="str">
        <f t="shared" si="43"/>
        <v>02</v>
      </c>
      <c r="AN601" s="177" t="s">
        <v>122</v>
      </c>
      <c r="AO601" s="2"/>
      <c r="AP601" s="157"/>
      <c r="AQ601" s="151"/>
      <c r="AR601" s="151"/>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row>
    <row r="602" spans="1:90" x14ac:dyDescent="0.3">
      <c r="A602" s="2"/>
      <c r="B602" s="2"/>
      <c r="C602" s="2"/>
      <c r="D602" s="2"/>
      <c r="E602" s="2"/>
      <c r="F602" s="2"/>
      <c r="G602" s="2"/>
      <c r="H602" s="2"/>
      <c r="I602" s="2"/>
      <c r="J602" s="2"/>
      <c r="K602" s="2"/>
      <c r="L602" s="2"/>
      <c r="M602" s="2"/>
      <c r="N602" s="2"/>
      <c r="O602" s="2"/>
      <c r="P602" s="98"/>
      <c r="Q602" s="99"/>
      <c r="R602" s="100"/>
      <c r="S602" s="101"/>
      <c r="T602" s="102"/>
      <c r="U602" s="103"/>
      <c r="V602" s="100"/>
      <c r="W602" s="104"/>
      <c r="X602" s="105"/>
      <c r="Y602" s="105"/>
      <c r="Z602" s="105"/>
      <c r="AA602" s="105"/>
      <c r="AD602" s="7">
        <v>2006</v>
      </c>
      <c r="AE602" s="88" t="s">
        <v>47</v>
      </c>
      <c r="AF602" s="12" t="s">
        <v>2</v>
      </c>
      <c r="AG602" s="18" t="str">
        <f t="shared" si="41"/>
        <v>Alcoholic beverages and tobacco-2006-November</v>
      </c>
      <c r="AH602" s="16">
        <v>39022</v>
      </c>
      <c r="AI602" s="181">
        <v>49.504017519497694</v>
      </c>
      <c r="AJ602" s="8">
        <f t="shared" si="44"/>
        <v>48.946446151925961</v>
      </c>
      <c r="AK602" s="175">
        <v>515</v>
      </c>
      <c r="AL602" s="10">
        <f t="shared" si="42"/>
        <v>112.23467184628785</v>
      </c>
      <c r="AM602" s="163" t="str">
        <f t="shared" si="43"/>
        <v>02</v>
      </c>
      <c r="AN602" s="177" t="s">
        <v>123</v>
      </c>
      <c r="AO602" s="2"/>
      <c r="AP602" s="157"/>
      <c r="AQ602" s="151"/>
      <c r="AR602" s="151"/>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row>
    <row r="603" spans="1:90" x14ac:dyDescent="0.3">
      <c r="A603" s="2"/>
      <c r="B603" s="2"/>
      <c r="C603" s="2"/>
      <c r="D603" s="2"/>
      <c r="E603" s="2"/>
      <c r="F603" s="2"/>
      <c r="G603" s="2"/>
      <c r="H603" s="2"/>
      <c r="I603" s="2"/>
      <c r="J603" s="2"/>
      <c r="K603" s="2"/>
      <c r="L603" s="2"/>
      <c r="M603" s="2"/>
      <c r="N603" s="2"/>
      <c r="O603" s="2"/>
      <c r="P603" s="98"/>
      <c r="Q603" s="99"/>
      <c r="R603" s="100"/>
      <c r="S603" s="101"/>
      <c r="T603" s="102"/>
      <c r="U603" s="103"/>
      <c r="V603" s="100"/>
      <c r="W603" s="104"/>
      <c r="X603" s="105"/>
      <c r="Y603" s="105"/>
      <c r="Z603" s="105"/>
      <c r="AA603" s="105"/>
      <c r="AD603" s="7">
        <v>2006</v>
      </c>
      <c r="AE603" s="88" t="s">
        <v>47</v>
      </c>
      <c r="AF603" s="12" t="s">
        <v>3</v>
      </c>
      <c r="AG603" s="18" t="str">
        <f t="shared" si="41"/>
        <v>Alcoholic beverages and tobacco-2006-December</v>
      </c>
      <c r="AH603" s="16">
        <v>39052</v>
      </c>
      <c r="AI603" s="181">
        <v>50.08526619163078</v>
      </c>
      <c r="AJ603" s="8">
        <f t="shared" si="44"/>
        <v>49.055765217510775</v>
      </c>
      <c r="AK603" s="175">
        <v>516</v>
      </c>
      <c r="AL603" s="10">
        <f t="shared" si="42"/>
        <v>112.23467184628785</v>
      </c>
      <c r="AM603" s="163" t="str">
        <f t="shared" si="43"/>
        <v>02</v>
      </c>
      <c r="AN603" s="177" t="s">
        <v>124</v>
      </c>
      <c r="AO603" s="2"/>
      <c r="AP603" s="157"/>
      <c r="AQ603" s="151"/>
      <c r="AR603" s="151"/>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row>
    <row r="604" spans="1:90" x14ac:dyDescent="0.3">
      <c r="A604" s="2"/>
      <c r="B604" s="2"/>
      <c r="C604" s="2"/>
      <c r="D604" s="2"/>
      <c r="E604" s="2"/>
      <c r="F604" s="2"/>
      <c r="G604" s="2"/>
      <c r="H604" s="2"/>
      <c r="I604" s="2"/>
      <c r="J604" s="2"/>
      <c r="K604" s="2"/>
      <c r="L604" s="2"/>
      <c r="M604" s="2"/>
      <c r="N604" s="2"/>
      <c r="O604" s="2"/>
      <c r="P604" s="98"/>
      <c r="Q604" s="99"/>
      <c r="R604" s="100"/>
      <c r="S604" s="101"/>
      <c r="T604" s="102"/>
      <c r="U604" s="103"/>
      <c r="V604" s="100"/>
      <c r="W604" s="104"/>
      <c r="X604" s="105"/>
      <c r="Y604" s="105"/>
      <c r="Z604" s="105"/>
      <c r="AA604" s="105"/>
      <c r="AD604" s="9">
        <v>2007</v>
      </c>
      <c r="AE604" s="87" t="s">
        <v>47</v>
      </c>
      <c r="AF604" s="13" t="s">
        <v>10</v>
      </c>
      <c r="AG604" s="18" t="str">
        <f t="shared" si="41"/>
        <v>Alcoholic beverages and tobacco-2007-January</v>
      </c>
      <c r="AH604" s="16">
        <v>39083</v>
      </c>
      <c r="AI604" s="180">
        <v>51.549252591797242</v>
      </c>
      <c r="AJ604" s="10">
        <f t="shared" si="44"/>
        <v>49.288079250464023</v>
      </c>
      <c r="AK604" s="175">
        <v>517</v>
      </c>
      <c r="AL604" s="10">
        <f t="shared" si="42"/>
        <v>112.23467184628785</v>
      </c>
      <c r="AM604" s="163" t="str">
        <f t="shared" si="43"/>
        <v>02</v>
      </c>
      <c r="AN604" s="177" t="s">
        <v>113</v>
      </c>
      <c r="AO604" s="2"/>
      <c r="AP604" s="157"/>
      <c r="AQ604" s="151"/>
      <c r="AR604" s="151"/>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row>
    <row r="605" spans="1:90" x14ac:dyDescent="0.3">
      <c r="A605" s="2"/>
      <c r="B605" s="2"/>
      <c r="C605" s="2"/>
      <c r="D605" s="2"/>
      <c r="E605" s="2"/>
      <c r="F605" s="2"/>
      <c r="G605" s="2"/>
      <c r="H605" s="2"/>
      <c r="I605" s="2"/>
      <c r="J605" s="2"/>
      <c r="K605" s="2"/>
      <c r="L605" s="2"/>
      <c r="M605" s="2"/>
      <c r="N605" s="2"/>
      <c r="O605" s="2"/>
      <c r="P605" s="98"/>
      <c r="Q605" s="99"/>
      <c r="R605" s="100"/>
      <c r="S605" s="101"/>
      <c r="T605" s="102"/>
      <c r="U605" s="103"/>
      <c r="V605" s="100"/>
      <c r="W605" s="104"/>
      <c r="X605" s="105"/>
      <c r="Y605" s="105"/>
      <c r="Z605" s="105"/>
      <c r="AA605" s="105"/>
      <c r="AD605" s="9">
        <v>2007</v>
      </c>
      <c r="AE605" s="87" t="s">
        <v>47</v>
      </c>
      <c r="AF605" s="13" t="s">
        <v>11</v>
      </c>
      <c r="AG605" s="18" t="str">
        <f t="shared" si="41"/>
        <v>Alcoholic beverages and tobacco-2007-February</v>
      </c>
      <c r="AH605" s="16">
        <v>39114</v>
      </c>
      <c r="AI605" s="180">
        <v>53.99905161091376</v>
      </c>
      <c r="AJ605" s="10">
        <f t="shared" si="44"/>
        <v>49.72152606349033</v>
      </c>
      <c r="AK605" s="175">
        <v>518</v>
      </c>
      <c r="AL605" s="10">
        <f t="shared" si="42"/>
        <v>112.23467184628785</v>
      </c>
      <c r="AM605" s="163" t="str">
        <f t="shared" si="43"/>
        <v>02</v>
      </c>
      <c r="AN605" s="177" t="s">
        <v>114</v>
      </c>
      <c r="AO605" s="2"/>
      <c r="AP605" s="157"/>
      <c r="AQ605" s="151"/>
      <c r="AR605" s="151"/>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row>
    <row r="606" spans="1:90" x14ac:dyDescent="0.3">
      <c r="A606" s="2"/>
      <c r="B606" s="2"/>
      <c r="C606" s="2"/>
      <c r="D606" s="2"/>
      <c r="E606" s="2"/>
      <c r="F606" s="2"/>
      <c r="G606" s="2"/>
      <c r="H606" s="2"/>
      <c r="I606" s="2"/>
      <c r="J606" s="2"/>
      <c r="K606" s="2"/>
      <c r="L606" s="2"/>
      <c r="M606" s="2"/>
      <c r="N606" s="2"/>
      <c r="O606" s="2"/>
      <c r="P606" s="98"/>
      <c r="Q606" s="99"/>
      <c r="R606" s="100"/>
      <c r="S606" s="101"/>
      <c r="T606" s="102"/>
      <c r="U606" s="103"/>
      <c r="V606" s="100"/>
      <c r="W606" s="104"/>
      <c r="X606" s="105"/>
      <c r="Y606" s="105"/>
      <c r="Z606" s="105"/>
      <c r="AA606" s="105"/>
      <c r="AD606" s="9">
        <v>2007</v>
      </c>
      <c r="AE606" s="87" t="s">
        <v>47</v>
      </c>
      <c r="AF606" s="13" t="s">
        <v>4</v>
      </c>
      <c r="AG606" s="18" t="str">
        <f t="shared" si="41"/>
        <v>Alcoholic beverages and tobacco-2007-March</v>
      </c>
      <c r="AH606" s="16">
        <v>39142</v>
      </c>
      <c r="AI606" s="180">
        <v>53.884793289389286</v>
      </c>
      <c r="AJ606" s="10">
        <f t="shared" si="44"/>
        <v>50.145628516386722</v>
      </c>
      <c r="AK606" s="175">
        <v>519</v>
      </c>
      <c r="AL606" s="10">
        <f t="shared" si="42"/>
        <v>112.23467184628785</v>
      </c>
      <c r="AM606" s="163" t="str">
        <f t="shared" si="43"/>
        <v>02</v>
      </c>
      <c r="AN606" s="177" t="s">
        <v>115</v>
      </c>
      <c r="AO606" s="2"/>
      <c r="AP606" s="157"/>
      <c r="AQ606" s="151"/>
      <c r="AR606" s="151"/>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row>
    <row r="607" spans="1:90" x14ac:dyDescent="0.3">
      <c r="A607" s="2"/>
      <c r="B607" s="2"/>
      <c r="C607" s="2"/>
      <c r="D607" s="2"/>
      <c r="E607" s="2"/>
      <c r="F607" s="2"/>
      <c r="G607" s="2"/>
      <c r="H607" s="2"/>
      <c r="I607" s="2"/>
      <c r="J607" s="2"/>
      <c r="K607" s="2"/>
      <c r="L607" s="2"/>
      <c r="M607" s="2"/>
      <c r="N607" s="2"/>
      <c r="O607" s="2"/>
      <c r="P607" s="98"/>
      <c r="Q607" s="99"/>
      <c r="R607" s="100"/>
      <c r="S607" s="101"/>
      <c r="T607" s="102"/>
      <c r="U607" s="103"/>
      <c r="V607" s="100"/>
      <c r="W607" s="104"/>
      <c r="X607" s="105"/>
      <c r="Y607" s="105"/>
      <c r="Z607" s="105"/>
      <c r="AA607" s="105"/>
      <c r="AD607" s="9">
        <v>2007</v>
      </c>
      <c r="AE607" s="87" t="s">
        <v>47</v>
      </c>
      <c r="AF607" s="13" t="s">
        <v>0</v>
      </c>
      <c r="AG607" s="18" t="str">
        <f t="shared" si="41"/>
        <v>Alcoholic beverages and tobacco-2007-April</v>
      </c>
      <c r="AH607" s="16">
        <v>39173</v>
      </c>
      <c r="AI607" s="180">
        <v>54.8793584235259</v>
      </c>
      <c r="AJ607" s="10">
        <f t="shared" si="44"/>
        <v>50.661063343971939</v>
      </c>
      <c r="AK607" s="175">
        <v>520</v>
      </c>
      <c r="AL607" s="10">
        <f t="shared" si="42"/>
        <v>112.23467184628785</v>
      </c>
      <c r="AM607" s="163" t="str">
        <f t="shared" si="43"/>
        <v>02</v>
      </c>
      <c r="AN607" s="177" t="s">
        <v>116</v>
      </c>
      <c r="AO607" s="2"/>
      <c r="AP607" s="157"/>
      <c r="AQ607" s="151"/>
      <c r="AR607" s="151"/>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row>
    <row r="608" spans="1:90" x14ac:dyDescent="0.3">
      <c r="A608" s="2"/>
      <c r="B608" s="2"/>
      <c r="C608" s="2"/>
      <c r="D608" s="2"/>
      <c r="E608" s="2"/>
      <c r="F608" s="2"/>
      <c r="G608" s="2"/>
      <c r="H608" s="2"/>
      <c r="I608" s="2"/>
      <c r="J608" s="2"/>
      <c r="K608" s="2"/>
      <c r="L608" s="2"/>
      <c r="M608" s="2"/>
      <c r="N608" s="2"/>
      <c r="O608" s="2"/>
      <c r="P608" s="98"/>
      <c r="Q608" s="99"/>
      <c r="R608" s="100"/>
      <c r="S608" s="101"/>
      <c r="T608" s="102"/>
      <c r="U608" s="103"/>
      <c r="V608" s="100"/>
      <c r="W608" s="104"/>
      <c r="X608" s="105"/>
      <c r="Y608" s="105"/>
      <c r="Z608" s="105"/>
      <c r="AA608" s="105"/>
      <c r="AD608" s="9">
        <v>2007</v>
      </c>
      <c r="AE608" s="87" t="s">
        <v>47</v>
      </c>
      <c r="AF608" s="13" t="s">
        <v>5</v>
      </c>
      <c r="AG608" s="18" t="str">
        <f t="shared" si="41"/>
        <v>Alcoholic beverages and tobacco-2007-May</v>
      </c>
      <c r="AH608" s="16">
        <v>39203</v>
      </c>
      <c r="AI608" s="180">
        <v>55.280584160507125</v>
      </c>
      <c r="AJ608" s="10">
        <f t="shared" si="44"/>
        <v>51.209856091479203</v>
      </c>
      <c r="AK608" s="175">
        <v>521</v>
      </c>
      <c r="AL608" s="10">
        <f t="shared" si="42"/>
        <v>112.23467184628785</v>
      </c>
      <c r="AM608" s="163" t="str">
        <f t="shared" si="43"/>
        <v>02</v>
      </c>
      <c r="AN608" s="177" t="s">
        <v>117</v>
      </c>
      <c r="AO608" s="2"/>
      <c r="AP608" s="157"/>
      <c r="AQ608" s="151"/>
      <c r="AR608" s="151"/>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row>
    <row r="609" spans="1:90" x14ac:dyDescent="0.3">
      <c r="A609" s="2"/>
      <c r="B609" s="2"/>
      <c r="C609" s="2"/>
      <c r="D609" s="2"/>
      <c r="E609" s="2"/>
      <c r="F609" s="2"/>
      <c r="G609" s="2"/>
      <c r="H609" s="2"/>
      <c r="I609" s="2"/>
      <c r="J609" s="2"/>
      <c r="K609" s="2"/>
      <c r="L609" s="2"/>
      <c r="M609" s="2"/>
      <c r="N609" s="2"/>
      <c r="O609" s="2"/>
      <c r="P609" s="98"/>
      <c r="Q609" s="99"/>
      <c r="R609" s="100"/>
      <c r="S609" s="101"/>
      <c r="T609" s="102"/>
      <c r="U609" s="103"/>
      <c r="V609" s="100"/>
      <c r="W609" s="104"/>
      <c r="X609" s="105"/>
      <c r="Y609" s="105"/>
      <c r="Z609" s="105"/>
      <c r="AA609" s="105"/>
      <c r="AD609" s="9">
        <v>2007</v>
      </c>
      <c r="AE609" s="87" t="s">
        <v>47</v>
      </c>
      <c r="AF609" s="13" t="s">
        <v>6</v>
      </c>
      <c r="AG609" s="18" t="str">
        <f t="shared" si="41"/>
        <v>Alcoholic beverages and tobacco-2007-June</v>
      </c>
      <c r="AH609" s="16">
        <v>39234</v>
      </c>
      <c r="AI609" s="180">
        <v>55.604833970273255</v>
      </c>
      <c r="AJ609" s="10">
        <f t="shared" si="44"/>
        <v>51.770529563429299</v>
      </c>
      <c r="AK609" s="175">
        <v>522</v>
      </c>
      <c r="AL609" s="10">
        <f t="shared" si="42"/>
        <v>112.23467184628785</v>
      </c>
      <c r="AM609" s="163" t="str">
        <f t="shared" si="43"/>
        <v>02</v>
      </c>
      <c r="AN609" s="177" t="s">
        <v>118</v>
      </c>
      <c r="AO609" s="2"/>
      <c r="AP609" s="157"/>
      <c r="AQ609" s="151"/>
      <c r="AR609" s="151"/>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row>
    <row r="610" spans="1:90" x14ac:dyDescent="0.3">
      <c r="A610" s="2"/>
      <c r="B610" s="2"/>
      <c r="C610" s="2"/>
      <c r="D610" s="2"/>
      <c r="E610" s="2"/>
      <c r="F610" s="2"/>
      <c r="G610" s="2"/>
      <c r="H610" s="2"/>
      <c r="I610" s="2"/>
      <c r="J610" s="2"/>
      <c r="K610" s="2"/>
      <c r="L610" s="2"/>
      <c r="M610" s="2"/>
      <c r="N610" s="2"/>
      <c r="O610" s="2"/>
      <c r="P610" s="98"/>
      <c r="Q610" s="99"/>
      <c r="R610" s="100"/>
      <c r="S610" s="101"/>
      <c r="T610" s="102"/>
      <c r="U610" s="103"/>
      <c r="V610" s="100"/>
      <c r="W610" s="104"/>
      <c r="X610" s="105"/>
      <c r="Y610" s="105"/>
      <c r="Z610" s="105"/>
      <c r="AA610" s="105"/>
      <c r="AD610" s="9">
        <v>2007</v>
      </c>
      <c r="AE610" s="87" t="s">
        <v>47</v>
      </c>
      <c r="AF610" s="13" t="s">
        <v>7</v>
      </c>
      <c r="AG610" s="18" t="str">
        <f t="shared" si="41"/>
        <v>Alcoholic beverages and tobacco-2007-July</v>
      </c>
      <c r="AH610" s="16">
        <v>39264</v>
      </c>
      <c r="AI610" s="180">
        <v>56.353676910462845</v>
      </c>
      <c r="AJ610" s="10">
        <f t="shared" si="44"/>
        <v>52.405159181847502</v>
      </c>
      <c r="AK610" s="175">
        <v>523</v>
      </c>
      <c r="AL610" s="10">
        <f t="shared" si="42"/>
        <v>112.23467184628785</v>
      </c>
      <c r="AM610" s="163" t="str">
        <f t="shared" si="43"/>
        <v>02</v>
      </c>
      <c r="AN610" s="177" t="s">
        <v>119</v>
      </c>
      <c r="AO610" s="2"/>
      <c r="AP610" s="157"/>
      <c r="AQ610" s="151"/>
      <c r="AR610" s="151"/>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row>
    <row r="611" spans="1:90" x14ac:dyDescent="0.3">
      <c r="A611" s="2"/>
      <c r="B611" s="2"/>
      <c r="C611" s="2"/>
      <c r="D611" s="2"/>
      <c r="E611" s="2"/>
      <c r="F611" s="2"/>
      <c r="G611" s="2"/>
      <c r="H611" s="2"/>
      <c r="I611" s="2"/>
      <c r="J611" s="2"/>
      <c r="K611" s="2"/>
      <c r="L611" s="2"/>
      <c r="M611" s="2"/>
      <c r="N611" s="2"/>
      <c r="O611" s="2"/>
      <c r="P611" s="98"/>
      <c r="Q611" s="99"/>
      <c r="R611" s="100"/>
      <c r="S611" s="101"/>
      <c r="T611" s="102"/>
      <c r="U611" s="103"/>
      <c r="V611" s="100"/>
      <c r="W611" s="104"/>
      <c r="X611" s="105"/>
      <c r="Y611" s="105"/>
      <c r="Z611" s="105"/>
      <c r="AA611" s="105"/>
      <c r="AD611" s="9">
        <v>2007</v>
      </c>
      <c r="AE611" s="87" t="s">
        <v>47</v>
      </c>
      <c r="AF611" s="13" t="s">
        <v>8</v>
      </c>
      <c r="AG611" s="18" t="str">
        <f t="shared" si="41"/>
        <v>Alcoholic beverages and tobacco-2007-August</v>
      </c>
      <c r="AH611" s="16">
        <v>39295</v>
      </c>
      <c r="AI611" s="180">
        <v>56.170162490326057</v>
      </c>
      <c r="AJ611" s="10">
        <f t="shared" si="44"/>
        <v>53.000098124412567</v>
      </c>
      <c r="AK611" s="175">
        <v>524</v>
      </c>
      <c r="AL611" s="10">
        <f t="shared" si="42"/>
        <v>112.23467184628785</v>
      </c>
      <c r="AM611" s="163" t="str">
        <f t="shared" si="43"/>
        <v>02</v>
      </c>
      <c r="AN611" s="177" t="s">
        <v>120</v>
      </c>
      <c r="AO611" s="2"/>
      <c r="AP611" s="157"/>
      <c r="AQ611" s="151"/>
      <c r="AR611" s="151"/>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row>
    <row r="612" spans="1:90" x14ac:dyDescent="0.3">
      <c r="A612" s="2"/>
      <c r="B612" s="2"/>
      <c r="C612" s="2"/>
      <c r="D612" s="2"/>
      <c r="E612" s="2"/>
      <c r="F612" s="2"/>
      <c r="G612" s="2"/>
      <c r="H612" s="2"/>
      <c r="I612" s="2"/>
      <c r="J612" s="2"/>
      <c r="K612" s="2"/>
      <c r="L612" s="2"/>
      <c r="M612" s="2"/>
      <c r="N612" s="2"/>
      <c r="O612" s="2"/>
      <c r="P612" s="98"/>
      <c r="Q612" s="99"/>
      <c r="R612" s="100"/>
      <c r="S612" s="101"/>
      <c r="T612" s="102"/>
      <c r="U612" s="103"/>
      <c r="V612" s="100"/>
      <c r="W612" s="104"/>
      <c r="X612" s="105"/>
      <c r="Y612" s="105"/>
      <c r="Z612" s="105"/>
      <c r="AA612" s="105"/>
      <c r="AD612" s="9">
        <v>2007</v>
      </c>
      <c r="AE612" s="87" t="s">
        <v>47</v>
      </c>
      <c r="AF612" s="13" t="s">
        <v>1</v>
      </c>
      <c r="AG612" s="18" t="str">
        <f t="shared" si="41"/>
        <v>Alcoholic beverages and tobacco-2007-September</v>
      </c>
      <c r="AH612" s="16">
        <v>39326</v>
      </c>
      <c r="AI612" s="180">
        <v>56.333524495694284</v>
      </c>
      <c r="AJ612" s="10">
        <f t="shared" si="44"/>
        <v>53.609582562931422</v>
      </c>
      <c r="AK612" s="175">
        <v>525</v>
      </c>
      <c r="AL612" s="10">
        <f t="shared" si="42"/>
        <v>112.23467184628785</v>
      </c>
      <c r="AM612" s="163" t="str">
        <f t="shared" si="43"/>
        <v>02</v>
      </c>
      <c r="AN612" s="177" t="s">
        <v>121</v>
      </c>
      <c r="AO612" s="2"/>
      <c r="AP612" s="157"/>
      <c r="AQ612" s="151"/>
      <c r="AR612" s="151"/>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row>
    <row r="613" spans="1:90" x14ac:dyDescent="0.3">
      <c r="A613" s="2"/>
      <c r="B613" s="2"/>
      <c r="C613" s="2"/>
      <c r="D613" s="2"/>
      <c r="E613" s="2"/>
      <c r="F613" s="2"/>
      <c r="G613" s="2"/>
      <c r="H613" s="2"/>
      <c r="I613" s="2"/>
      <c r="J613" s="2"/>
      <c r="K613" s="2"/>
      <c r="L613" s="2"/>
      <c r="M613" s="2"/>
      <c r="N613" s="2"/>
      <c r="O613" s="2"/>
      <c r="P613" s="98"/>
      <c r="Q613" s="99"/>
      <c r="R613" s="100"/>
      <c r="S613" s="101"/>
      <c r="T613" s="102"/>
      <c r="U613" s="103"/>
      <c r="V613" s="100"/>
      <c r="W613" s="104"/>
      <c r="X613" s="105"/>
      <c r="Y613" s="105"/>
      <c r="Z613" s="105"/>
      <c r="AA613" s="105"/>
      <c r="AD613" s="9">
        <v>2007</v>
      </c>
      <c r="AE613" s="87" t="s">
        <v>47</v>
      </c>
      <c r="AF613" s="13" t="s">
        <v>9</v>
      </c>
      <c r="AG613" s="18" t="str">
        <f t="shared" si="41"/>
        <v>Alcoholic beverages and tobacco-2007-October</v>
      </c>
      <c r="AH613" s="16">
        <v>39356</v>
      </c>
      <c r="AI613" s="180">
        <v>56.477937334834294</v>
      </c>
      <c r="AJ613" s="10">
        <f t="shared" si="44"/>
        <v>54.176871582404395</v>
      </c>
      <c r="AK613" s="175">
        <v>526</v>
      </c>
      <c r="AL613" s="10">
        <f t="shared" si="42"/>
        <v>112.23467184628785</v>
      </c>
      <c r="AM613" s="163" t="str">
        <f t="shared" si="43"/>
        <v>02</v>
      </c>
      <c r="AN613" s="177" t="s">
        <v>122</v>
      </c>
      <c r="AO613" s="2"/>
      <c r="AP613" s="157"/>
      <c r="AQ613" s="151"/>
      <c r="AR613" s="151"/>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row>
    <row r="614" spans="1:90" x14ac:dyDescent="0.3">
      <c r="A614" s="2"/>
      <c r="B614" s="2"/>
      <c r="C614" s="2"/>
      <c r="D614" s="2"/>
      <c r="E614" s="2"/>
      <c r="F614" s="2"/>
      <c r="G614" s="2"/>
      <c r="H614" s="2"/>
      <c r="I614" s="2"/>
      <c r="J614" s="2"/>
      <c r="K614" s="2"/>
      <c r="L614" s="2"/>
      <c r="M614" s="2"/>
      <c r="N614" s="2"/>
      <c r="O614" s="2"/>
      <c r="P614" s="98"/>
      <c r="Q614" s="99"/>
      <c r="R614" s="100"/>
      <c r="S614" s="101"/>
      <c r="T614" s="102"/>
      <c r="U614" s="103"/>
      <c r="V614" s="100"/>
      <c r="W614" s="104"/>
      <c r="X614" s="105"/>
      <c r="Y614" s="105"/>
      <c r="Z614" s="105"/>
      <c r="AA614" s="105"/>
      <c r="AD614" s="9">
        <v>2007</v>
      </c>
      <c r="AE614" s="87" t="s">
        <v>47</v>
      </c>
      <c r="AF614" s="13" t="s">
        <v>2</v>
      </c>
      <c r="AG614" s="18" t="str">
        <f t="shared" si="41"/>
        <v>Alcoholic beverages and tobacco-2007-November</v>
      </c>
      <c r="AH614" s="16">
        <v>39387</v>
      </c>
      <c r="AI614" s="180">
        <v>56.889850140141085</v>
      </c>
      <c r="AJ614" s="10">
        <f t="shared" si="44"/>
        <v>54.79235763412467</v>
      </c>
      <c r="AK614" s="175">
        <v>527</v>
      </c>
      <c r="AL614" s="10">
        <f t="shared" si="42"/>
        <v>112.23467184628785</v>
      </c>
      <c r="AM614" s="163" t="str">
        <f t="shared" si="43"/>
        <v>02</v>
      </c>
      <c r="AN614" s="177" t="s">
        <v>123</v>
      </c>
      <c r="AO614" s="2"/>
      <c r="AP614" s="157"/>
      <c r="AQ614" s="151"/>
      <c r="AR614" s="151"/>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row>
    <row r="615" spans="1:90" x14ac:dyDescent="0.3">
      <c r="A615" s="2"/>
      <c r="B615" s="2"/>
      <c r="C615" s="2"/>
      <c r="D615" s="2"/>
      <c r="E615" s="2"/>
      <c r="F615" s="2"/>
      <c r="G615" s="2"/>
      <c r="H615" s="2"/>
      <c r="I615" s="2"/>
      <c r="J615" s="2"/>
      <c r="K615" s="2"/>
      <c r="L615" s="2"/>
      <c r="M615" s="2"/>
      <c r="N615" s="2"/>
      <c r="O615" s="2"/>
      <c r="P615" s="98"/>
      <c r="Q615" s="99"/>
      <c r="R615" s="100"/>
      <c r="S615" s="101"/>
      <c r="T615" s="102"/>
      <c r="U615" s="103"/>
      <c r="V615" s="100"/>
      <c r="W615" s="104"/>
      <c r="X615" s="105"/>
      <c r="Y615" s="105"/>
      <c r="Z615" s="105"/>
      <c r="AA615" s="105"/>
      <c r="AD615" s="9">
        <v>2007</v>
      </c>
      <c r="AE615" s="87" t="s">
        <v>47</v>
      </c>
      <c r="AF615" s="13" t="s">
        <v>3</v>
      </c>
      <c r="AG615" s="18" t="str">
        <f t="shared" si="41"/>
        <v>Alcoholic beverages and tobacco-2007-December</v>
      </c>
      <c r="AH615" s="16">
        <v>39417</v>
      </c>
      <c r="AI615" s="180">
        <v>56.424168594978305</v>
      </c>
      <c r="AJ615" s="10">
        <f t="shared" si="44"/>
        <v>55.320599501070291</v>
      </c>
      <c r="AK615" s="175">
        <v>528</v>
      </c>
      <c r="AL615" s="10">
        <f t="shared" si="42"/>
        <v>112.23467184628785</v>
      </c>
      <c r="AM615" s="163" t="str">
        <f t="shared" si="43"/>
        <v>02</v>
      </c>
      <c r="AN615" s="177" t="s">
        <v>124</v>
      </c>
      <c r="AO615" s="2"/>
      <c r="AP615" s="157"/>
      <c r="AQ615" s="151"/>
      <c r="AR615" s="151"/>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row>
    <row r="616" spans="1:90" x14ac:dyDescent="0.3">
      <c r="A616" s="2"/>
      <c r="B616" s="2"/>
      <c r="C616" s="2"/>
      <c r="D616" s="2"/>
      <c r="E616" s="2"/>
      <c r="F616" s="2"/>
      <c r="G616" s="2"/>
      <c r="H616" s="2"/>
      <c r="I616" s="2"/>
      <c r="J616" s="2"/>
      <c r="K616" s="2"/>
      <c r="L616" s="2"/>
      <c r="M616" s="2"/>
      <c r="N616" s="2"/>
      <c r="O616" s="2"/>
      <c r="P616" s="98"/>
      <c r="Q616" s="99"/>
      <c r="R616" s="100"/>
      <c r="S616" s="101"/>
      <c r="T616" s="102"/>
      <c r="U616" s="103"/>
      <c r="V616" s="100"/>
      <c r="W616" s="104"/>
      <c r="X616" s="105"/>
      <c r="Y616" s="105"/>
      <c r="Z616" s="105"/>
      <c r="AA616" s="105"/>
      <c r="AD616" s="7">
        <v>2008</v>
      </c>
      <c r="AE616" s="88" t="s">
        <v>47</v>
      </c>
      <c r="AF616" s="12" t="s">
        <v>10</v>
      </c>
      <c r="AG616" s="18" t="str">
        <f t="shared" si="41"/>
        <v>Alcoholic beverages and tobacco-2008-January</v>
      </c>
      <c r="AH616" s="16">
        <v>39448</v>
      </c>
      <c r="AI616" s="181">
        <v>57.0696520587572</v>
      </c>
      <c r="AJ616" s="8">
        <f t="shared" si="44"/>
        <v>55.780632789983621</v>
      </c>
      <c r="AK616" s="175">
        <v>529</v>
      </c>
      <c r="AL616" s="10">
        <f t="shared" si="42"/>
        <v>112.23467184628785</v>
      </c>
      <c r="AM616" s="163" t="str">
        <f t="shared" si="43"/>
        <v>02</v>
      </c>
      <c r="AN616" s="177" t="s">
        <v>113</v>
      </c>
      <c r="AO616" s="2"/>
      <c r="AP616" s="157"/>
      <c r="AQ616" s="151"/>
      <c r="AR616" s="151"/>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row>
    <row r="617" spans="1:90" x14ac:dyDescent="0.3">
      <c r="A617" s="2"/>
      <c r="B617" s="2"/>
      <c r="C617" s="2"/>
      <c r="D617" s="2"/>
      <c r="E617" s="2"/>
      <c r="F617" s="2"/>
      <c r="G617" s="2"/>
      <c r="H617" s="2"/>
      <c r="I617" s="2"/>
      <c r="J617" s="2"/>
      <c r="K617" s="2"/>
      <c r="L617" s="2"/>
      <c r="M617" s="2"/>
      <c r="N617" s="2"/>
      <c r="O617" s="2"/>
      <c r="P617" s="98"/>
      <c r="Q617" s="99"/>
      <c r="R617" s="100"/>
      <c r="S617" s="101"/>
      <c r="T617" s="102"/>
      <c r="U617" s="103"/>
      <c r="V617" s="100"/>
      <c r="W617" s="104"/>
      <c r="X617" s="105"/>
      <c r="Y617" s="105"/>
      <c r="Z617" s="105"/>
      <c r="AA617" s="105"/>
      <c r="AD617" s="7">
        <v>2008</v>
      </c>
      <c r="AE617" s="88" t="s">
        <v>47</v>
      </c>
      <c r="AF617" s="12" t="s">
        <v>11</v>
      </c>
      <c r="AG617" s="18" t="str">
        <f t="shared" si="41"/>
        <v>Alcoholic beverages and tobacco-2008-February</v>
      </c>
      <c r="AH617" s="16">
        <v>39479</v>
      </c>
      <c r="AI617" s="181">
        <v>57.47639614452541</v>
      </c>
      <c r="AJ617" s="8">
        <f t="shared" si="44"/>
        <v>56.070411501117924</v>
      </c>
      <c r="AK617" s="175">
        <v>530</v>
      </c>
      <c r="AL617" s="10">
        <f t="shared" si="42"/>
        <v>112.23467184628785</v>
      </c>
      <c r="AM617" s="163" t="str">
        <f t="shared" si="43"/>
        <v>02</v>
      </c>
      <c r="AN617" s="177" t="s">
        <v>114</v>
      </c>
      <c r="AO617" s="2"/>
      <c r="AP617" s="157"/>
      <c r="AQ617" s="151"/>
      <c r="AR617" s="151"/>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row>
    <row r="618" spans="1:90" x14ac:dyDescent="0.3">
      <c r="A618" s="2"/>
      <c r="B618" s="2"/>
      <c r="C618" s="2"/>
      <c r="D618" s="2"/>
      <c r="E618" s="2"/>
      <c r="F618" s="2"/>
      <c r="G618" s="2"/>
      <c r="H618" s="2"/>
      <c r="I618" s="2"/>
      <c r="J618" s="2"/>
      <c r="K618" s="2"/>
      <c r="L618" s="2"/>
      <c r="M618" s="2"/>
      <c r="N618" s="2"/>
      <c r="O618" s="2"/>
      <c r="P618" s="98"/>
      <c r="Q618" s="99"/>
      <c r="R618" s="100"/>
      <c r="S618" s="101"/>
      <c r="T618" s="102"/>
      <c r="U618" s="103"/>
      <c r="V618" s="100"/>
      <c r="W618" s="104"/>
      <c r="X618" s="105"/>
      <c r="Y618" s="105"/>
      <c r="Z618" s="105"/>
      <c r="AA618" s="105"/>
      <c r="AD618" s="7">
        <v>2008</v>
      </c>
      <c r="AE618" s="88" t="s">
        <v>47</v>
      </c>
      <c r="AF618" s="12" t="s">
        <v>4</v>
      </c>
      <c r="AG618" s="18" t="str">
        <f t="shared" si="41"/>
        <v>Alcoholic beverages and tobacco-2008-March</v>
      </c>
      <c r="AH618" s="16">
        <v>39508</v>
      </c>
      <c r="AI618" s="181">
        <v>57.791440179753415</v>
      </c>
      <c r="AJ618" s="8">
        <f t="shared" si="44"/>
        <v>56.395965408648266</v>
      </c>
      <c r="AK618" s="175">
        <v>531</v>
      </c>
      <c r="AL618" s="10">
        <f t="shared" si="42"/>
        <v>112.23467184628785</v>
      </c>
      <c r="AM618" s="163" t="str">
        <f t="shared" si="43"/>
        <v>02</v>
      </c>
      <c r="AN618" s="177" t="s">
        <v>115</v>
      </c>
      <c r="AO618" s="2"/>
      <c r="AP618" s="157"/>
      <c r="AQ618" s="151"/>
      <c r="AR618" s="151"/>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row>
    <row r="619" spans="1:90" x14ac:dyDescent="0.3">
      <c r="A619" s="2"/>
      <c r="B619" s="2"/>
      <c r="C619" s="2"/>
      <c r="D619" s="2"/>
      <c r="E619" s="2"/>
      <c r="F619" s="2"/>
      <c r="G619" s="2"/>
      <c r="H619" s="2"/>
      <c r="I619" s="2"/>
      <c r="J619" s="2"/>
      <c r="K619" s="2"/>
      <c r="L619" s="2"/>
      <c r="M619" s="2"/>
      <c r="N619" s="2"/>
      <c r="O619" s="2"/>
      <c r="P619" s="98"/>
      <c r="Q619" s="99"/>
      <c r="R619" s="100"/>
      <c r="S619" s="101"/>
      <c r="T619" s="102"/>
      <c r="U619" s="103"/>
      <c r="V619" s="100"/>
      <c r="W619" s="104"/>
      <c r="X619" s="105"/>
      <c r="Y619" s="105"/>
      <c r="Z619" s="105"/>
      <c r="AA619" s="105"/>
      <c r="AD619" s="7">
        <v>2008</v>
      </c>
      <c r="AE619" s="88" t="s">
        <v>47</v>
      </c>
      <c r="AF619" s="12" t="s">
        <v>0</v>
      </c>
      <c r="AG619" s="18" t="str">
        <f t="shared" si="41"/>
        <v>Alcoholic beverages and tobacco-2008-April</v>
      </c>
      <c r="AH619" s="16">
        <v>39539</v>
      </c>
      <c r="AI619" s="181">
        <v>57.861139416256577</v>
      </c>
      <c r="AJ619" s="8">
        <f t="shared" si="44"/>
        <v>56.644447158042489</v>
      </c>
      <c r="AK619" s="175">
        <v>532</v>
      </c>
      <c r="AL619" s="10">
        <f t="shared" si="42"/>
        <v>112.23467184628785</v>
      </c>
      <c r="AM619" s="163" t="str">
        <f t="shared" si="43"/>
        <v>02</v>
      </c>
      <c r="AN619" s="177" t="s">
        <v>116</v>
      </c>
      <c r="AO619" s="2"/>
      <c r="AP619" s="157"/>
      <c r="AQ619" s="151"/>
      <c r="AR619" s="151"/>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row>
    <row r="620" spans="1:90" x14ac:dyDescent="0.3">
      <c r="A620" s="2"/>
      <c r="B620" s="2"/>
      <c r="C620" s="2"/>
      <c r="D620" s="2"/>
      <c r="E620" s="2"/>
      <c r="F620" s="2"/>
      <c r="G620" s="2"/>
      <c r="H620" s="2"/>
      <c r="I620" s="2"/>
      <c r="J620" s="2"/>
      <c r="K620" s="2"/>
      <c r="L620" s="2"/>
      <c r="M620" s="2"/>
      <c r="N620" s="2"/>
      <c r="O620" s="2"/>
      <c r="P620" s="98"/>
      <c r="Q620" s="99"/>
      <c r="R620" s="100"/>
      <c r="S620" s="101"/>
      <c r="T620" s="102"/>
      <c r="U620" s="103"/>
      <c r="V620" s="100"/>
      <c r="W620" s="104"/>
      <c r="X620" s="105"/>
      <c r="Y620" s="105"/>
      <c r="Z620" s="105"/>
      <c r="AA620" s="105"/>
      <c r="AD620" s="7">
        <v>2008</v>
      </c>
      <c r="AE620" s="88" t="s">
        <v>47</v>
      </c>
      <c r="AF620" s="12" t="s">
        <v>5</v>
      </c>
      <c r="AG620" s="18" t="str">
        <f t="shared" si="41"/>
        <v>Alcoholic beverages and tobacco-2008-May</v>
      </c>
      <c r="AH620" s="16">
        <v>39569</v>
      </c>
      <c r="AI620" s="181">
        <v>57.493839973303416</v>
      </c>
      <c r="AJ620" s="8">
        <f t="shared" si="44"/>
        <v>56.828885142442182</v>
      </c>
      <c r="AK620" s="175">
        <v>533</v>
      </c>
      <c r="AL620" s="10">
        <f t="shared" si="42"/>
        <v>112.23467184628785</v>
      </c>
      <c r="AM620" s="163" t="str">
        <f t="shared" si="43"/>
        <v>02</v>
      </c>
      <c r="AN620" s="177" t="s">
        <v>117</v>
      </c>
      <c r="AO620" s="2"/>
      <c r="AP620" s="157"/>
      <c r="AQ620" s="151"/>
      <c r="AR620" s="151"/>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row>
    <row r="621" spans="1:90" x14ac:dyDescent="0.3">
      <c r="A621" s="2"/>
      <c r="B621" s="2"/>
      <c r="C621" s="2"/>
      <c r="D621" s="2"/>
      <c r="E621" s="2"/>
      <c r="F621" s="2"/>
      <c r="G621" s="2"/>
      <c r="H621" s="2"/>
      <c r="I621" s="2"/>
      <c r="J621" s="2"/>
      <c r="K621" s="2"/>
      <c r="L621" s="2"/>
      <c r="M621" s="2"/>
      <c r="N621" s="2"/>
      <c r="O621" s="2"/>
      <c r="P621" s="98"/>
      <c r="Q621" s="99"/>
      <c r="R621" s="100"/>
      <c r="S621" s="101"/>
      <c r="T621" s="102"/>
      <c r="U621" s="103"/>
      <c r="V621" s="100"/>
      <c r="W621" s="104"/>
      <c r="X621" s="105"/>
      <c r="Y621" s="105"/>
      <c r="Z621" s="105"/>
      <c r="AA621" s="105"/>
      <c r="AD621" s="7">
        <v>2008</v>
      </c>
      <c r="AE621" s="88" t="s">
        <v>47</v>
      </c>
      <c r="AF621" s="12" t="s">
        <v>6</v>
      </c>
      <c r="AG621" s="18" t="str">
        <f t="shared" si="41"/>
        <v>Alcoholic beverages and tobacco-2008-June</v>
      </c>
      <c r="AH621" s="16">
        <v>39600</v>
      </c>
      <c r="AI621" s="181">
        <v>57.881162898815823</v>
      </c>
      <c r="AJ621" s="8">
        <f t="shared" si="44"/>
        <v>57.01857921982073</v>
      </c>
      <c r="AK621" s="175">
        <v>534</v>
      </c>
      <c r="AL621" s="10">
        <f t="shared" si="42"/>
        <v>112.23467184628785</v>
      </c>
      <c r="AM621" s="163" t="str">
        <f t="shared" si="43"/>
        <v>02</v>
      </c>
      <c r="AN621" s="177" t="s">
        <v>118</v>
      </c>
      <c r="AO621" s="2"/>
      <c r="AP621" s="157"/>
      <c r="AQ621" s="151"/>
      <c r="AR621" s="151"/>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row>
    <row r="622" spans="1:90" x14ac:dyDescent="0.3">
      <c r="A622" s="2"/>
      <c r="B622" s="2"/>
      <c r="C622" s="2"/>
      <c r="D622" s="2"/>
      <c r="E622" s="2"/>
      <c r="F622" s="2"/>
      <c r="G622" s="2"/>
      <c r="H622" s="2"/>
      <c r="I622" s="2"/>
      <c r="J622" s="2"/>
      <c r="K622" s="2"/>
      <c r="L622" s="2"/>
      <c r="M622" s="2"/>
      <c r="N622" s="2"/>
      <c r="O622" s="2"/>
      <c r="P622" s="98"/>
      <c r="Q622" s="99"/>
      <c r="R622" s="100"/>
      <c r="S622" s="101"/>
      <c r="T622" s="102"/>
      <c r="U622" s="103"/>
      <c r="V622" s="100"/>
      <c r="W622" s="104"/>
      <c r="X622" s="105"/>
      <c r="Y622" s="105"/>
      <c r="Z622" s="105"/>
      <c r="AA622" s="105"/>
      <c r="AD622" s="7">
        <v>2008</v>
      </c>
      <c r="AE622" s="88" t="s">
        <v>47</v>
      </c>
      <c r="AF622" s="12" t="s">
        <v>7</v>
      </c>
      <c r="AG622" s="18" t="str">
        <f t="shared" si="41"/>
        <v>Alcoholic beverages and tobacco-2008-July</v>
      </c>
      <c r="AH622" s="16">
        <v>39630</v>
      </c>
      <c r="AI622" s="181">
        <v>58.04957389272797</v>
      </c>
      <c r="AJ622" s="8">
        <f t="shared" si="44"/>
        <v>57.15990396834281</v>
      </c>
      <c r="AK622" s="175">
        <v>535</v>
      </c>
      <c r="AL622" s="10">
        <f t="shared" si="42"/>
        <v>112.23467184628785</v>
      </c>
      <c r="AM622" s="163" t="str">
        <f t="shared" si="43"/>
        <v>02</v>
      </c>
      <c r="AN622" s="177" t="s">
        <v>119</v>
      </c>
      <c r="AO622" s="2"/>
      <c r="AP622" s="157"/>
      <c r="AQ622" s="151"/>
      <c r="AR622" s="151"/>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row>
    <row r="623" spans="1:90" x14ac:dyDescent="0.3">
      <c r="A623" s="2"/>
      <c r="B623" s="2"/>
      <c r="C623" s="2"/>
      <c r="D623" s="2"/>
      <c r="E623" s="2"/>
      <c r="F623" s="2"/>
      <c r="G623" s="2"/>
      <c r="H623" s="2"/>
      <c r="I623" s="2"/>
      <c r="J623" s="2"/>
      <c r="K623" s="2"/>
      <c r="L623" s="2"/>
      <c r="M623" s="2"/>
      <c r="N623" s="2"/>
      <c r="O623" s="2"/>
      <c r="P623" s="98"/>
      <c r="Q623" s="99"/>
      <c r="R623" s="100"/>
      <c r="S623" s="101"/>
      <c r="T623" s="102"/>
      <c r="U623" s="103"/>
      <c r="V623" s="100"/>
      <c r="W623" s="104"/>
      <c r="X623" s="105"/>
      <c r="Y623" s="105"/>
      <c r="Z623" s="105"/>
      <c r="AA623" s="105"/>
      <c r="AD623" s="7">
        <v>2008</v>
      </c>
      <c r="AE623" s="88" t="s">
        <v>47</v>
      </c>
      <c r="AF623" s="12" t="s">
        <v>8</v>
      </c>
      <c r="AG623" s="18" t="str">
        <f t="shared" si="41"/>
        <v>Alcoholic beverages and tobacco-2008-August</v>
      </c>
      <c r="AH623" s="16">
        <v>39661</v>
      </c>
      <c r="AI623" s="181">
        <v>58.373988793824587</v>
      </c>
      <c r="AJ623" s="8">
        <f t="shared" si="44"/>
        <v>57.343556160301027</v>
      </c>
      <c r="AK623" s="175">
        <v>536</v>
      </c>
      <c r="AL623" s="10">
        <f t="shared" si="42"/>
        <v>112.23467184628785</v>
      </c>
      <c r="AM623" s="163" t="str">
        <f t="shared" si="43"/>
        <v>02</v>
      </c>
      <c r="AN623" s="177" t="s">
        <v>120</v>
      </c>
      <c r="AO623" s="2"/>
      <c r="AP623" s="157"/>
      <c r="AQ623" s="151"/>
      <c r="AR623" s="151"/>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row>
    <row r="624" spans="1:90" x14ac:dyDescent="0.3">
      <c r="A624" s="2"/>
      <c r="B624" s="2"/>
      <c r="C624" s="2"/>
      <c r="D624" s="2"/>
      <c r="E624" s="2"/>
      <c r="F624" s="2"/>
      <c r="G624" s="2"/>
      <c r="H624" s="2"/>
      <c r="I624" s="2"/>
      <c r="J624" s="2"/>
      <c r="K624" s="2"/>
      <c r="L624" s="2"/>
      <c r="M624" s="2"/>
      <c r="N624" s="2"/>
      <c r="O624" s="2"/>
      <c r="P624" s="98"/>
      <c r="Q624" s="99"/>
      <c r="R624" s="100"/>
      <c r="S624" s="101"/>
      <c r="T624" s="102"/>
      <c r="U624" s="103"/>
      <c r="V624" s="100"/>
      <c r="W624" s="104"/>
      <c r="X624" s="105"/>
      <c r="Y624" s="105"/>
      <c r="Z624" s="105"/>
      <c r="AA624" s="105"/>
      <c r="AD624" s="7">
        <v>2008</v>
      </c>
      <c r="AE624" s="88" t="s">
        <v>47</v>
      </c>
      <c r="AF624" s="12" t="s">
        <v>1</v>
      </c>
      <c r="AG624" s="18" t="str">
        <f t="shared" si="41"/>
        <v>Alcoholic beverages and tobacco-2008-September</v>
      </c>
      <c r="AH624" s="16">
        <v>39692</v>
      </c>
      <c r="AI624" s="181">
        <v>58.529533093263595</v>
      </c>
      <c r="AJ624" s="8">
        <f t="shared" si="44"/>
        <v>57.526556876765135</v>
      </c>
      <c r="AK624" s="175">
        <v>537</v>
      </c>
      <c r="AL624" s="10">
        <f t="shared" si="42"/>
        <v>112.23467184628785</v>
      </c>
      <c r="AM624" s="163" t="str">
        <f t="shared" si="43"/>
        <v>02</v>
      </c>
      <c r="AN624" s="177" t="s">
        <v>121</v>
      </c>
      <c r="AO624" s="2"/>
      <c r="AP624" s="157"/>
      <c r="AQ624" s="151"/>
      <c r="AR624" s="151"/>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row>
    <row r="625" spans="1:90" x14ac:dyDescent="0.3">
      <c r="A625" s="2"/>
      <c r="B625" s="2"/>
      <c r="C625" s="2"/>
      <c r="D625" s="2"/>
      <c r="E625" s="2"/>
      <c r="F625" s="2"/>
      <c r="G625" s="2"/>
      <c r="H625" s="2"/>
      <c r="I625" s="2"/>
      <c r="J625" s="2"/>
      <c r="K625" s="2"/>
      <c r="L625" s="2"/>
      <c r="M625" s="2"/>
      <c r="N625" s="2"/>
      <c r="O625" s="2"/>
      <c r="P625" s="98"/>
      <c r="Q625" s="99"/>
      <c r="R625" s="100"/>
      <c r="S625" s="101"/>
      <c r="T625" s="102"/>
      <c r="U625" s="103"/>
      <c r="V625" s="100"/>
      <c r="W625" s="104"/>
      <c r="X625" s="105"/>
      <c r="Y625" s="105"/>
      <c r="Z625" s="105"/>
      <c r="AA625" s="105"/>
      <c r="AD625" s="7">
        <v>2008</v>
      </c>
      <c r="AE625" s="88" t="s">
        <v>47</v>
      </c>
      <c r="AF625" s="12" t="s">
        <v>9</v>
      </c>
      <c r="AG625" s="18" t="str">
        <f t="shared" si="41"/>
        <v>Alcoholic beverages and tobacco-2008-October</v>
      </c>
      <c r="AH625" s="16">
        <v>39722</v>
      </c>
      <c r="AI625" s="181">
        <v>59.005651125950159</v>
      </c>
      <c r="AJ625" s="8">
        <f t="shared" si="44"/>
        <v>57.737199692691462</v>
      </c>
      <c r="AK625" s="175">
        <v>538</v>
      </c>
      <c r="AL625" s="10">
        <f t="shared" si="42"/>
        <v>112.23467184628785</v>
      </c>
      <c r="AM625" s="163" t="str">
        <f t="shared" si="43"/>
        <v>02</v>
      </c>
      <c r="AN625" s="177" t="s">
        <v>122</v>
      </c>
      <c r="AO625" s="2"/>
      <c r="AP625" s="157"/>
      <c r="AQ625" s="151"/>
      <c r="AR625" s="151"/>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row>
    <row r="626" spans="1:90" x14ac:dyDescent="0.3">
      <c r="A626" s="2"/>
      <c r="B626" s="2"/>
      <c r="C626" s="2"/>
      <c r="D626" s="2"/>
      <c r="E626" s="2"/>
      <c r="F626" s="2"/>
      <c r="G626" s="2"/>
      <c r="H626" s="2"/>
      <c r="I626" s="2"/>
      <c r="J626" s="2"/>
      <c r="K626" s="2"/>
      <c r="L626" s="2"/>
      <c r="M626" s="2"/>
      <c r="N626" s="2"/>
      <c r="O626" s="2"/>
      <c r="P626" s="98"/>
      <c r="Q626" s="99"/>
      <c r="R626" s="100"/>
      <c r="S626" s="101"/>
      <c r="T626" s="102"/>
      <c r="U626" s="103"/>
      <c r="V626" s="100"/>
      <c r="W626" s="104"/>
      <c r="X626" s="105"/>
      <c r="Y626" s="105"/>
      <c r="Z626" s="105"/>
      <c r="AA626" s="105"/>
      <c r="AD626" s="7">
        <v>2008</v>
      </c>
      <c r="AE626" s="88" t="s">
        <v>47</v>
      </c>
      <c r="AF626" s="12" t="s">
        <v>2</v>
      </c>
      <c r="AG626" s="18" t="str">
        <f t="shared" si="41"/>
        <v>Alcoholic beverages and tobacco-2008-November</v>
      </c>
      <c r="AH626" s="16">
        <v>39753</v>
      </c>
      <c r="AI626" s="181">
        <v>58.899601615062785</v>
      </c>
      <c r="AJ626" s="8">
        <f t="shared" si="44"/>
        <v>57.904678982268273</v>
      </c>
      <c r="AK626" s="175">
        <v>539</v>
      </c>
      <c r="AL626" s="10">
        <f t="shared" si="42"/>
        <v>112.23467184628785</v>
      </c>
      <c r="AM626" s="163" t="str">
        <f t="shared" si="43"/>
        <v>02</v>
      </c>
      <c r="AN626" s="177" t="s">
        <v>123</v>
      </c>
      <c r="AO626" s="2"/>
      <c r="AP626" s="157"/>
      <c r="AQ626" s="151"/>
      <c r="AR626" s="151"/>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row>
    <row r="627" spans="1:90" x14ac:dyDescent="0.3">
      <c r="A627" s="2"/>
      <c r="B627" s="2"/>
      <c r="C627" s="2"/>
      <c r="D627" s="2"/>
      <c r="E627" s="2"/>
      <c r="F627" s="2"/>
      <c r="G627" s="2"/>
      <c r="H627" s="2"/>
      <c r="I627" s="2"/>
      <c r="J627" s="2"/>
      <c r="K627" s="2"/>
      <c r="L627" s="2"/>
      <c r="M627" s="2"/>
      <c r="N627" s="2"/>
      <c r="O627" s="2"/>
      <c r="P627" s="98"/>
      <c r="Q627" s="99"/>
      <c r="R627" s="100"/>
      <c r="S627" s="101"/>
      <c r="T627" s="102"/>
      <c r="U627" s="103"/>
      <c r="V627" s="100"/>
      <c r="W627" s="104"/>
      <c r="X627" s="105"/>
      <c r="Y627" s="105"/>
      <c r="Z627" s="105"/>
      <c r="AA627" s="105"/>
      <c r="AD627" s="7">
        <v>2008</v>
      </c>
      <c r="AE627" s="88" t="s">
        <v>47</v>
      </c>
      <c r="AF627" s="12" t="s">
        <v>3</v>
      </c>
      <c r="AG627" s="18" t="str">
        <f t="shared" si="41"/>
        <v>Alcoholic beverages and tobacco-2008-December</v>
      </c>
      <c r="AH627" s="16">
        <v>39783</v>
      </c>
      <c r="AI627" s="181">
        <v>58.661223657083639</v>
      </c>
      <c r="AJ627" s="8">
        <f t="shared" si="44"/>
        <v>58.091100237443719</v>
      </c>
      <c r="AK627" s="175">
        <v>540</v>
      </c>
      <c r="AL627" s="10">
        <f t="shared" si="42"/>
        <v>112.23467184628785</v>
      </c>
      <c r="AM627" s="163" t="str">
        <f t="shared" si="43"/>
        <v>02</v>
      </c>
      <c r="AN627" s="177" t="s">
        <v>124</v>
      </c>
      <c r="AO627" s="2"/>
      <c r="AP627" s="157"/>
      <c r="AQ627" s="151"/>
      <c r="AR627" s="151"/>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row>
    <row r="628" spans="1:90" x14ac:dyDescent="0.3">
      <c r="A628" s="2"/>
      <c r="B628" s="2"/>
      <c r="C628" s="2"/>
      <c r="D628" s="2"/>
      <c r="E628" s="2"/>
      <c r="F628" s="2"/>
      <c r="G628" s="2"/>
      <c r="H628" s="2"/>
      <c r="I628" s="2"/>
      <c r="J628" s="2"/>
      <c r="K628" s="2"/>
      <c r="L628" s="2"/>
      <c r="M628" s="2"/>
      <c r="N628" s="2"/>
      <c r="O628" s="2"/>
      <c r="P628" s="98"/>
      <c r="Q628" s="99"/>
      <c r="R628" s="100"/>
      <c r="S628" s="101"/>
      <c r="T628" s="102"/>
      <c r="U628" s="103"/>
      <c r="V628" s="100"/>
      <c r="W628" s="104"/>
      <c r="X628" s="105"/>
      <c r="Y628" s="105"/>
      <c r="Z628" s="105"/>
      <c r="AA628" s="105"/>
      <c r="AD628" s="9">
        <v>2009</v>
      </c>
      <c r="AE628" s="87" t="s">
        <v>47</v>
      </c>
      <c r="AF628" s="13" t="s">
        <v>10</v>
      </c>
      <c r="AG628" s="18" t="str">
        <f t="shared" si="41"/>
        <v>Alcoholic beverages and tobacco-2009-January</v>
      </c>
      <c r="AH628" s="16">
        <v>39814</v>
      </c>
      <c r="AI628" s="180">
        <v>58.88544637699178</v>
      </c>
      <c r="AJ628" s="10">
        <f t="shared" si="44"/>
        <v>58.24241643062993</v>
      </c>
      <c r="AK628" s="175">
        <v>541</v>
      </c>
      <c r="AL628" s="10">
        <f t="shared" si="42"/>
        <v>112.23467184628785</v>
      </c>
      <c r="AM628" s="163" t="str">
        <f t="shared" si="43"/>
        <v>02</v>
      </c>
      <c r="AN628" s="177" t="s">
        <v>113</v>
      </c>
      <c r="AO628" s="2"/>
      <c r="AP628" s="157"/>
      <c r="AQ628" s="151"/>
      <c r="AR628" s="151"/>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row>
    <row r="629" spans="1:90" x14ac:dyDescent="0.3">
      <c r="A629" s="2"/>
      <c r="B629" s="2"/>
      <c r="C629" s="2"/>
      <c r="D629" s="2"/>
      <c r="E629" s="2"/>
      <c r="F629" s="2"/>
      <c r="G629" s="2"/>
      <c r="H629" s="2"/>
      <c r="I629" s="2"/>
      <c r="J629" s="2"/>
      <c r="K629" s="2"/>
      <c r="L629" s="2"/>
      <c r="M629" s="2"/>
      <c r="N629" s="2"/>
      <c r="O629" s="2"/>
      <c r="P629" s="98"/>
      <c r="Q629" s="99"/>
      <c r="R629" s="100"/>
      <c r="S629" s="101"/>
      <c r="T629" s="102"/>
      <c r="U629" s="103"/>
      <c r="V629" s="100"/>
      <c r="W629" s="104"/>
      <c r="X629" s="105"/>
      <c r="Y629" s="105"/>
      <c r="Z629" s="105"/>
      <c r="AA629" s="105"/>
      <c r="AD629" s="9">
        <v>2009</v>
      </c>
      <c r="AE629" s="87" t="s">
        <v>47</v>
      </c>
      <c r="AF629" s="13" t="s">
        <v>11</v>
      </c>
      <c r="AG629" s="18" t="str">
        <f t="shared" si="41"/>
        <v>Alcoholic beverages and tobacco-2009-February</v>
      </c>
      <c r="AH629" s="16">
        <v>39845</v>
      </c>
      <c r="AI629" s="180">
        <v>60.121807024049026</v>
      </c>
      <c r="AJ629" s="10">
        <f t="shared" si="44"/>
        <v>58.462867337256903</v>
      </c>
      <c r="AK629" s="175">
        <v>542</v>
      </c>
      <c r="AL629" s="10">
        <f t="shared" si="42"/>
        <v>112.23467184628785</v>
      </c>
      <c r="AM629" s="163" t="str">
        <f t="shared" si="43"/>
        <v>02</v>
      </c>
      <c r="AN629" s="177" t="s">
        <v>114</v>
      </c>
      <c r="AO629" s="2"/>
      <c r="AP629" s="157"/>
      <c r="AQ629" s="151"/>
      <c r="AR629" s="151"/>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row>
    <row r="630" spans="1:90" x14ac:dyDescent="0.3">
      <c r="A630" s="2"/>
      <c r="B630" s="2"/>
      <c r="C630" s="2"/>
      <c r="D630" s="2"/>
      <c r="E630" s="2"/>
      <c r="F630" s="2"/>
      <c r="G630" s="2"/>
      <c r="H630" s="2"/>
      <c r="I630" s="2"/>
      <c r="J630" s="2"/>
      <c r="K630" s="2"/>
      <c r="L630" s="2"/>
      <c r="M630" s="2"/>
      <c r="N630" s="2"/>
      <c r="O630" s="2"/>
      <c r="P630" s="98"/>
      <c r="Q630" s="99"/>
      <c r="R630" s="100"/>
      <c r="S630" s="101"/>
      <c r="T630" s="102"/>
      <c r="U630" s="103"/>
      <c r="V630" s="100"/>
      <c r="W630" s="104"/>
      <c r="X630" s="105"/>
      <c r="Y630" s="105"/>
      <c r="Z630" s="105"/>
      <c r="AA630" s="105"/>
      <c r="AD630" s="9">
        <v>2009</v>
      </c>
      <c r="AE630" s="87" t="s">
        <v>47</v>
      </c>
      <c r="AF630" s="13" t="s">
        <v>4</v>
      </c>
      <c r="AG630" s="18" t="str">
        <f t="shared" si="41"/>
        <v>Alcoholic beverages and tobacco-2009-March</v>
      </c>
      <c r="AH630" s="16">
        <v>39873</v>
      </c>
      <c r="AI630" s="180">
        <v>60.703559735264349</v>
      </c>
      <c r="AJ630" s="10">
        <f t="shared" si="44"/>
        <v>58.705543966882821</v>
      </c>
      <c r="AK630" s="175">
        <v>543</v>
      </c>
      <c r="AL630" s="10">
        <f t="shared" si="42"/>
        <v>112.23467184628785</v>
      </c>
      <c r="AM630" s="163" t="str">
        <f t="shared" si="43"/>
        <v>02</v>
      </c>
      <c r="AN630" s="177" t="s">
        <v>115</v>
      </c>
      <c r="AO630" s="2"/>
      <c r="AP630" s="157"/>
      <c r="AQ630" s="151"/>
      <c r="AR630" s="151"/>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row>
    <row r="631" spans="1:90" x14ac:dyDescent="0.3">
      <c r="A631" s="2"/>
      <c r="B631" s="2"/>
      <c r="C631" s="2"/>
      <c r="D631" s="2"/>
      <c r="E631" s="2"/>
      <c r="F631" s="2"/>
      <c r="G631" s="2"/>
      <c r="H631" s="2"/>
      <c r="I631" s="2"/>
      <c r="J631" s="2"/>
      <c r="K631" s="2"/>
      <c r="L631" s="2"/>
      <c r="M631" s="2"/>
      <c r="N631" s="2"/>
      <c r="O631" s="2"/>
      <c r="P631" s="98"/>
      <c r="Q631" s="99"/>
      <c r="R631" s="100"/>
      <c r="S631" s="101"/>
      <c r="T631" s="102"/>
      <c r="U631" s="103"/>
      <c r="V631" s="100"/>
      <c r="W631" s="104"/>
      <c r="X631" s="105"/>
      <c r="Y631" s="105"/>
      <c r="Z631" s="105"/>
      <c r="AA631" s="105"/>
      <c r="AD631" s="9">
        <v>2009</v>
      </c>
      <c r="AE631" s="87" t="s">
        <v>47</v>
      </c>
      <c r="AF631" s="13" t="s">
        <v>0</v>
      </c>
      <c r="AG631" s="18" t="str">
        <f t="shared" si="41"/>
        <v>Alcoholic beverages and tobacco-2009-April</v>
      </c>
      <c r="AH631" s="16">
        <v>39904</v>
      </c>
      <c r="AI631" s="180">
        <v>60.7960653260063</v>
      </c>
      <c r="AJ631" s="10">
        <f t="shared" si="44"/>
        <v>58.950121126028627</v>
      </c>
      <c r="AK631" s="175">
        <v>544</v>
      </c>
      <c r="AL631" s="10">
        <f t="shared" si="42"/>
        <v>112.23467184628785</v>
      </c>
      <c r="AM631" s="163" t="str">
        <f t="shared" si="43"/>
        <v>02</v>
      </c>
      <c r="AN631" s="177" t="s">
        <v>116</v>
      </c>
      <c r="AO631" s="2"/>
      <c r="AP631" s="157"/>
      <c r="AQ631" s="151"/>
      <c r="AR631" s="151"/>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row>
    <row r="632" spans="1:90" x14ac:dyDescent="0.3">
      <c r="A632" s="2"/>
      <c r="B632" s="2"/>
      <c r="C632" s="2"/>
      <c r="D632" s="2"/>
      <c r="E632" s="2"/>
      <c r="F632" s="2"/>
      <c r="G632" s="2"/>
      <c r="H632" s="2"/>
      <c r="I632" s="2"/>
      <c r="J632" s="2"/>
      <c r="K632" s="2"/>
      <c r="L632" s="2"/>
      <c r="M632" s="2"/>
      <c r="N632" s="2"/>
      <c r="O632" s="2"/>
      <c r="P632" s="98"/>
      <c r="Q632" s="99"/>
      <c r="R632" s="100"/>
      <c r="S632" s="101"/>
      <c r="T632" s="102"/>
      <c r="U632" s="103"/>
      <c r="V632" s="100"/>
      <c r="W632" s="104"/>
      <c r="X632" s="105"/>
      <c r="Y632" s="105"/>
      <c r="Z632" s="105"/>
      <c r="AA632" s="105"/>
      <c r="AD632" s="9">
        <v>2009</v>
      </c>
      <c r="AE632" s="87" t="s">
        <v>47</v>
      </c>
      <c r="AF632" s="13" t="s">
        <v>5</v>
      </c>
      <c r="AG632" s="18" t="str">
        <f t="shared" si="41"/>
        <v>Alcoholic beverages and tobacco-2009-May</v>
      </c>
      <c r="AH632" s="16">
        <v>39934</v>
      </c>
      <c r="AI632" s="180">
        <v>61.073975699711781</v>
      </c>
      <c r="AJ632" s="10">
        <f t="shared" si="44"/>
        <v>59.248465769895994</v>
      </c>
      <c r="AK632" s="175">
        <v>545</v>
      </c>
      <c r="AL632" s="10">
        <f t="shared" si="42"/>
        <v>112.23467184628785</v>
      </c>
      <c r="AM632" s="163" t="str">
        <f t="shared" si="43"/>
        <v>02</v>
      </c>
      <c r="AN632" s="177" t="s">
        <v>117</v>
      </c>
      <c r="AO632" s="2"/>
      <c r="AP632" s="157"/>
      <c r="AQ632" s="151"/>
      <c r="AR632" s="151"/>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row>
    <row r="633" spans="1:90" x14ac:dyDescent="0.3">
      <c r="A633" s="2"/>
      <c r="B633" s="2"/>
      <c r="C633" s="2"/>
      <c r="D633" s="2"/>
      <c r="E633" s="2"/>
      <c r="F633" s="2"/>
      <c r="G633" s="2"/>
      <c r="H633" s="2"/>
      <c r="I633" s="2"/>
      <c r="J633" s="2"/>
      <c r="K633" s="2"/>
      <c r="L633" s="2"/>
      <c r="M633" s="2"/>
      <c r="N633" s="2"/>
      <c r="O633" s="2"/>
      <c r="P633" s="98"/>
      <c r="Q633" s="99"/>
      <c r="R633" s="100"/>
      <c r="S633" s="101"/>
      <c r="T633" s="102"/>
      <c r="U633" s="103"/>
      <c r="V633" s="100"/>
      <c r="W633" s="104"/>
      <c r="X633" s="105"/>
      <c r="Y633" s="105"/>
      <c r="Z633" s="105"/>
      <c r="AA633" s="105"/>
      <c r="AD633" s="9">
        <v>2009</v>
      </c>
      <c r="AE633" s="87" t="s">
        <v>47</v>
      </c>
      <c r="AF633" s="13" t="s">
        <v>6</v>
      </c>
      <c r="AG633" s="18" t="str">
        <f t="shared" si="41"/>
        <v>Alcoholic beverages and tobacco-2009-June</v>
      </c>
      <c r="AH633" s="16">
        <v>39965</v>
      </c>
      <c r="AI633" s="180">
        <v>60.655547181434343</v>
      </c>
      <c r="AJ633" s="10">
        <f t="shared" si="44"/>
        <v>59.479664460114208</v>
      </c>
      <c r="AK633" s="175">
        <v>546</v>
      </c>
      <c r="AL633" s="10">
        <f t="shared" si="42"/>
        <v>112.23467184628785</v>
      </c>
      <c r="AM633" s="163" t="str">
        <f t="shared" si="43"/>
        <v>02</v>
      </c>
      <c r="AN633" s="177" t="s">
        <v>118</v>
      </c>
      <c r="AO633" s="2"/>
      <c r="AP633" s="157"/>
      <c r="AQ633" s="151"/>
      <c r="AR633" s="151"/>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row>
    <row r="634" spans="1:90" x14ac:dyDescent="0.3">
      <c r="A634" s="2"/>
      <c r="B634" s="2"/>
      <c r="C634" s="2"/>
      <c r="D634" s="2"/>
      <c r="E634" s="2"/>
      <c r="F634" s="2"/>
      <c r="G634" s="2"/>
      <c r="H634" s="2"/>
      <c r="I634" s="2"/>
      <c r="J634" s="2"/>
      <c r="K634" s="2"/>
      <c r="L634" s="2"/>
      <c r="M634" s="2"/>
      <c r="N634" s="2"/>
      <c r="O634" s="2"/>
      <c r="P634" s="98"/>
      <c r="Q634" s="99"/>
      <c r="R634" s="100"/>
      <c r="S634" s="101"/>
      <c r="T634" s="102"/>
      <c r="U634" s="103"/>
      <c r="V634" s="100"/>
      <c r="W634" s="104"/>
      <c r="X634" s="105"/>
      <c r="Y634" s="105"/>
      <c r="Z634" s="105"/>
      <c r="AA634" s="105"/>
      <c r="AD634" s="9">
        <v>2009</v>
      </c>
      <c r="AE634" s="87" t="s">
        <v>47</v>
      </c>
      <c r="AF634" s="13" t="s">
        <v>7</v>
      </c>
      <c r="AG634" s="18" t="str">
        <f t="shared" si="41"/>
        <v>Alcoholic beverages and tobacco-2009-July</v>
      </c>
      <c r="AH634" s="16">
        <v>39995</v>
      </c>
      <c r="AI634" s="180">
        <v>61.328863313685758</v>
      </c>
      <c r="AJ634" s="10">
        <f t="shared" si="44"/>
        <v>59.752938578527356</v>
      </c>
      <c r="AK634" s="175">
        <v>547</v>
      </c>
      <c r="AL634" s="10">
        <f t="shared" si="42"/>
        <v>112.23467184628785</v>
      </c>
      <c r="AM634" s="163" t="str">
        <f t="shared" si="43"/>
        <v>02</v>
      </c>
      <c r="AN634" s="177" t="s">
        <v>119</v>
      </c>
      <c r="AO634" s="2"/>
      <c r="AP634" s="157"/>
      <c r="AQ634" s="151"/>
      <c r="AR634" s="151"/>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row>
    <row r="635" spans="1:90" x14ac:dyDescent="0.3">
      <c r="A635" s="2"/>
      <c r="B635" s="2"/>
      <c r="C635" s="2"/>
      <c r="D635" s="2"/>
      <c r="E635" s="2"/>
      <c r="F635" s="2"/>
      <c r="G635" s="2"/>
      <c r="H635" s="2"/>
      <c r="I635" s="2"/>
      <c r="J635" s="2"/>
      <c r="K635" s="2"/>
      <c r="L635" s="2"/>
      <c r="M635" s="2"/>
      <c r="N635" s="2"/>
      <c r="O635" s="2"/>
      <c r="P635" s="98"/>
      <c r="Q635" s="99"/>
      <c r="R635" s="100"/>
      <c r="S635" s="101"/>
      <c r="T635" s="102"/>
      <c r="U635" s="103"/>
      <c r="V635" s="100"/>
      <c r="W635" s="104"/>
      <c r="X635" s="105"/>
      <c r="Y635" s="105"/>
      <c r="Z635" s="105"/>
      <c r="AA635" s="105"/>
      <c r="AD635" s="9">
        <v>2009</v>
      </c>
      <c r="AE635" s="87" t="s">
        <v>47</v>
      </c>
      <c r="AF635" s="13" t="s">
        <v>8</v>
      </c>
      <c r="AG635" s="18" t="str">
        <f t="shared" si="41"/>
        <v>Alcoholic beverages and tobacco-2009-August</v>
      </c>
      <c r="AH635" s="16">
        <v>40026</v>
      </c>
      <c r="AI635" s="180">
        <v>61.36357644325733</v>
      </c>
      <c r="AJ635" s="10">
        <f t="shared" si="44"/>
        <v>60.002070882646755</v>
      </c>
      <c r="AK635" s="175">
        <v>548</v>
      </c>
      <c r="AL635" s="10">
        <f t="shared" si="42"/>
        <v>112.23467184628785</v>
      </c>
      <c r="AM635" s="163" t="str">
        <f t="shared" si="43"/>
        <v>02</v>
      </c>
      <c r="AN635" s="177" t="s">
        <v>120</v>
      </c>
      <c r="AO635" s="2"/>
      <c r="AP635" s="157"/>
      <c r="AQ635" s="151"/>
      <c r="AR635" s="151"/>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row>
    <row r="636" spans="1:90" x14ac:dyDescent="0.3">
      <c r="A636" s="2"/>
      <c r="B636" s="2"/>
      <c r="C636" s="2"/>
      <c r="D636" s="2"/>
      <c r="E636" s="2"/>
      <c r="F636" s="2"/>
      <c r="G636" s="2"/>
      <c r="H636" s="2"/>
      <c r="I636" s="2"/>
      <c r="J636" s="2"/>
      <c r="K636" s="2"/>
      <c r="L636" s="2"/>
      <c r="M636" s="2"/>
      <c r="N636" s="2"/>
      <c r="O636" s="2"/>
      <c r="P636" s="98"/>
      <c r="Q636" s="99"/>
      <c r="R636" s="100"/>
      <c r="S636" s="101"/>
      <c r="T636" s="102"/>
      <c r="U636" s="103"/>
      <c r="V636" s="100"/>
      <c r="W636" s="104"/>
      <c r="X636" s="105"/>
      <c r="Y636" s="105"/>
      <c r="Z636" s="105"/>
      <c r="AA636" s="105"/>
      <c r="AD636" s="9">
        <v>2009</v>
      </c>
      <c r="AE636" s="87" t="s">
        <v>47</v>
      </c>
      <c r="AF636" s="13" t="s">
        <v>1</v>
      </c>
      <c r="AG636" s="18" t="str">
        <f t="shared" si="41"/>
        <v>Alcoholic beverages and tobacco-2009-September</v>
      </c>
      <c r="AH636" s="16">
        <v>40057</v>
      </c>
      <c r="AI636" s="180">
        <v>61.338966257462083</v>
      </c>
      <c r="AJ636" s="10">
        <f t="shared" si="44"/>
        <v>60.236190312996627</v>
      </c>
      <c r="AK636" s="175">
        <v>549</v>
      </c>
      <c r="AL636" s="10">
        <f t="shared" si="42"/>
        <v>112.23467184628785</v>
      </c>
      <c r="AM636" s="163" t="str">
        <f t="shared" si="43"/>
        <v>02</v>
      </c>
      <c r="AN636" s="177" t="s">
        <v>121</v>
      </c>
      <c r="AO636" s="2"/>
      <c r="AP636" s="157"/>
      <c r="AQ636" s="151"/>
      <c r="AR636" s="151"/>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row>
    <row r="637" spans="1:90" x14ac:dyDescent="0.3">
      <c r="A637" s="2"/>
      <c r="B637" s="2"/>
      <c r="C637" s="2"/>
      <c r="D637" s="2"/>
      <c r="E637" s="2"/>
      <c r="F637" s="2"/>
      <c r="G637" s="2"/>
      <c r="H637" s="2"/>
      <c r="I637" s="2"/>
      <c r="J637" s="2"/>
      <c r="K637" s="2"/>
      <c r="L637" s="2"/>
      <c r="M637" s="2"/>
      <c r="N637" s="2"/>
      <c r="O637" s="2"/>
      <c r="P637" s="98"/>
      <c r="Q637" s="99"/>
      <c r="R637" s="100"/>
      <c r="S637" s="101"/>
      <c r="T637" s="102"/>
      <c r="U637" s="103"/>
      <c r="V637" s="100"/>
      <c r="W637" s="104"/>
      <c r="X637" s="105"/>
      <c r="Y637" s="105"/>
      <c r="Z637" s="105"/>
      <c r="AA637" s="105"/>
      <c r="AD637" s="9">
        <v>2009</v>
      </c>
      <c r="AE637" s="87" t="s">
        <v>47</v>
      </c>
      <c r="AF637" s="13" t="s">
        <v>9</v>
      </c>
      <c r="AG637" s="18" t="str">
        <f t="shared" si="41"/>
        <v>Alcoholic beverages and tobacco-2009-October</v>
      </c>
      <c r="AH637" s="16">
        <v>40087</v>
      </c>
      <c r="AI637" s="180">
        <v>61.402361377213936</v>
      </c>
      <c r="AJ637" s="10">
        <f t="shared" si="44"/>
        <v>60.43591616726858</v>
      </c>
      <c r="AK637" s="175">
        <v>550</v>
      </c>
      <c r="AL637" s="10">
        <f t="shared" si="42"/>
        <v>112.23467184628785</v>
      </c>
      <c r="AM637" s="163" t="str">
        <f t="shared" si="43"/>
        <v>02</v>
      </c>
      <c r="AN637" s="177" t="s">
        <v>122</v>
      </c>
      <c r="AO637" s="2"/>
      <c r="AP637" s="157"/>
      <c r="AQ637" s="151"/>
      <c r="AR637" s="151"/>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row>
    <row r="638" spans="1:90" x14ac:dyDescent="0.3">
      <c r="A638" s="2"/>
      <c r="B638" s="2"/>
      <c r="C638" s="2"/>
      <c r="D638" s="2"/>
      <c r="E638" s="2"/>
      <c r="F638" s="2"/>
      <c r="G638" s="2"/>
      <c r="H638" s="2"/>
      <c r="I638" s="2"/>
      <c r="J638" s="2"/>
      <c r="K638" s="2"/>
      <c r="L638" s="2"/>
      <c r="M638" s="2"/>
      <c r="N638" s="2"/>
      <c r="O638" s="2"/>
      <c r="P638" s="98"/>
      <c r="Q638" s="99"/>
      <c r="R638" s="100"/>
      <c r="S638" s="101"/>
      <c r="T638" s="102"/>
      <c r="U638" s="103"/>
      <c r="V638" s="100"/>
      <c r="W638" s="104"/>
      <c r="X638" s="105"/>
      <c r="Y638" s="105"/>
      <c r="Z638" s="105"/>
      <c r="AA638" s="105"/>
      <c r="AD638" s="9">
        <v>2009</v>
      </c>
      <c r="AE638" s="87" t="s">
        <v>47</v>
      </c>
      <c r="AF638" s="13" t="s">
        <v>2</v>
      </c>
      <c r="AG638" s="18" t="str">
        <f t="shared" si="41"/>
        <v>Alcoholic beverages and tobacco-2009-November</v>
      </c>
      <c r="AH638" s="16">
        <v>40118</v>
      </c>
      <c r="AI638" s="180">
        <v>61.271102549071486</v>
      </c>
      <c r="AJ638" s="10">
        <f t="shared" si="44"/>
        <v>60.633541245102641</v>
      </c>
      <c r="AK638" s="175">
        <v>551</v>
      </c>
      <c r="AL638" s="10">
        <f t="shared" si="42"/>
        <v>112.23467184628785</v>
      </c>
      <c r="AM638" s="163" t="str">
        <f t="shared" si="43"/>
        <v>02</v>
      </c>
      <c r="AN638" s="177" t="s">
        <v>123</v>
      </c>
      <c r="AO638" s="2"/>
      <c r="AP638" s="157"/>
      <c r="AQ638" s="151"/>
      <c r="AR638" s="151"/>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row>
    <row r="639" spans="1:90" x14ac:dyDescent="0.3">
      <c r="A639" s="2"/>
      <c r="B639" s="2"/>
      <c r="C639" s="2"/>
      <c r="D639" s="2"/>
      <c r="E639" s="2"/>
      <c r="F639" s="2"/>
      <c r="G639" s="2"/>
      <c r="H639" s="2"/>
      <c r="I639" s="2"/>
      <c r="J639" s="2"/>
      <c r="K639" s="2"/>
      <c r="L639" s="2"/>
      <c r="M639" s="2"/>
      <c r="N639" s="2"/>
      <c r="O639" s="2"/>
      <c r="P639" s="98"/>
      <c r="Q639" s="99"/>
      <c r="R639" s="100"/>
      <c r="S639" s="101"/>
      <c r="T639" s="102"/>
      <c r="U639" s="103"/>
      <c r="V639" s="100"/>
      <c r="W639" s="104"/>
      <c r="X639" s="105"/>
      <c r="Y639" s="105"/>
      <c r="Z639" s="105"/>
      <c r="AA639" s="105"/>
      <c r="AD639" s="9">
        <v>2009</v>
      </c>
      <c r="AE639" s="87" t="s">
        <v>47</v>
      </c>
      <c r="AF639" s="13" t="s">
        <v>3</v>
      </c>
      <c r="AG639" s="18" t="str">
        <f t="shared" si="41"/>
        <v>Alcoholic beverages and tobacco-2009-December</v>
      </c>
      <c r="AH639" s="16">
        <v>40148</v>
      </c>
      <c r="AI639" s="180">
        <v>60.593772004691189</v>
      </c>
      <c r="AJ639" s="10">
        <f t="shared" si="44"/>
        <v>60.794586940736615</v>
      </c>
      <c r="AK639" s="175">
        <v>552</v>
      </c>
      <c r="AL639" s="10">
        <f t="shared" si="42"/>
        <v>112.23467184628785</v>
      </c>
      <c r="AM639" s="163" t="str">
        <f t="shared" si="43"/>
        <v>02</v>
      </c>
      <c r="AN639" s="177" t="s">
        <v>124</v>
      </c>
      <c r="AO639" s="2"/>
      <c r="AP639" s="157"/>
      <c r="AQ639" s="151"/>
      <c r="AR639" s="151"/>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row>
    <row r="640" spans="1:90" x14ac:dyDescent="0.3">
      <c r="A640" s="2"/>
      <c r="B640" s="2"/>
      <c r="C640" s="2"/>
      <c r="D640" s="2"/>
      <c r="E640" s="2"/>
      <c r="F640" s="2"/>
      <c r="G640" s="2"/>
      <c r="H640" s="2"/>
      <c r="I640" s="2"/>
      <c r="J640" s="2"/>
      <c r="K640" s="2"/>
      <c r="L640" s="2"/>
      <c r="M640" s="2"/>
      <c r="N640" s="2"/>
      <c r="O640" s="2"/>
      <c r="P640" s="98"/>
      <c r="Q640" s="99"/>
      <c r="R640" s="100"/>
      <c r="S640" s="101"/>
      <c r="T640" s="102"/>
      <c r="U640" s="103"/>
      <c r="V640" s="100"/>
      <c r="W640" s="104"/>
      <c r="X640" s="105"/>
      <c r="Y640" s="105"/>
      <c r="Z640" s="105"/>
      <c r="AA640" s="105"/>
      <c r="AD640" s="7">
        <v>2010</v>
      </c>
      <c r="AE640" s="88" t="s">
        <v>47</v>
      </c>
      <c r="AF640" s="12" t="s">
        <v>10</v>
      </c>
      <c r="AG640" s="18" t="str">
        <f t="shared" si="41"/>
        <v>Alcoholic beverages and tobacco-2010-January</v>
      </c>
      <c r="AH640" s="16">
        <v>40179</v>
      </c>
      <c r="AI640" s="181">
        <v>59.938276751778474</v>
      </c>
      <c r="AJ640" s="8">
        <f t="shared" si="44"/>
        <v>60.882322805302181</v>
      </c>
      <c r="AK640" s="175">
        <v>553</v>
      </c>
      <c r="AL640" s="10">
        <f t="shared" si="42"/>
        <v>112.23467184628785</v>
      </c>
      <c r="AM640" s="163" t="str">
        <f t="shared" si="43"/>
        <v>02</v>
      </c>
      <c r="AN640" s="177" t="s">
        <v>113</v>
      </c>
      <c r="AO640" s="2"/>
      <c r="AP640" s="157"/>
      <c r="AQ640" s="151"/>
      <c r="AR640" s="151"/>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row>
    <row r="641" spans="1:90" x14ac:dyDescent="0.3">
      <c r="A641" s="2"/>
      <c r="B641" s="2"/>
      <c r="C641" s="2"/>
      <c r="D641" s="2"/>
      <c r="E641" s="2"/>
      <c r="F641" s="2"/>
      <c r="G641" s="2"/>
      <c r="H641" s="2"/>
      <c r="I641" s="2"/>
      <c r="J641" s="2"/>
      <c r="K641" s="2"/>
      <c r="L641" s="2"/>
      <c r="M641" s="2"/>
      <c r="N641" s="2"/>
      <c r="O641" s="2"/>
      <c r="P641" s="98"/>
      <c r="Q641" s="99"/>
      <c r="R641" s="100"/>
      <c r="S641" s="101"/>
      <c r="T641" s="102"/>
      <c r="U641" s="103"/>
      <c r="V641" s="100"/>
      <c r="W641" s="104"/>
      <c r="X641" s="105"/>
      <c r="Y641" s="105"/>
      <c r="Z641" s="105"/>
      <c r="AA641" s="105"/>
      <c r="AD641" s="7">
        <v>2010</v>
      </c>
      <c r="AE641" s="88" t="s">
        <v>47</v>
      </c>
      <c r="AF641" s="12" t="s">
        <v>11</v>
      </c>
      <c r="AG641" s="18" t="str">
        <f t="shared" si="41"/>
        <v>Alcoholic beverages and tobacco-2010-February</v>
      </c>
      <c r="AH641" s="16">
        <v>40210</v>
      </c>
      <c r="AI641" s="181">
        <v>60.042284675414294</v>
      </c>
      <c r="AJ641" s="8">
        <f t="shared" si="44"/>
        <v>60.875695942915947</v>
      </c>
      <c r="AK641" s="175">
        <v>554</v>
      </c>
      <c r="AL641" s="10">
        <f t="shared" si="42"/>
        <v>112.23467184628785</v>
      </c>
      <c r="AM641" s="163" t="str">
        <f t="shared" si="43"/>
        <v>02</v>
      </c>
      <c r="AN641" s="177" t="s">
        <v>114</v>
      </c>
      <c r="AO641" s="2"/>
      <c r="AP641" s="157"/>
      <c r="AQ641" s="151"/>
      <c r="AR641" s="151"/>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row>
    <row r="642" spans="1:90" x14ac:dyDescent="0.3">
      <c r="A642" s="2"/>
      <c r="B642" s="2"/>
      <c r="C642" s="2"/>
      <c r="D642" s="2"/>
      <c r="E642" s="2"/>
      <c r="F642" s="2"/>
      <c r="G642" s="2"/>
      <c r="H642" s="2"/>
      <c r="I642" s="2"/>
      <c r="J642" s="2"/>
      <c r="K642" s="2"/>
      <c r="L642" s="2"/>
      <c r="M642" s="2"/>
      <c r="N642" s="2"/>
      <c r="O642" s="2"/>
      <c r="P642" s="98"/>
      <c r="Q642" s="99"/>
      <c r="R642" s="100"/>
      <c r="S642" s="101"/>
      <c r="T642" s="102"/>
      <c r="U642" s="103"/>
      <c r="V642" s="100"/>
      <c r="W642" s="104"/>
      <c r="X642" s="105"/>
      <c r="Y642" s="105"/>
      <c r="Z642" s="105"/>
      <c r="AA642" s="105"/>
      <c r="AD642" s="7">
        <v>2010</v>
      </c>
      <c r="AE642" s="88" t="s">
        <v>47</v>
      </c>
      <c r="AF642" s="12" t="s">
        <v>4</v>
      </c>
      <c r="AG642" s="18" t="str">
        <f t="shared" si="41"/>
        <v>Alcoholic beverages and tobacco-2010-March</v>
      </c>
      <c r="AH642" s="16">
        <v>40238</v>
      </c>
      <c r="AI642" s="181">
        <v>60.450711780019972</v>
      </c>
      <c r="AJ642" s="8">
        <f t="shared" si="44"/>
        <v>60.854625279978926</v>
      </c>
      <c r="AK642" s="175">
        <v>555</v>
      </c>
      <c r="AL642" s="10">
        <f t="shared" si="42"/>
        <v>112.23467184628785</v>
      </c>
      <c r="AM642" s="163" t="str">
        <f t="shared" si="43"/>
        <v>02</v>
      </c>
      <c r="AN642" s="177" t="s">
        <v>115</v>
      </c>
      <c r="AO642" s="2"/>
      <c r="AP642" s="157"/>
      <c r="AQ642" s="151"/>
      <c r="AR642" s="151"/>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row>
    <row r="643" spans="1:90" x14ac:dyDescent="0.3">
      <c r="A643" s="2"/>
      <c r="B643" s="2"/>
      <c r="C643" s="2"/>
      <c r="D643" s="2"/>
      <c r="E643" s="2"/>
      <c r="F643" s="2"/>
      <c r="G643" s="2"/>
      <c r="H643" s="2"/>
      <c r="I643" s="2"/>
      <c r="J643" s="2"/>
      <c r="K643" s="2"/>
      <c r="L643" s="2"/>
      <c r="M643" s="2"/>
      <c r="N643" s="2"/>
      <c r="O643" s="2"/>
      <c r="P643" s="98"/>
      <c r="Q643" s="99"/>
      <c r="R643" s="100"/>
      <c r="S643" s="101"/>
      <c r="T643" s="102"/>
      <c r="U643" s="103"/>
      <c r="V643" s="100"/>
      <c r="W643" s="104"/>
      <c r="X643" s="105"/>
      <c r="Y643" s="105"/>
      <c r="Z643" s="105"/>
      <c r="AA643" s="105"/>
      <c r="AD643" s="7">
        <v>2010</v>
      </c>
      <c r="AE643" s="88" t="s">
        <v>47</v>
      </c>
      <c r="AF643" s="12" t="s">
        <v>0</v>
      </c>
      <c r="AG643" s="18" t="str">
        <f t="shared" si="41"/>
        <v>Alcoholic beverages and tobacco-2010-April</v>
      </c>
      <c r="AH643" s="16">
        <v>40269</v>
      </c>
      <c r="AI643" s="181">
        <v>60.481368090986294</v>
      </c>
      <c r="AJ643" s="8">
        <f t="shared" si="44"/>
        <v>60.828400510393912</v>
      </c>
      <c r="AK643" s="175">
        <v>556</v>
      </c>
      <c r="AL643" s="10">
        <f t="shared" si="42"/>
        <v>112.23467184628785</v>
      </c>
      <c r="AM643" s="163" t="str">
        <f t="shared" si="43"/>
        <v>02</v>
      </c>
      <c r="AN643" s="177" t="s">
        <v>116</v>
      </c>
      <c r="AO643" s="2"/>
      <c r="AP643" s="157"/>
      <c r="AQ643" s="151"/>
      <c r="AR643" s="151"/>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row>
    <row r="644" spans="1:90" x14ac:dyDescent="0.3">
      <c r="A644" s="2"/>
      <c r="B644" s="2"/>
      <c r="C644" s="2"/>
      <c r="D644" s="2"/>
      <c r="E644" s="2"/>
      <c r="F644" s="2"/>
      <c r="G644" s="2"/>
      <c r="H644" s="2"/>
      <c r="I644" s="2"/>
      <c r="J644" s="2"/>
      <c r="K644" s="2"/>
      <c r="L644" s="2"/>
      <c r="M644" s="2"/>
      <c r="N644" s="2"/>
      <c r="O644" s="2"/>
      <c r="P644" s="98"/>
      <c r="Q644" s="99"/>
      <c r="R644" s="100"/>
      <c r="S644" s="101"/>
      <c r="T644" s="102"/>
      <c r="U644" s="103"/>
      <c r="V644" s="100"/>
      <c r="W644" s="104"/>
      <c r="X644" s="105"/>
      <c r="Y644" s="105"/>
      <c r="Z644" s="105"/>
      <c r="AA644" s="105"/>
      <c r="AD644" s="7">
        <v>2010</v>
      </c>
      <c r="AE644" s="88" t="s">
        <v>47</v>
      </c>
      <c r="AF644" s="12" t="s">
        <v>5</v>
      </c>
      <c r="AG644" s="18" t="str">
        <f t="shared" si="41"/>
        <v>Alcoholic beverages and tobacco-2010-May</v>
      </c>
      <c r="AH644" s="16">
        <v>40299</v>
      </c>
      <c r="AI644" s="181">
        <v>60.485565573407442</v>
      </c>
      <c r="AJ644" s="8">
        <f t="shared" si="44"/>
        <v>60.779366333201885</v>
      </c>
      <c r="AK644" s="175">
        <v>557</v>
      </c>
      <c r="AL644" s="10">
        <f t="shared" si="42"/>
        <v>112.23467184628785</v>
      </c>
      <c r="AM644" s="163" t="str">
        <f t="shared" si="43"/>
        <v>02</v>
      </c>
      <c r="AN644" s="177" t="s">
        <v>117</v>
      </c>
      <c r="AO644" s="2"/>
      <c r="AP644" s="157"/>
      <c r="AQ644" s="151"/>
      <c r="AR644" s="151"/>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row>
    <row r="645" spans="1:90" x14ac:dyDescent="0.3">
      <c r="A645" s="2"/>
      <c r="B645" s="2"/>
      <c r="C645" s="2"/>
      <c r="D645" s="2"/>
      <c r="E645" s="2"/>
      <c r="F645" s="2"/>
      <c r="G645" s="2"/>
      <c r="H645" s="2"/>
      <c r="I645" s="2"/>
      <c r="J645" s="2"/>
      <c r="K645" s="2"/>
      <c r="L645" s="2"/>
      <c r="M645" s="2"/>
      <c r="N645" s="2"/>
      <c r="O645" s="2"/>
      <c r="P645" s="98"/>
      <c r="Q645" s="99"/>
      <c r="R645" s="100"/>
      <c r="S645" s="101"/>
      <c r="T645" s="102"/>
      <c r="U645" s="103"/>
      <c r="V645" s="100"/>
      <c r="W645" s="104"/>
      <c r="X645" s="105"/>
      <c r="Y645" s="105"/>
      <c r="Z645" s="105"/>
      <c r="AA645" s="105"/>
      <c r="AD645" s="7">
        <v>2010</v>
      </c>
      <c r="AE645" s="88" t="s">
        <v>47</v>
      </c>
      <c r="AF645" s="12" t="s">
        <v>6</v>
      </c>
      <c r="AG645" s="18" t="str">
        <f t="shared" si="41"/>
        <v>Alcoholic beverages and tobacco-2010-June</v>
      </c>
      <c r="AH645" s="16">
        <v>40330</v>
      </c>
      <c r="AI645" s="181">
        <v>60.413399618926171</v>
      </c>
      <c r="AJ645" s="8">
        <f t="shared" si="44"/>
        <v>60.759187369659543</v>
      </c>
      <c r="AK645" s="175">
        <v>558</v>
      </c>
      <c r="AL645" s="10">
        <f t="shared" si="42"/>
        <v>112.23467184628785</v>
      </c>
      <c r="AM645" s="163" t="str">
        <f t="shared" si="43"/>
        <v>02</v>
      </c>
      <c r="AN645" s="177" t="s">
        <v>118</v>
      </c>
      <c r="AO645" s="2"/>
      <c r="AP645" s="157"/>
      <c r="AQ645" s="151"/>
      <c r="AR645" s="151"/>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row>
    <row r="646" spans="1:90" x14ac:dyDescent="0.3">
      <c r="A646" s="2"/>
      <c r="B646" s="2"/>
      <c r="C646" s="2"/>
      <c r="D646" s="2"/>
      <c r="E646" s="2"/>
      <c r="F646" s="2"/>
      <c r="G646" s="2"/>
      <c r="H646" s="2"/>
      <c r="I646" s="2"/>
      <c r="J646" s="2"/>
      <c r="K646" s="2"/>
      <c r="L646" s="2"/>
      <c r="M646" s="2"/>
      <c r="N646" s="2"/>
      <c r="O646" s="2"/>
      <c r="P646" s="98"/>
      <c r="Q646" s="99"/>
      <c r="R646" s="100"/>
      <c r="S646" s="101"/>
      <c r="T646" s="102"/>
      <c r="U646" s="103"/>
      <c r="V646" s="100"/>
      <c r="W646" s="104"/>
      <c r="X646" s="105"/>
      <c r="Y646" s="105"/>
      <c r="Z646" s="105"/>
      <c r="AA646" s="105"/>
      <c r="AD646" s="7">
        <v>2010</v>
      </c>
      <c r="AE646" s="88" t="s">
        <v>47</v>
      </c>
      <c r="AF646" s="12" t="s">
        <v>7</v>
      </c>
      <c r="AG646" s="18" t="str">
        <f t="shared" si="41"/>
        <v>Alcoholic beverages and tobacco-2010-July</v>
      </c>
      <c r="AH646" s="16">
        <v>40360</v>
      </c>
      <c r="AI646" s="181">
        <v>60.899391297396562</v>
      </c>
      <c r="AJ646" s="8">
        <f t="shared" si="44"/>
        <v>60.723398034968774</v>
      </c>
      <c r="AK646" s="175">
        <v>559</v>
      </c>
      <c r="AL646" s="10">
        <f t="shared" si="42"/>
        <v>112.23467184628785</v>
      </c>
      <c r="AM646" s="163" t="str">
        <f t="shared" si="43"/>
        <v>02</v>
      </c>
      <c r="AN646" s="177" t="s">
        <v>119</v>
      </c>
      <c r="AO646" s="2"/>
      <c r="AP646" s="157"/>
      <c r="AQ646" s="151"/>
      <c r="AR646" s="151"/>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row>
    <row r="647" spans="1:90" x14ac:dyDescent="0.3">
      <c r="A647" s="2"/>
      <c r="B647" s="2"/>
      <c r="C647" s="2"/>
      <c r="D647" s="2"/>
      <c r="E647" s="2"/>
      <c r="F647" s="2"/>
      <c r="G647" s="2"/>
      <c r="H647" s="2"/>
      <c r="I647" s="2"/>
      <c r="J647" s="2"/>
      <c r="K647" s="2"/>
      <c r="L647" s="2"/>
      <c r="M647" s="2"/>
      <c r="N647" s="2"/>
      <c r="O647" s="2"/>
      <c r="P647" s="98"/>
      <c r="Q647" s="99"/>
      <c r="R647" s="100"/>
      <c r="S647" s="101"/>
      <c r="T647" s="102"/>
      <c r="U647" s="103"/>
      <c r="V647" s="100"/>
      <c r="W647" s="104"/>
      <c r="X647" s="105"/>
      <c r="Y647" s="105"/>
      <c r="Z647" s="105"/>
      <c r="AA647" s="105"/>
      <c r="AD647" s="7">
        <v>2010</v>
      </c>
      <c r="AE647" s="88" t="s">
        <v>47</v>
      </c>
      <c r="AF647" s="12" t="s">
        <v>8</v>
      </c>
      <c r="AG647" s="18" t="str">
        <f t="shared" si="41"/>
        <v>Alcoholic beverages and tobacco-2010-August</v>
      </c>
      <c r="AH647" s="16">
        <v>40391</v>
      </c>
      <c r="AI647" s="181">
        <v>61.211262420614993</v>
      </c>
      <c r="AJ647" s="8">
        <f t="shared" si="44"/>
        <v>60.710705199748567</v>
      </c>
      <c r="AK647" s="175">
        <v>560</v>
      </c>
      <c r="AL647" s="10">
        <f t="shared" si="42"/>
        <v>112.23467184628785</v>
      </c>
      <c r="AM647" s="163" t="str">
        <f t="shared" si="43"/>
        <v>02</v>
      </c>
      <c r="AN647" s="177" t="s">
        <v>120</v>
      </c>
      <c r="AO647" s="2"/>
      <c r="AP647" s="157"/>
      <c r="AQ647" s="151"/>
      <c r="AR647" s="151"/>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row>
    <row r="648" spans="1:90" x14ac:dyDescent="0.3">
      <c r="A648" s="2"/>
      <c r="B648" s="2"/>
      <c r="C648" s="2"/>
      <c r="D648" s="2"/>
      <c r="E648" s="2"/>
      <c r="F648" s="2"/>
      <c r="G648" s="2"/>
      <c r="H648" s="2"/>
      <c r="I648" s="2"/>
      <c r="J648" s="2"/>
      <c r="K648" s="2"/>
      <c r="L648" s="2"/>
      <c r="M648" s="2"/>
      <c r="N648" s="2"/>
      <c r="O648" s="2"/>
      <c r="P648" s="98"/>
      <c r="Q648" s="99"/>
      <c r="R648" s="100"/>
      <c r="S648" s="101"/>
      <c r="T648" s="102"/>
      <c r="U648" s="103"/>
      <c r="V648" s="100"/>
      <c r="W648" s="104"/>
      <c r="X648" s="105"/>
      <c r="Y648" s="105"/>
      <c r="Z648" s="105"/>
      <c r="AA648" s="105"/>
      <c r="AD648" s="7">
        <v>2010</v>
      </c>
      <c r="AE648" s="88" t="s">
        <v>47</v>
      </c>
      <c r="AF648" s="12" t="s">
        <v>1</v>
      </c>
      <c r="AG648" s="18" t="str">
        <f t="shared" si="41"/>
        <v>Alcoholic beverages and tobacco-2010-September</v>
      </c>
      <c r="AH648" s="16">
        <v>40422</v>
      </c>
      <c r="AI648" s="181">
        <v>61.067352304649013</v>
      </c>
      <c r="AJ648" s="8">
        <f t="shared" si="44"/>
        <v>60.688070703680815</v>
      </c>
      <c r="AK648" s="175">
        <v>561</v>
      </c>
      <c r="AL648" s="10">
        <f t="shared" si="42"/>
        <v>112.23467184628785</v>
      </c>
      <c r="AM648" s="163" t="str">
        <f t="shared" si="43"/>
        <v>02</v>
      </c>
      <c r="AN648" s="177" t="s">
        <v>121</v>
      </c>
      <c r="AO648" s="2"/>
      <c r="AP648" s="157"/>
      <c r="AQ648" s="151"/>
      <c r="AR648" s="151"/>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row>
    <row r="649" spans="1:90" x14ac:dyDescent="0.3">
      <c r="A649" s="2"/>
      <c r="B649" s="2"/>
      <c r="C649" s="2"/>
      <c r="D649" s="2"/>
      <c r="E649" s="2"/>
      <c r="F649" s="2"/>
      <c r="G649" s="2"/>
      <c r="H649" s="2"/>
      <c r="I649" s="2"/>
      <c r="J649" s="2"/>
      <c r="K649" s="2"/>
      <c r="L649" s="2"/>
      <c r="M649" s="2"/>
      <c r="N649" s="2"/>
      <c r="O649" s="2"/>
      <c r="P649" s="98"/>
      <c r="Q649" s="99"/>
      <c r="R649" s="100"/>
      <c r="S649" s="101"/>
      <c r="T649" s="102"/>
      <c r="U649" s="103"/>
      <c r="V649" s="100"/>
      <c r="W649" s="104"/>
      <c r="X649" s="105"/>
      <c r="Y649" s="105"/>
      <c r="Z649" s="105"/>
      <c r="AA649" s="105"/>
      <c r="AD649" s="7">
        <v>2010</v>
      </c>
      <c r="AE649" s="88" t="s">
        <v>47</v>
      </c>
      <c r="AF649" s="12" t="s">
        <v>9</v>
      </c>
      <c r="AG649" s="18" t="str">
        <f t="shared" si="41"/>
        <v>Alcoholic beverages and tobacco-2010-October</v>
      </c>
      <c r="AH649" s="16">
        <v>40452</v>
      </c>
      <c r="AI649" s="181">
        <v>61.000229991200804</v>
      </c>
      <c r="AJ649" s="8">
        <f t="shared" si="44"/>
        <v>60.654559754846389</v>
      </c>
      <c r="AK649" s="175">
        <v>562</v>
      </c>
      <c r="AL649" s="10">
        <f t="shared" si="42"/>
        <v>112.23467184628785</v>
      </c>
      <c r="AM649" s="163" t="str">
        <f t="shared" si="43"/>
        <v>02</v>
      </c>
      <c r="AN649" s="177" t="s">
        <v>122</v>
      </c>
      <c r="AO649" s="2"/>
      <c r="AP649" s="157"/>
      <c r="AQ649" s="151"/>
      <c r="AR649" s="151"/>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row>
    <row r="650" spans="1:90" x14ac:dyDescent="0.3">
      <c r="A650" s="2"/>
      <c r="B650" s="2"/>
      <c r="C650" s="2"/>
      <c r="D650" s="2"/>
      <c r="E650" s="2"/>
      <c r="F650" s="2"/>
      <c r="G650" s="2"/>
      <c r="H650" s="2"/>
      <c r="I650" s="2"/>
      <c r="J650" s="2"/>
      <c r="K650" s="2"/>
      <c r="L650" s="2"/>
      <c r="M650" s="2"/>
      <c r="N650" s="2"/>
      <c r="O650" s="2"/>
      <c r="P650" s="98"/>
      <c r="Q650" s="99"/>
      <c r="R650" s="100"/>
      <c r="S650" s="101"/>
      <c r="T650" s="102"/>
      <c r="U650" s="103"/>
      <c r="V650" s="100"/>
      <c r="W650" s="104"/>
      <c r="X650" s="105"/>
      <c r="Y650" s="105"/>
      <c r="Z650" s="105"/>
      <c r="AA650" s="105"/>
      <c r="AD650" s="7">
        <v>2010</v>
      </c>
      <c r="AE650" s="88" t="s">
        <v>47</v>
      </c>
      <c r="AF650" s="12" t="s">
        <v>2</v>
      </c>
      <c r="AG650" s="18" t="str">
        <f t="shared" si="41"/>
        <v>Alcoholic beverages and tobacco-2010-November</v>
      </c>
      <c r="AH650" s="16">
        <v>40483</v>
      </c>
      <c r="AI650" s="181">
        <v>61.027495497378716</v>
      </c>
      <c r="AJ650" s="8">
        <f t="shared" si="44"/>
        <v>60.634259167205329</v>
      </c>
      <c r="AK650" s="175">
        <v>563</v>
      </c>
      <c r="AL650" s="10">
        <f t="shared" si="42"/>
        <v>112.23467184628785</v>
      </c>
      <c r="AM650" s="163" t="str">
        <f t="shared" si="43"/>
        <v>02</v>
      </c>
      <c r="AN650" s="177" t="s">
        <v>123</v>
      </c>
      <c r="AO650" s="2"/>
      <c r="AP650" s="157"/>
      <c r="AQ650" s="151"/>
      <c r="AR650" s="151"/>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row>
    <row r="651" spans="1:90" x14ac:dyDescent="0.3">
      <c r="A651" s="2"/>
      <c r="B651" s="2"/>
      <c r="C651" s="2"/>
      <c r="D651" s="2"/>
      <c r="E651" s="2"/>
      <c r="F651" s="2"/>
      <c r="G651" s="2"/>
      <c r="H651" s="2"/>
      <c r="I651" s="2"/>
      <c r="J651" s="2"/>
      <c r="K651" s="2"/>
      <c r="L651" s="2"/>
      <c r="M651" s="2"/>
      <c r="N651" s="2"/>
      <c r="O651" s="2"/>
      <c r="P651" s="98"/>
      <c r="Q651" s="99"/>
      <c r="R651" s="100"/>
      <c r="S651" s="101"/>
      <c r="T651" s="102"/>
      <c r="U651" s="103"/>
      <c r="V651" s="100"/>
      <c r="W651" s="104"/>
      <c r="X651" s="105"/>
      <c r="Y651" s="105"/>
      <c r="Z651" s="105"/>
      <c r="AA651" s="105"/>
      <c r="AD651" s="7">
        <v>2010</v>
      </c>
      <c r="AE651" s="88" t="s">
        <v>47</v>
      </c>
      <c r="AF651" s="12" t="s">
        <v>3</v>
      </c>
      <c r="AG651" s="18" t="str">
        <f t="shared" si="41"/>
        <v>Alcoholic beverages and tobacco-2010-December</v>
      </c>
      <c r="AH651" s="16">
        <v>40513</v>
      </c>
      <c r="AI651" s="181">
        <v>60.871489420809326</v>
      </c>
      <c r="AJ651" s="8">
        <f t="shared" si="44"/>
        <v>60.657402285215177</v>
      </c>
      <c r="AK651" s="175">
        <v>564</v>
      </c>
      <c r="AL651" s="10">
        <f t="shared" si="42"/>
        <v>112.23467184628785</v>
      </c>
      <c r="AM651" s="163" t="str">
        <f t="shared" si="43"/>
        <v>02</v>
      </c>
      <c r="AN651" s="177" t="s">
        <v>124</v>
      </c>
      <c r="AO651" s="2"/>
      <c r="AP651" s="157"/>
      <c r="AQ651" s="151"/>
      <c r="AR651" s="151"/>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row>
    <row r="652" spans="1:90" x14ac:dyDescent="0.3">
      <c r="A652" s="2"/>
      <c r="B652" s="2"/>
      <c r="C652" s="2"/>
      <c r="D652" s="2"/>
      <c r="E652" s="2"/>
      <c r="F652" s="2"/>
      <c r="G652" s="2"/>
      <c r="H652" s="2"/>
      <c r="I652" s="2"/>
      <c r="J652" s="2"/>
      <c r="K652" s="2"/>
      <c r="L652" s="2"/>
      <c r="M652" s="2"/>
      <c r="N652" s="2"/>
      <c r="O652" s="2"/>
      <c r="P652" s="98"/>
      <c r="Q652" s="99"/>
      <c r="R652" s="100"/>
      <c r="S652" s="101"/>
      <c r="T652" s="102"/>
      <c r="U652" s="103"/>
      <c r="V652" s="100"/>
      <c r="W652" s="104"/>
      <c r="X652" s="105"/>
      <c r="Y652" s="105"/>
      <c r="Z652" s="105"/>
      <c r="AA652" s="105"/>
      <c r="AD652" s="9">
        <v>2011</v>
      </c>
      <c r="AE652" s="87" t="s">
        <v>47</v>
      </c>
      <c r="AF652" s="13" t="s">
        <v>10</v>
      </c>
      <c r="AG652" s="18" t="str">
        <f t="shared" ref="AG652:AG715" si="45">CONCATENATE(AE652,$AF$74,AD652,$AF$74,AF652)</f>
        <v>Alcoholic beverages and tobacco-2011-January</v>
      </c>
      <c r="AH652" s="16">
        <v>40544</v>
      </c>
      <c r="AI652" s="180">
        <v>64.935255159066543</v>
      </c>
      <c r="AJ652" s="10">
        <f t="shared" si="44"/>
        <v>61.073817152489177</v>
      </c>
      <c r="AK652" s="175">
        <v>565</v>
      </c>
      <c r="AL652" s="10">
        <f t="shared" ref="AL652:AL715" si="46">VLOOKUP(AE652,AR:AS,2,FALSE)</f>
        <v>112.23467184628785</v>
      </c>
      <c r="AM652" s="163" t="str">
        <f t="shared" ref="AM652:AM715" si="47">VLOOKUP(AE652,AR:AT,3,FALSE)</f>
        <v>02</v>
      </c>
      <c r="AN652" s="177" t="s">
        <v>113</v>
      </c>
      <c r="AO652" s="2"/>
      <c r="AP652" s="157"/>
      <c r="AQ652" s="151"/>
      <c r="AR652" s="151"/>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row>
    <row r="653" spans="1:90" x14ac:dyDescent="0.3">
      <c r="A653" s="2"/>
      <c r="B653" s="2"/>
      <c r="C653" s="2"/>
      <c r="D653" s="2"/>
      <c r="E653" s="2"/>
      <c r="F653" s="2"/>
      <c r="G653" s="2"/>
      <c r="H653" s="2"/>
      <c r="I653" s="2"/>
      <c r="J653" s="2"/>
      <c r="K653" s="2"/>
      <c r="L653" s="2"/>
      <c r="M653" s="2"/>
      <c r="N653" s="2"/>
      <c r="O653" s="2"/>
      <c r="P653" s="98"/>
      <c r="Q653" s="99"/>
      <c r="R653" s="100"/>
      <c r="S653" s="101"/>
      <c r="T653" s="102"/>
      <c r="U653" s="103"/>
      <c r="V653" s="100"/>
      <c r="W653" s="104"/>
      <c r="X653" s="105"/>
      <c r="Y653" s="105"/>
      <c r="Z653" s="105"/>
      <c r="AA653" s="105"/>
      <c r="AD653" s="9">
        <v>2011</v>
      </c>
      <c r="AE653" s="87" t="s">
        <v>47</v>
      </c>
      <c r="AF653" s="13" t="s">
        <v>11</v>
      </c>
      <c r="AG653" s="18" t="str">
        <f t="shared" si="45"/>
        <v>Alcoholic beverages and tobacco-2011-February</v>
      </c>
      <c r="AH653" s="16">
        <v>40575</v>
      </c>
      <c r="AI653" s="180">
        <v>66.325080182587598</v>
      </c>
      <c r="AJ653" s="10">
        <f t="shared" si="44"/>
        <v>61.597383444753625</v>
      </c>
      <c r="AK653" s="175">
        <v>566</v>
      </c>
      <c r="AL653" s="10">
        <f t="shared" si="46"/>
        <v>112.23467184628785</v>
      </c>
      <c r="AM653" s="163" t="str">
        <f t="shared" si="47"/>
        <v>02</v>
      </c>
      <c r="AN653" s="177" t="s">
        <v>114</v>
      </c>
      <c r="AO653" s="2"/>
      <c r="AP653" s="157"/>
      <c r="AQ653" s="151"/>
      <c r="AR653" s="151"/>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row>
    <row r="654" spans="1:90" x14ac:dyDescent="0.3">
      <c r="A654" s="2"/>
      <c r="B654" s="2"/>
      <c r="C654" s="2"/>
      <c r="D654" s="2"/>
      <c r="E654" s="2"/>
      <c r="F654" s="2"/>
      <c r="G654" s="2"/>
      <c r="H654" s="2"/>
      <c r="I654" s="2"/>
      <c r="J654" s="2"/>
      <c r="K654" s="2"/>
      <c r="L654" s="2"/>
      <c r="M654" s="2"/>
      <c r="N654" s="2"/>
      <c r="O654" s="2"/>
      <c r="P654" s="98"/>
      <c r="Q654" s="99"/>
      <c r="R654" s="100"/>
      <c r="S654" s="101"/>
      <c r="T654" s="102"/>
      <c r="U654" s="103"/>
      <c r="V654" s="100"/>
      <c r="W654" s="104"/>
      <c r="X654" s="105"/>
      <c r="Y654" s="105"/>
      <c r="Z654" s="105"/>
      <c r="AA654" s="105"/>
      <c r="AD654" s="9">
        <v>2011</v>
      </c>
      <c r="AE654" s="87" t="s">
        <v>47</v>
      </c>
      <c r="AF654" s="13" t="s">
        <v>4</v>
      </c>
      <c r="AG654" s="18" t="str">
        <f t="shared" si="45"/>
        <v>Alcoholic beverages and tobacco-2011-March</v>
      </c>
      <c r="AH654" s="16">
        <v>40603</v>
      </c>
      <c r="AI654" s="180">
        <v>66.517251075070689</v>
      </c>
      <c r="AJ654" s="10">
        <f t="shared" si="44"/>
        <v>62.102928386007846</v>
      </c>
      <c r="AK654" s="175">
        <v>567</v>
      </c>
      <c r="AL654" s="10">
        <f t="shared" si="46"/>
        <v>112.23467184628785</v>
      </c>
      <c r="AM654" s="163" t="str">
        <f t="shared" si="47"/>
        <v>02</v>
      </c>
      <c r="AN654" s="177" t="s">
        <v>115</v>
      </c>
      <c r="AO654" s="2"/>
      <c r="AP654" s="157"/>
      <c r="AQ654" s="151"/>
      <c r="AR654" s="151"/>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row>
    <row r="655" spans="1:90" x14ac:dyDescent="0.3">
      <c r="A655" s="2"/>
      <c r="B655" s="2"/>
      <c r="C655" s="2"/>
      <c r="D655" s="2"/>
      <c r="E655" s="2"/>
      <c r="F655" s="2"/>
      <c r="G655" s="2"/>
      <c r="H655" s="2"/>
      <c r="I655" s="2"/>
      <c r="J655" s="2"/>
      <c r="K655" s="2"/>
      <c r="L655" s="2"/>
      <c r="M655" s="2"/>
      <c r="N655" s="2"/>
      <c r="O655" s="2"/>
      <c r="P655" s="98"/>
      <c r="Q655" s="99"/>
      <c r="R655" s="100"/>
      <c r="S655" s="101"/>
      <c r="T655" s="102"/>
      <c r="U655" s="103"/>
      <c r="V655" s="100"/>
      <c r="W655" s="104"/>
      <c r="X655" s="105"/>
      <c r="Y655" s="105"/>
      <c r="Z655" s="105"/>
      <c r="AA655" s="105"/>
      <c r="AD655" s="9">
        <v>2011</v>
      </c>
      <c r="AE655" s="87" t="s">
        <v>47</v>
      </c>
      <c r="AF655" s="13" t="s">
        <v>0</v>
      </c>
      <c r="AG655" s="18" t="str">
        <f t="shared" si="45"/>
        <v>Alcoholic beverages and tobacco-2011-April</v>
      </c>
      <c r="AH655" s="16">
        <v>40634</v>
      </c>
      <c r="AI655" s="180">
        <v>66.78446185323547</v>
      </c>
      <c r="AJ655" s="10">
        <f t="shared" si="44"/>
        <v>62.628186199528614</v>
      </c>
      <c r="AK655" s="175">
        <v>568</v>
      </c>
      <c r="AL655" s="10">
        <f t="shared" si="46"/>
        <v>112.23467184628785</v>
      </c>
      <c r="AM655" s="163" t="str">
        <f t="shared" si="47"/>
        <v>02</v>
      </c>
      <c r="AN655" s="177" t="s">
        <v>116</v>
      </c>
      <c r="AO655" s="2"/>
      <c r="AP655" s="157"/>
      <c r="AQ655" s="151"/>
      <c r="AR655" s="151"/>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row>
    <row r="656" spans="1:90" x14ac:dyDescent="0.3">
      <c r="A656" s="2"/>
      <c r="B656" s="2"/>
      <c r="C656" s="2"/>
      <c r="D656" s="2"/>
      <c r="E656" s="2"/>
      <c r="F656" s="2"/>
      <c r="G656" s="2"/>
      <c r="H656" s="2"/>
      <c r="I656" s="2"/>
      <c r="J656" s="2"/>
      <c r="K656" s="2"/>
      <c r="L656" s="2"/>
      <c r="M656" s="2"/>
      <c r="N656" s="2"/>
      <c r="O656" s="2"/>
      <c r="P656" s="98"/>
      <c r="Q656" s="99"/>
      <c r="R656" s="100"/>
      <c r="S656" s="101"/>
      <c r="T656" s="102"/>
      <c r="U656" s="103"/>
      <c r="V656" s="100"/>
      <c r="W656" s="104"/>
      <c r="X656" s="105"/>
      <c r="Y656" s="105"/>
      <c r="Z656" s="105"/>
      <c r="AA656" s="105"/>
      <c r="AD656" s="9">
        <v>2011</v>
      </c>
      <c r="AE656" s="87" t="s">
        <v>47</v>
      </c>
      <c r="AF656" s="13" t="s">
        <v>5</v>
      </c>
      <c r="AG656" s="18" t="str">
        <f t="shared" si="45"/>
        <v>Alcoholic beverages and tobacco-2011-May</v>
      </c>
      <c r="AH656" s="16">
        <v>40664</v>
      </c>
      <c r="AI656" s="180">
        <v>67.048586109893577</v>
      </c>
      <c r="AJ656" s="10">
        <f t="shared" si="44"/>
        <v>63.175104577569122</v>
      </c>
      <c r="AK656" s="175">
        <v>569</v>
      </c>
      <c r="AL656" s="10">
        <f t="shared" si="46"/>
        <v>112.23467184628785</v>
      </c>
      <c r="AM656" s="163" t="str">
        <f t="shared" si="47"/>
        <v>02</v>
      </c>
      <c r="AN656" s="177" t="s">
        <v>117</v>
      </c>
      <c r="AO656" s="2"/>
      <c r="AP656" s="157"/>
      <c r="AQ656" s="151"/>
      <c r="AR656" s="151"/>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row>
    <row r="657" spans="1:90" x14ac:dyDescent="0.3">
      <c r="A657" s="2"/>
      <c r="B657" s="2"/>
      <c r="C657" s="2"/>
      <c r="D657" s="2"/>
      <c r="E657" s="2"/>
      <c r="F657" s="2"/>
      <c r="G657" s="2"/>
      <c r="H657" s="2"/>
      <c r="I657" s="2"/>
      <c r="J657" s="2"/>
      <c r="K657" s="2"/>
      <c r="L657" s="2"/>
      <c r="M657" s="2"/>
      <c r="N657" s="2"/>
      <c r="O657" s="2"/>
      <c r="P657" s="98"/>
      <c r="Q657" s="99"/>
      <c r="R657" s="100"/>
      <c r="S657" s="101"/>
      <c r="T657" s="102"/>
      <c r="U657" s="103"/>
      <c r="V657" s="100"/>
      <c r="W657" s="104"/>
      <c r="X657" s="105"/>
      <c r="Y657" s="105"/>
      <c r="Z657" s="105"/>
      <c r="AA657" s="105"/>
      <c r="AD657" s="9">
        <v>2011</v>
      </c>
      <c r="AE657" s="87" t="s">
        <v>47</v>
      </c>
      <c r="AF657" s="13" t="s">
        <v>6</v>
      </c>
      <c r="AG657" s="18" t="str">
        <f t="shared" si="45"/>
        <v>Alcoholic beverages and tobacco-2011-June</v>
      </c>
      <c r="AH657" s="16">
        <v>40695</v>
      </c>
      <c r="AI657" s="180">
        <v>67.185592711245945</v>
      </c>
      <c r="AJ657" s="10">
        <f t="shared" si="44"/>
        <v>63.739454001929097</v>
      </c>
      <c r="AK657" s="175">
        <v>570</v>
      </c>
      <c r="AL657" s="10">
        <f t="shared" si="46"/>
        <v>112.23467184628785</v>
      </c>
      <c r="AM657" s="163" t="str">
        <f t="shared" si="47"/>
        <v>02</v>
      </c>
      <c r="AN657" s="177" t="s">
        <v>118</v>
      </c>
      <c r="AO657" s="2"/>
      <c r="AP657" s="157"/>
      <c r="AQ657" s="151"/>
      <c r="AR657" s="151"/>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row>
    <row r="658" spans="1:90" x14ac:dyDescent="0.3">
      <c r="A658" s="2"/>
      <c r="B658" s="2"/>
      <c r="C658" s="2"/>
      <c r="D658" s="2"/>
      <c r="E658" s="2"/>
      <c r="F658" s="2"/>
      <c r="G658" s="2"/>
      <c r="H658" s="2"/>
      <c r="I658" s="2"/>
      <c r="J658" s="2"/>
      <c r="K658" s="2"/>
      <c r="L658" s="2"/>
      <c r="M658" s="2"/>
      <c r="N658" s="2"/>
      <c r="O658" s="2"/>
      <c r="P658" s="98"/>
      <c r="Q658" s="99"/>
      <c r="R658" s="100"/>
      <c r="S658" s="101"/>
      <c r="T658" s="102"/>
      <c r="U658" s="103"/>
      <c r="V658" s="100"/>
      <c r="W658" s="104"/>
      <c r="X658" s="105"/>
      <c r="Y658" s="105"/>
      <c r="Z658" s="105"/>
      <c r="AA658" s="105"/>
      <c r="AD658" s="9">
        <v>2011</v>
      </c>
      <c r="AE658" s="87" t="s">
        <v>47</v>
      </c>
      <c r="AF658" s="13" t="s">
        <v>7</v>
      </c>
      <c r="AG658" s="18" t="str">
        <f t="shared" si="45"/>
        <v>Alcoholic beverages and tobacco-2011-July</v>
      </c>
      <c r="AH658" s="16">
        <v>40725</v>
      </c>
      <c r="AI658" s="180">
        <v>67.390249416555122</v>
      </c>
      <c r="AJ658" s="10">
        <f t="shared" si="44"/>
        <v>64.28035884519231</v>
      </c>
      <c r="AK658" s="175">
        <v>571</v>
      </c>
      <c r="AL658" s="10">
        <f t="shared" si="46"/>
        <v>112.23467184628785</v>
      </c>
      <c r="AM658" s="163" t="str">
        <f t="shared" si="47"/>
        <v>02</v>
      </c>
      <c r="AN658" s="177" t="s">
        <v>119</v>
      </c>
      <c r="AO658" s="2"/>
      <c r="AP658" s="157"/>
      <c r="AQ658" s="151"/>
      <c r="AR658" s="151"/>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row>
    <row r="659" spans="1:90" x14ac:dyDescent="0.3">
      <c r="A659" s="2"/>
      <c r="B659" s="2"/>
      <c r="C659" s="2"/>
      <c r="D659" s="2"/>
      <c r="E659" s="2"/>
      <c r="F659" s="2"/>
      <c r="G659" s="2"/>
      <c r="H659" s="2"/>
      <c r="I659" s="2"/>
      <c r="J659" s="2"/>
      <c r="K659" s="2"/>
      <c r="L659" s="2"/>
      <c r="M659" s="2"/>
      <c r="N659" s="2"/>
      <c r="O659" s="2"/>
      <c r="P659" s="98"/>
      <c r="Q659" s="99"/>
      <c r="R659" s="100"/>
      <c r="S659" s="101"/>
      <c r="T659" s="102"/>
      <c r="U659" s="103"/>
      <c r="V659" s="100"/>
      <c r="W659" s="104"/>
      <c r="X659" s="105"/>
      <c r="Y659" s="105"/>
      <c r="Z659" s="105"/>
      <c r="AA659" s="105"/>
      <c r="AD659" s="9">
        <v>2011</v>
      </c>
      <c r="AE659" s="87" t="s">
        <v>47</v>
      </c>
      <c r="AF659" s="13" t="s">
        <v>8</v>
      </c>
      <c r="AG659" s="18" t="str">
        <f t="shared" si="45"/>
        <v>Alcoholic beverages and tobacco-2011-August</v>
      </c>
      <c r="AH659" s="16">
        <v>40756</v>
      </c>
      <c r="AI659" s="180">
        <v>67.464328828105536</v>
      </c>
      <c r="AJ659" s="10">
        <f t="shared" si="44"/>
        <v>64.801447712483196</v>
      </c>
      <c r="AK659" s="175">
        <v>572</v>
      </c>
      <c r="AL659" s="10">
        <f t="shared" si="46"/>
        <v>112.23467184628785</v>
      </c>
      <c r="AM659" s="163" t="str">
        <f t="shared" si="47"/>
        <v>02</v>
      </c>
      <c r="AN659" s="177" t="s">
        <v>120</v>
      </c>
      <c r="AO659" s="2"/>
      <c r="AP659" s="157"/>
      <c r="AQ659" s="151"/>
      <c r="AR659" s="151"/>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row>
    <row r="660" spans="1:90" x14ac:dyDescent="0.3">
      <c r="A660" s="2"/>
      <c r="B660" s="2"/>
      <c r="C660" s="2"/>
      <c r="D660" s="2"/>
      <c r="E660" s="2"/>
      <c r="F660" s="2"/>
      <c r="G660" s="2"/>
      <c r="H660" s="2"/>
      <c r="I660" s="2"/>
      <c r="J660" s="2"/>
      <c r="K660" s="2"/>
      <c r="L660" s="2"/>
      <c r="M660" s="2"/>
      <c r="N660" s="2"/>
      <c r="O660" s="2"/>
      <c r="P660" s="98"/>
      <c r="Q660" s="99"/>
      <c r="R660" s="100"/>
      <c r="S660" s="101"/>
      <c r="T660" s="102"/>
      <c r="U660" s="103"/>
      <c r="V660" s="100"/>
      <c r="W660" s="104"/>
      <c r="X660" s="105"/>
      <c r="Y660" s="105"/>
      <c r="Z660" s="105"/>
      <c r="AA660" s="105"/>
      <c r="AD660" s="9">
        <v>2011</v>
      </c>
      <c r="AE660" s="87" t="s">
        <v>47</v>
      </c>
      <c r="AF660" s="13" t="s">
        <v>1</v>
      </c>
      <c r="AG660" s="18" t="str">
        <f t="shared" si="45"/>
        <v>Alcoholic beverages and tobacco-2011-September</v>
      </c>
      <c r="AH660" s="16">
        <v>40787</v>
      </c>
      <c r="AI660" s="180">
        <v>67.473537211158344</v>
      </c>
      <c r="AJ660" s="10">
        <f t="shared" si="44"/>
        <v>65.335296454692312</v>
      </c>
      <c r="AK660" s="175">
        <v>573</v>
      </c>
      <c r="AL660" s="10">
        <f t="shared" si="46"/>
        <v>112.23467184628785</v>
      </c>
      <c r="AM660" s="163" t="str">
        <f t="shared" si="47"/>
        <v>02</v>
      </c>
      <c r="AN660" s="177" t="s">
        <v>121</v>
      </c>
      <c r="AO660" s="2"/>
      <c r="AP660" s="157"/>
      <c r="AQ660" s="151"/>
      <c r="AR660" s="151"/>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row>
    <row r="661" spans="1:90" x14ac:dyDescent="0.3">
      <c r="A661" s="2"/>
      <c r="B661" s="2"/>
      <c r="C661" s="2"/>
      <c r="D661" s="2"/>
      <c r="E661" s="2"/>
      <c r="F661" s="2"/>
      <c r="G661" s="2"/>
      <c r="H661" s="2"/>
      <c r="I661" s="2"/>
      <c r="J661" s="2"/>
      <c r="K661" s="2"/>
      <c r="L661" s="2"/>
      <c r="M661" s="2"/>
      <c r="N661" s="2"/>
      <c r="O661" s="2"/>
      <c r="P661" s="98"/>
      <c r="Q661" s="99"/>
      <c r="R661" s="100"/>
      <c r="S661" s="101"/>
      <c r="T661" s="102"/>
      <c r="U661" s="103"/>
      <c r="V661" s="100"/>
      <c r="W661" s="104"/>
      <c r="X661" s="105"/>
      <c r="Y661" s="105"/>
      <c r="Z661" s="105"/>
      <c r="AA661" s="105"/>
      <c r="AD661" s="9">
        <v>2011</v>
      </c>
      <c r="AE661" s="87" t="s">
        <v>47</v>
      </c>
      <c r="AF661" s="13" t="s">
        <v>9</v>
      </c>
      <c r="AG661" s="18" t="str">
        <f t="shared" si="45"/>
        <v>Alcoholic beverages and tobacco-2011-October</v>
      </c>
      <c r="AH661" s="16">
        <v>40817</v>
      </c>
      <c r="AI661" s="180">
        <v>67.425273524346991</v>
      </c>
      <c r="AJ661" s="10">
        <f t="shared" si="44"/>
        <v>65.870716749121144</v>
      </c>
      <c r="AK661" s="175">
        <v>574</v>
      </c>
      <c r="AL661" s="10">
        <f t="shared" si="46"/>
        <v>112.23467184628785</v>
      </c>
      <c r="AM661" s="163" t="str">
        <f t="shared" si="47"/>
        <v>02</v>
      </c>
      <c r="AN661" s="177" t="s">
        <v>122</v>
      </c>
      <c r="AO661" s="2"/>
      <c r="AP661" s="157"/>
      <c r="AQ661" s="151"/>
      <c r="AR661" s="151"/>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row>
    <row r="662" spans="1:90" x14ac:dyDescent="0.3">
      <c r="A662" s="2"/>
      <c r="B662" s="2"/>
      <c r="C662" s="2"/>
      <c r="D662" s="2"/>
      <c r="E662" s="2"/>
      <c r="F662" s="2"/>
      <c r="G662" s="2"/>
      <c r="H662" s="2"/>
      <c r="I662" s="2"/>
      <c r="J662" s="2"/>
      <c r="K662" s="2"/>
      <c r="L662" s="2"/>
      <c r="M662" s="2"/>
      <c r="N662" s="2"/>
      <c r="O662" s="2"/>
      <c r="P662" s="98"/>
      <c r="Q662" s="99"/>
      <c r="R662" s="100"/>
      <c r="S662" s="101"/>
      <c r="T662" s="102"/>
      <c r="U662" s="103"/>
      <c r="V662" s="100"/>
      <c r="W662" s="104"/>
      <c r="X662" s="105"/>
      <c r="Y662" s="105"/>
      <c r="Z662" s="105"/>
      <c r="AA662" s="105"/>
      <c r="AD662" s="9">
        <v>2011</v>
      </c>
      <c r="AE662" s="87" t="s">
        <v>47</v>
      </c>
      <c r="AF662" s="13" t="s">
        <v>2</v>
      </c>
      <c r="AG662" s="18" t="str">
        <f t="shared" si="45"/>
        <v>Alcoholic beverages and tobacco-2011-November</v>
      </c>
      <c r="AH662" s="16">
        <v>40848</v>
      </c>
      <c r="AI662" s="180">
        <v>67.445919097265133</v>
      </c>
      <c r="AJ662" s="10">
        <f t="shared" si="44"/>
        <v>66.405585382445011</v>
      </c>
      <c r="AK662" s="175">
        <v>575</v>
      </c>
      <c r="AL662" s="10">
        <f t="shared" si="46"/>
        <v>112.23467184628785</v>
      </c>
      <c r="AM662" s="163" t="str">
        <f t="shared" si="47"/>
        <v>02</v>
      </c>
      <c r="AN662" s="177" t="s">
        <v>123</v>
      </c>
      <c r="AO662" s="2"/>
      <c r="AP662" s="157"/>
      <c r="AQ662" s="151"/>
      <c r="AR662" s="151"/>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row>
    <row r="663" spans="1:90" x14ac:dyDescent="0.3">
      <c r="A663" s="2"/>
      <c r="B663" s="2"/>
      <c r="C663" s="2"/>
      <c r="D663" s="2"/>
      <c r="E663" s="2"/>
      <c r="F663" s="2"/>
      <c r="G663" s="2"/>
      <c r="H663" s="2"/>
      <c r="I663" s="2"/>
      <c r="J663" s="2"/>
      <c r="K663" s="2"/>
      <c r="L663" s="2"/>
      <c r="M663" s="2"/>
      <c r="N663" s="2"/>
      <c r="O663" s="2"/>
      <c r="P663" s="98"/>
      <c r="Q663" s="99"/>
      <c r="R663" s="100"/>
      <c r="S663" s="101"/>
      <c r="T663" s="102"/>
      <c r="U663" s="103"/>
      <c r="V663" s="100"/>
      <c r="W663" s="104"/>
      <c r="X663" s="105"/>
      <c r="Y663" s="105"/>
      <c r="Z663" s="105"/>
      <c r="AA663" s="105"/>
      <c r="AD663" s="9">
        <v>2011</v>
      </c>
      <c r="AE663" s="87" t="s">
        <v>47</v>
      </c>
      <c r="AF663" s="13" t="s">
        <v>3</v>
      </c>
      <c r="AG663" s="18" t="str">
        <f t="shared" si="45"/>
        <v>Alcoholic beverages and tobacco-2011-December</v>
      </c>
      <c r="AH663" s="16">
        <v>40878</v>
      </c>
      <c r="AI663" s="180">
        <v>67.510456248230597</v>
      </c>
      <c r="AJ663" s="10">
        <f t="shared" ref="AJ663:AJ726" si="48">AVERAGE(AI652:AI663)</f>
        <v>66.958832618063454</v>
      </c>
      <c r="AK663" s="175">
        <v>576</v>
      </c>
      <c r="AL663" s="10">
        <f t="shared" si="46"/>
        <v>112.23467184628785</v>
      </c>
      <c r="AM663" s="163" t="str">
        <f t="shared" si="47"/>
        <v>02</v>
      </c>
      <c r="AN663" s="177" t="s">
        <v>124</v>
      </c>
      <c r="AO663" s="2"/>
      <c r="AP663" s="157"/>
      <c r="AQ663" s="151"/>
      <c r="AR663" s="151"/>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row>
    <row r="664" spans="1:90" x14ac:dyDescent="0.3">
      <c r="A664" s="2"/>
      <c r="B664" s="2"/>
      <c r="C664" s="2"/>
      <c r="D664" s="2"/>
      <c r="E664" s="2"/>
      <c r="F664" s="2"/>
      <c r="G664" s="2"/>
      <c r="H664" s="2"/>
      <c r="I664" s="2"/>
      <c r="J664" s="2"/>
      <c r="K664" s="2"/>
      <c r="L664" s="2"/>
      <c r="M664" s="2"/>
      <c r="N664" s="2"/>
      <c r="O664" s="2"/>
      <c r="P664" s="98"/>
      <c r="Q664" s="99"/>
      <c r="R664" s="100"/>
      <c r="S664" s="101"/>
      <c r="T664" s="102"/>
      <c r="U664" s="103"/>
      <c r="V664" s="100"/>
      <c r="W664" s="104"/>
      <c r="X664" s="105"/>
      <c r="Y664" s="105"/>
      <c r="Z664" s="105"/>
      <c r="AA664" s="105"/>
      <c r="AD664" s="7">
        <v>2012</v>
      </c>
      <c r="AE664" s="88" t="s">
        <v>47</v>
      </c>
      <c r="AF664" s="12" t="s">
        <v>10</v>
      </c>
      <c r="AG664" s="18" t="str">
        <f t="shared" si="45"/>
        <v>Alcoholic beverages and tobacco-2012-January</v>
      </c>
      <c r="AH664" s="16">
        <v>40909</v>
      </c>
      <c r="AI664" s="181">
        <v>68.1633532813605</v>
      </c>
      <c r="AJ664" s="8">
        <f t="shared" si="48"/>
        <v>67.227840794921292</v>
      </c>
      <c r="AK664" s="175">
        <v>577</v>
      </c>
      <c r="AL664" s="10">
        <f t="shared" si="46"/>
        <v>112.23467184628785</v>
      </c>
      <c r="AM664" s="163" t="str">
        <f t="shared" si="47"/>
        <v>02</v>
      </c>
      <c r="AN664" s="177" t="s">
        <v>113</v>
      </c>
      <c r="AO664" s="2"/>
      <c r="AP664" s="157"/>
      <c r="AQ664" s="151"/>
      <c r="AR664" s="151"/>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row>
    <row r="665" spans="1:90" x14ac:dyDescent="0.3">
      <c r="A665" s="2"/>
      <c r="B665" s="2"/>
      <c r="C665" s="2"/>
      <c r="D665" s="2"/>
      <c r="E665" s="2"/>
      <c r="F665" s="2"/>
      <c r="G665" s="2"/>
      <c r="H665" s="2"/>
      <c r="I665" s="2"/>
      <c r="J665" s="2"/>
      <c r="K665" s="2"/>
      <c r="L665" s="2"/>
      <c r="M665" s="2"/>
      <c r="N665" s="2"/>
      <c r="O665" s="2"/>
      <c r="P665" s="98"/>
      <c r="Q665" s="99"/>
      <c r="R665" s="100"/>
      <c r="S665" s="101"/>
      <c r="T665" s="102"/>
      <c r="U665" s="103"/>
      <c r="V665" s="100"/>
      <c r="W665" s="104"/>
      <c r="X665" s="105"/>
      <c r="Y665" s="105"/>
      <c r="Z665" s="105"/>
      <c r="AA665" s="105"/>
      <c r="AD665" s="7">
        <v>2012</v>
      </c>
      <c r="AE665" s="88" t="s">
        <v>47</v>
      </c>
      <c r="AF665" s="12" t="s">
        <v>11</v>
      </c>
      <c r="AG665" s="18" t="str">
        <f t="shared" si="45"/>
        <v>Alcoholic beverages and tobacco-2012-February</v>
      </c>
      <c r="AH665" s="16">
        <v>40940</v>
      </c>
      <c r="AI665" s="181">
        <v>68.663329914944597</v>
      </c>
      <c r="AJ665" s="8">
        <f t="shared" si="48"/>
        <v>67.422694939284369</v>
      </c>
      <c r="AK665" s="175">
        <v>578</v>
      </c>
      <c r="AL665" s="10">
        <f t="shared" si="46"/>
        <v>112.23467184628785</v>
      </c>
      <c r="AM665" s="163" t="str">
        <f t="shared" si="47"/>
        <v>02</v>
      </c>
      <c r="AN665" s="177" t="s">
        <v>114</v>
      </c>
      <c r="AO665" s="2"/>
      <c r="AP665" s="157"/>
      <c r="AQ665" s="151"/>
      <c r="AR665" s="151"/>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row>
    <row r="666" spans="1:90" x14ac:dyDescent="0.3">
      <c r="A666" s="2"/>
      <c r="B666" s="2"/>
      <c r="C666" s="2"/>
      <c r="D666" s="2"/>
      <c r="E666" s="2"/>
      <c r="F666" s="2"/>
      <c r="G666" s="2"/>
      <c r="H666" s="2"/>
      <c r="I666" s="2"/>
      <c r="J666" s="2"/>
      <c r="K666" s="2"/>
      <c r="L666" s="2"/>
      <c r="M666" s="2"/>
      <c r="N666" s="2"/>
      <c r="O666" s="2"/>
      <c r="P666" s="98"/>
      <c r="Q666" s="99"/>
      <c r="R666" s="100"/>
      <c r="S666" s="101"/>
      <c r="T666" s="102"/>
      <c r="U666" s="103"/>
      <c r="V666" s="100"/>
      <c r="W666" s="104"/>
      <c r="X666" s="105"/>
      <c r="Y666" s="105"/>
      <c r="Z666" s="105"/>
      <c r="AA666" s="105"/>
      <c r="AD666" s="7">
        <v>2012</v>
      </c>
      <c r="AE666" s="88" t="s">
        <v>47</v>
      </c>
      <c r="AF666" s="12" t="s">
        <v>4</v>
      </c>
      <c r="AG666" s="18" t="str">
        <f t="shared" si="45"/>
        <v>Alcoholic beverages and tobacco-2012-March</v>
      </c>
      <c r="AH666" s="16">
        <v>40969</v>
      </c>
      <c r="AI666" s="181">
        <v>68.89945096855169</v>
      </c>
      <c r="AJ666" s="8">
        <f t="shared" si="48"/>
        <v>67.621211597074463</v>
      </c>
      <c r="AK666" s="175">
        <v>579</v>
      </c>
      <c r="AL666" s="10">
        <f t="shared" si="46"/>
        <v>112.23467184628785</v>
      </c>
      <c r="AM666" s="163" t="str">
        <f t="shared" si="47"/>
        <v>02</v>
      </c>
      <c r="AN666" s="177" t="s">
        <v>115</v>
      </c>
      <c r="AO666" s="2"/>
      <c r="AP666" s="157"/>
      <c r="AQ666" s="151"/>
      <c r="AR666" s="151"/>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row>
    <row r="667" spans="1:90" x14ac:dyDescent="0.3">
      <c r="A667" s="2"/>
      <c r="B667" s="2"/>
      <c r="C667" s="2"/>
      <c r="D667" s="2"/>
      <c r="E667" s="2"/>
      <c r="F667" s="2"/>
      <c r="G667" s="2"/>
      <c r="H667" s="2"/>
      <c r="I667" s="2"/>
      <c r="J667" s="2"/>
      <c r="K667" s="2"/>
      <c r="L667" s="2"/>
      <c r="M667" s="2"/>
      <c r="N667" s="2"/>
      <c r="O667" s="2"/>
      <c r="P667" s="98"/>
      <c r="Q667" s="99"/>
      <c r="R667" s="100"/>
      <c r="S667" s="101"/>
      <c r="T667" s="102"/>
      <c r="U667" s="103"/>
      <c r="V667" s="100"/>
      <c r="W667" s="104"/>
      <c r="X667" s="105"/>
      <c r="Y667" s="105"/>
      <c r="Z667" s="105"/>
      <c r="AA667" s="105"/>
      <c r="AD667" s="7">
        <v>2012</v>
      </c>
      <c r="AE667" s="88" t="s">
        <v>47</v>
      </c>
      <c r="AF667" s="12" t="s">
        <v>0</v>
      </c>
      <c r="AG667" s="18" t="str">
        <f t="shared" si="45"/>
        <v>Alcoholic beverages and tobacco-2012-April</v>
      </c>
      <c r="AH667" s="16">
        <v>41000</v>
      </c>
      <c r="AI667" s="181">
        <v>69.085401676796366</v>
      </c>
      <c r="AJ667" s="8">
        <f t="shared" si="48"/>
        <v>67.8129565823712</v>
      </c>
      <c r="AK667" s="175">
        <v>580</v>
      </c>
      <c r="AL667" s="10">
        <f t="shared" si="46"/>
        <v>112.23467184628785</v>
      </c>
      <c r="AM667" s="163" t="str">
        <f t="shared" si="47"/>
        <v>02</v>
      </c>
      <c r="AN667" s="177" t="s">
        <v>116</v>
      </c>
      <c r="AO667" s="2"/>
      <c r="AP667" s="157"/>
      <c r="AQ667" s="151"/>
      <c r="AR667" s="151"/>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row>
    <row r="668" spans="1:90" x14ac:dyDescent="0.3">
      <c r="A668" s="2"/>
      <c r="B668" s="2"/>
      <c r="C668" s="2"/>
      <c r="D668" s="2"/>
      <c r="E668" s="2"/>
      <c r="F668" s="2"/>
      <c r="G668" s="2"/>
      <c r="H668" s="2"/>
      <c r="I668" s="2"/>
      <c r="J668" s="2"/>
      <c r="K668" s="2"/>
      <c r="L668" s="2"/>
      <c r="M668" s="2"/>
      <c r="N668" s="2"/>
      <c r="O668" s="2"/>
      <c r="P668" s="98"/>
      <c r="Q668" s="99"/>
      <c r="R668" s="100"/>
      <c r="S668" s="101"/>
      <c r="T668" s="102"/>
      <c r="U668" s="103"/>
      <c r="V668" s="100"/>
      <c r="W668" s="104"/>
      <c r="X668" s="105"/>
      <c r="Y668" s="105"/>
      <c r="Z668" s="105"/>
      <c r="AA668" s="105"/>
      <c r="AD668" s="7">
        <v>2012</v>
      </c>
      <c r="AE668" s="88" t="s">
        <v>47</v>
      </c>
      <c r="AF668" s="12" t="s">
        <v>5</v>
      </c>
      <c r="AG668" s="18" t="str">
        <f t="shared" si="45"/>
        <v>Alcoholic beverages and tobacco-2012-May</v>
      </c>
      <c r="AH668" s="16">
        <v>41030</v>
      </c>
      <c r="AI668" s="181">
        <v>69.347670065746087</v>
      </c>
      <c r="AJ668" s="8">
        <f t="shared" si="48"/>
        <v>68.004546912025575</v>
      </c>
      <c r="AK668" s="175">
        <v>581</v>
      </c>
      <c r="AL668" s="10">
        <f t="shared" si="46"/>
        <v>112.23467184628785</v>
      </c>
      <c r="AM668" s="163" t="str">
        <f t="shared" si="47"/>
        <v>02</v>
      </c>
      <c r="AN668" s="177" t="s">
        <v>117</v>
      </c>
      <c r="AO668" s="2"/>
      <c r="AP668" s="157"/>
      <c r="AQ668" s="151"/>
      <c r="AR668" s="151"/>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row>
    <row r="669" spans="1:90" x14ac:dyDescent="0.3">
      <c r="A669" s="2"/>
      <c r="B669" s="2"/>
      <c r="C669" s="2"/>
      <c r="D669" s="2"/>
      <c r="E669" s="2"/>
      <c r="F669" s="2"/>
      <c r="G669" s="2"/>
      <c r="H669" s="2"/>
      <c r="I669" s="2"/>
      <c r="J669" s="2"/>
      <c r="K669" s="2"/>
      <c r="L669" s="2"/>
      <c r="M669" s="2"/>
      <c r="N669" s="2"/>
      <c r="O669" s="2"/>
      <c r="P669" s="98"/>
      <c r="Q669" s="99"/>
      <c r="R669" s="100"/>
      <c r="S669" s="101"/>
      <c r="T669" s="102"/>
      <c r="U669" s="103"/>
      <c r="V669" s="100"/>
      <c r="W669" s="104"/>
      <c r="X669" s="105"/>
      <c r="Y669" s="105"/>
      <c r="Z669" s="105"/>
      <c r="AA669" s="105"/>
      <c r="AD669" s="7">
        <v>2012</v>
      </c>
      <c r="AE669" s="88" t="s">
        <v>47</v>
      </c>
      <c r="AF669" s="12" t="s">
        <v>6</v>
      </c>
      <c r="AG669" s="18" t="str">
        <f t="shared" si="45"/>
        <v>Alcoholic beverages and tobacco-2012-June</v>
      </c>
      <c r="AH669" s="16">
        <v>41061</v>
      </c>
      <c r="AI669" s="181">
        <v>69.657117105249142</v>
      </c>
      <c r="AJ669" s="8">
        <f t="shared" si="48"/>
        <v>68.210507278192509</v>
      </c>
      <c r="AK669" s="175">
        <v>582</v>
      </c>
      <c r="AL669" s="10">
        <f t="shared" si="46"/>
        <v>112.23467184628785</v>
      </c>
      <c r="AM669" s="163" t="str">
        <f t="shared" si="47"/>
        <v>02</v>
      </c>
      <c r="AN669" s="177" t="s">
        <v>118</v>
      </c>
      <c r="AO669" s="2"/>
      <c r="AP669" s="157"/>
      <c r="AQ669" s="151"/>
      <c r="AR669" s="151"/>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row>
    <row r="670" spans="1:90" x14ac:dyDescent="0.3">
      <c r="A670" s="2"/>
      <c r="B670" s="2"/>
      <c r="C670" s="2"/>
      <c r="D670" s="2"/>
      <c r="E670" s="2"/>
      <c r="F670" s="2"/>
      <c r="G670" s="2"/>
      <c r="H670" s="2"/>
      <c r="I670" s="2"/>
      <c r="J670" s="2"/>
      <c r="K670" s="2"/>
      <c r="L670" s="2"/>
      <c r="M670" s="2"/>
      <c r="N670" s="2"/>
      <c r="O670" s="2"/>
      <c r="P670" s="98"/>
      <c r="Q670" s="99"/>
      <c r="R670" s="100"/>
      <c r="S670" s="101"/>
      <c r="T670" s="102"/>
      <c r="U670" s="103"/>
      <c r="V670" s="100"/>
      <c r="W670" s="104"/>
      <c r="X670" s="105"/>
      <c r="Y670" s="105"/>
      <c r="Z670" s="105"/>
      <c r="AA670" s="105"/>
      <c r="AD670" s="7">
        <v>2012</v>
      </c>
      <c r="AE670" s="88" t="s">
        <v>47</v>
      </c>
      <c r="AF670" s="12" t="s">
        <v>7</v>
      </c>
      <c r="AG670" s="18" t="str">
        <f t="shared" si="45"/>
        <v>Alcoholic beverages and tobacco-2012-July</v>
      </c>
      <c r="AH670" s="16">
        <v>41091</v>
      </c>
      <c r="AI670" s="181">
        <v>70.080980609621719</v>
      </c>
      <c r="AJ670" s="8">
        <f t="shared" si="48"/>
        <v>68.43473487761473</v>
      </c>
      <c r="AK670" s="175">
        <v>583</v>
      </c>
      <c r="AL670" s="10">
        <f t="shared" si="46"/>
        <v>112.23467184628785</v>
      </c>
      <c r="AM670" s="163" t="str">
        <f t="shared" si="47"/>
        <v>02</v>
      </c>
      <c r="AN670" s="177" t="s">
        <v>119</v>
      </c>
      <c r="AO670" s="2"/>
      <c r="AP670" s="157"/>
      <c r="AQ670" s="151"/>
      <c r="AR670" s="151"/>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row>
    <row r="671" spans="1:90" x14ac:dyDescent="0.3">
      <c r="A671" s="2"/>
      <c r="B671" s="2"/>
      <c r="C671" s="2"/>
      <c r="D671" s="2"/>
      <c r="E671" s="2"/>
      <c r="F671" s="2"/>
      <c r="G671" s="2"/>
      <c r="H671" s="2"/>
      <c r="I671" s="2"/>
      <c r="J671" s="2"/>
      <c r="K671" s="2"/>
      <c r="L671" s="2"/>
      <c r="M671" s="2"/>
      <c r="N671" s="2"/>
      <c r="O671" s="2"/>
      <c r="P671" s="98"/>
      <c r="Q671" s="99"/>
      <c r="R671" s="100"/>
      <c r="S671" s="101"/>
      <c r="T671" s="102"/>
      <c r="U671" s="103"/>
      <c r="V671" s="100"/>
      <c r="W671" s="104"/>
      <c r="X671" s="105"/>
      <c r="Y671" s="105"/>
      <c r="Z671" s="105"/>
      <c r="AA671" s="105"/>
      <c r="AD671" s="7">
        <v>2012</v>
      </c>
      <c r="AE671" s="88" t="s">
        <v>47</v>
      </c>
      <c r="AF671" s="12" t="s">
        <v>8</v>
      </c>
      <c r="AG671" s="18" t="str">
        <f t="shared" si="45"/>
        <v>Alcoholic beverages and tobacco-2012-August</v>
      </c>
      <c r="AH671" s="16">
        <v>41122</v>
      </c>
      <c r="AI671" s="181">
        <v>70.056415553806062</v>
      </c>
      <c r="AJ671" s="8">
        <f t="shared" si="48"/>
        <v>68.650742104756432</v>
      </c>
      <c r="AK671" s="175">
        <v>584</v>
      </c>
      <c r="AL671" s="10">
        <f t="shared" si="46"/>
        <v>112.23467184628785</v>
      </c>
      <c r="AM671" s="163" t="str">
        <f t="shared" si="47"/>
        <v>02</v>
      </c>
      <c r="AN671" s="177" t="s">
        <v>120</v>
      </c>
      <c r="AO671" s="2"/>
      <c r="AP671" s="157"/>
      <c r="AQ671" s="151"/>
      <c r="AR671" s="151"/>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row>
    <row r="672" spans="1:90" x14ac:dyDescent="0.3">
      <c r="A672" s="2"/>
      <c r="B672" s="2"/>
      <c r="C672" s="2"/>
      <c r="D672" s="2"/>
      <c r="E672" s="2"/>
      <c r="F672" s="2"/>
      <c r="G672" s="2"/>
      <c r="H672" s="2"/>
      <c r="I672" s="2"/>
      <c r="J672" s="2"/>
      <c r="K672" s="2"/>
      <c r="L672" s="2"/>
      <c r="M672" s="2"/>
      <c r="N672" s="2"/>
      <c r="O672" s="2"/>
      <c r="P672" s="98"/>
      <c r="Q672" s="99"/>
      <c r="R672" s="100"/>
      <c r="S672" s="101"/>
      <c r="T672" s="102"/>
      <c r="U672" s="103"/>
      <c r="V672" s="100"/>
      <c r="W672" s="104"/>
      <c r="X672" s="105"/>
      <c r="Y672" s="105"/>
      <c r="Z672" s="105"/>
      <c r="AA672" s="105"/>
      <c r="AD672" s="7">
        <v>2012</v>
      </c>
      <c r="AE672" s="88" t="s">
        <v>47</v>
      </c>
      <c r="AF672" s="12" t="s">
        <v>1</v>
      </c>
      <c r="AG672" s="18" t="str">
        <f t="shared" si="45"/>
        <v>Alcoholic beverages and tobacco-2012-September</v>
      </c>
      <c r="AH672" s="16">
        <v>41153</v>
      </c>
      <c r="AI672" s="181">
        <v>70.253592575950492</v>
      </c>
      <c r="AJ672" s="8">
        <f t="shared" si="48"/>
        <v>68.8824133851558</v>
      </c>
      <c r="AK672" s="175">
        <v>585</v>
      </c>
      <c r="AL672" s="10">
        <f t="shared" si="46"/>
        <v>112.23467184628785</v>
      </c>
      <c r="AM672" s="163" t="str">
        <f t="shared" si="47"/>
        <v>02</v>
      </c>
      <c r="AN672" s="177" t="s">
        <v>121</v>
      </c>
      <c r="AO672" s="2"/>
      <c r="AP672" s="157"/>
      <c r="AQ672" s="151"/>
      <c r="AR672" s="151"/>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row>
    <row r="673" spans="1:90" x14ac:dyDescent="0.3">
      <c r="A673" s="2"/>
      <c r="B673" s="2"/>
      <c r="C673" s="2"/>
      <c r="D673" s="2"/>
      <c r="E673" s="2"/>
      <c r="F673" s="2"/>
      <c r="G673" s="2"/>
      <c r="H673" s="2"/>
      <c r="I673" s="2"/>
      <c r="J673" s="2"/>
      <c r="K673" s="2"/>
      <c r="L673" s="2"/>
      <c r="M673" s="2"/>
      <c r="N673" s="2"/>
      <c r="O673" s="2"/>
      <c r="P673" s="98"/>
      <c r="Q673" s="99"/>
      <c r="R673" s="100"/>
      <c r="S673" s="101"/>
      <c r="T673" s="102"/>
      <c r="U673" s="103"/>
      <c r="V673" s="100"/>
      <c r="W673" s="104"/>
      <c r="X673" s="105"/>
      <c r="Y673" s="105"/>
      <c r="Z673" s="105"/>
      <c r="AA673" s="105"/>
      <c r="AD673" s="7">
        <v>2012</v>
      </c>
      <c r="AE673" s="88" t="s">
        <v>47</v>
      </c>
      <c r="AF673" s="12" t="s">
        <v>9</v>
      </c>
      <c r="AG673" s="18" t="str">
        <f t="shared" si="45"/>
        <v>Alcoholic beverages and tobacco-2012-October</v>
      </c>
      <c r="AH673" s="16">
        <v>41183</v>
      </c>
      <c r="AI673" s="181">
        <v>70.385553863206709</v>
      </c>
      <c r="AJ673" s="8">
        <f t="shared" si="48"/>
        <v>69.129103413394091</v>
      </c>
      <c r="AK673" s="175">
        <v>586</v>
      </c>
      <c r="AL673" s="10">
        <f t="shared" si="46"/>
        <v>112.23467184628785</v>
      </c>
      <c r="AM673" s="163" t="str">
        <f t="shared" si="47"/>
        <v>02</v>
      </c>
      <c r="AN673" s="177" t="s">
        <v>122</v>
      </c>
      <c r="AO673" s="2"/>
      <c r="AP673" s="157"/>
      <c r="AQ673" s="151"/>
      <c r="AR673" s="151"/>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row>
    <row r="674" spans="1:90" x14ac:dyDescent="0.3">
      <c r="A674" s="2"/>
      <c r="B674" s="2"/>
      <c r="C674" s="2"/>
      <c r="D674" s="2"/>
      <c r="E674" s="2"/>
      <c r="F674" s="2"/>
      <c r="G674" s="2"/>
      <c r="H674" s="2"/>
      <c r="I674" s="2"/>
      <c r="J674" s="2"/>
      <c r="K674" s="2"/>
      <c r="L674" s="2"/>
      <c r="M674" s="2"/>
      <c r="N674" s="2"/>
      <c r="O674" s="2"/>
      <c r="P674" s="98"/>
      <c r="Q674" s="99"/>
      <c r="R674" s="100"/>
      <c r="S674" s="101"/>
      <c r="T674" s="102"/>
      <c r="U674" s="103"/>
      <c r="V674" s="100"/>
      <c r="W674" s="104"/>
      <c r="X674" s="105"/>
      <c r="Y674" s="105"/>
      <c r="Z674" s="105"/>
      <c r="AA674" s="105"/>
      <c r="AD674" s="7">
        <v>2012</v>
      </c>
      <c r="AE674" s="88" t="s">
        <v>47</v>
      </c>
      <c r="AF674" s="12" t="s">
        <v>2</v>
      </c>
      <c r="AG674" s="18" t="str">
        <f t="shared" si="45"/>
        <v>Alcoholic beverages and tobacco-2012-November</v>
      </c>
      <c r="AH674" s="16">
        <v>41214</v>
      </c>
      <c r="AI674" s="181">
        <v>70.363584151829954</v>
      </c>
      <c r="AJ674" s="8">
        <f t="shared" si="48"/>
        <v>69.372242167941153</v>
      </c>
      <c r="AK674" s="175">
        <v>587</v>
      </c>
      <c r="AL674" s="10">
        <f t="shared" si="46"/>
        <v>112.23467184628785</v>
      </c>
      <c r="AM674" s="163" t="str">
        <f t="shared" si="47"/>
        <v>02</v>
      </c>
      <c r="AN674" s="177" t="s">
        <v>123</v>
      </c>
      <c r="AO674" s="2"/>
      <c r="AP674" s="157"/>
      <c r="AQ674" s="151"/>
      <c r="AR674" s="151"/>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row>
    <row r="675" spans="1:90" x14ac:dyDescent="0.3">
      <c r="A675" s="2"/>
      <c r="B675" s="2"/>
      <c r="C675" s="2"/>
      <c r="D675" s="2"/>
      <c r="E675" s="2"/>
      <c r="F675" s="2"/>
      <c r="G675" s="2"/>
      <c r="H675" s="2"/>
      <c r="I675" s="2"/>
      <c r="J675" s="2"/>
      <c r="K675" s="2"/>
      <c r="L675" s="2"/>
      <c r="M675" s="2"/>
      <c r="N675" s="2"/>
      <c r="O675" s="2"/>
      <c r="P675" s="98"/>
      <c r="Q675" s="99"/>
      <c r="R675" s="100"/>
      <c r="S675" s="101"/>
      <c r="T675" s="102"/>
      <c r="U675" s="103"/>
      <c r="V675" s="100"/>
      <c r="W675" s="104"/>
      <c r="X675" s="105"/>
      <c r="Y675" s="105"/>
      <c r="Z675" s="105"/>
      <c r="AA675" s="105"/>
      <c r="AD675" s="7">
        <v>2012</v>
      </c>
      <c r="AE675" s="88" t="s">
        <v>47</v>
      </c>
      <c r="AF675" s="12" t="s">
        <v>3</v>
      </c>
      <c r="AG675" s="18" t="str">
        <f t="shared" si="45"/>
        <v>Alcoholic beverages and tobacco-2012-December</v>
      </c>
      <c r="AH675" s="16">
        <v>41244</v>
      </c>
      <c r="AI675" s="181">
        <v>70.258233660812394</v>
      </c>
      <c r="AJ675" s="8">
        <f t="shared" si="48"/>
        <v>69.60122361898965</v>
      </c>
      <c r="AK675" s="175">
        <v>588</v>
      </c>
      <c r="AL675" s="10">
        <f t="shared" si="46"/>
        <v>112.23467184628785</v>
      </c>
      <c r="AM675" s="163" t="str">
        <f t="shared" si="47"/>
        <v>02</v>
      </c>
      <c r="AN675" s="177" t="s">
        <v>124</v>
      </c>
      <c r="AO675" s="2"/>
      <c r="AP675" s="157"/>
      <c r="AQ675" s="151"/>
      <c r="AR675" s="151"/>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row>
    <row r="676" spans="1:90" x14ac:dyDescent="0.3">
      <c r="A676" s="2"/>
      <c r="B676" s="2"/>
      <c r="C676" s="2"/>
      <c r="D676" s="2"/>
      <c r="E676" s="2"/>
      <c r="F676" s="2"/>
      <c r="G676" s="2"/>
      <c r="H676" s="2"/>
      <c r="I676" s="2"/>
      <c r="J676" s="2"/>
      <c r="K676" s="2"/>
      <c r="L676" s="2"/>
      <c r="M676" s="2"/>
      <c r="N676" s="2"/>
      <c r="O676" s="2"/>
      <c r="P676" s="98"/>
      <c r="Q676" s="99"/>
      <c r="R676" s="100"/>
      <c r="S676" s="101"/>
      <c r="T676" s="102"/>
      <c r="U676" s="103"/>
      <c r="V676" s="100"/>
      <c r="W676" s="104"/>
      <c r="X676" s="105"/>
      <c r="Y676" s="105"/>
      <c r="Z676" s="105"/>
      <c r="AA676" s="105"/>
      <c r="AD676" s="9">
        <v>2013</v>
      </c>
      <c r="AE676" s="87" t="s">
        <v>47</v>
      </c>
      <c r="AF676" s="13" t="s">
        <v>10</v>
      </c>
      <c r="AG676" s="18" t="str">
        <f t="shared" si="45"/>
        <v>Alcoholic beverages and tobacco-2013-January</v>
      </c>
      <c r="AH676" s="16">
        <v>41275</v>
      </c>
      <c r="AI676" s="180">
        <v>74.495528187858454</v>
      </c>
      <c r="AJ676" s="10">
        <f t="shared" si="48"/>
        <v>70.128904861197796</v>
      </c>
      <c r="AK676" s="175">
        <v>589</v>
      </c>
      <c r="AL676" s="10">
        <f t="shared" si="46"/>
        <v>112.23467184628785</v>
      </c>
      <c r="AM676" s="163" t="str">
        <f t="shared" si="47"/>
        <v>02</v>
      </c>
      <c r="AN676" s="177" t="s">
        <v>113</v>
      </c>
      <c r="AO676" s="2"/>
      <c r="AP676" s="157"/>
      <c r="AQ676" s="151"/>
      <c r="AR676" s="151"/>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row>
    <row r="677" spans="1:90" x14ac:dyDescent="0.3">
      <c r="A677" s="2"/>
      <c r="B677" s="2"/>
      <c r="C677" s="2"/>
      <c r="D677" s="2"/>
      <c r="E677" s="2"/>
      <c r="F677" s="2"/>
      <c r="G677" s="2"/>
      <c r="H677" s="2"/>
      <c r="I677" s="2"/>
      <c r="J677" s="2"/>
      <c r="K677" s="2"/>
      <c r="L677" s="2"/>
      <c r="M677" s="2"/>
      <c r="N677" s="2"/>
      <c r="O677" s="2"/>
      <c r="P677" s="98"/>
      <c r="Q677" s="99"/>
      <c r="R677" s="100"/>
      <c r="S677" s="101"/>
      <c r="T677" s="102"/>
      <c r="U677" s="103"/>
      <c r="V677" s="100"/>
      <c r="W677" s="104"/>
      <c r="X677" s="105"/>
      <c r="Y677" s="105"/>
      <c r="Z677" s="105"/>
      <c r="AA677" s="105"/>
      <c r="AD677" s="9">
        <v>2013</v>
      </c>
      <c r="AE677" s="87" t="s">
        <v>47</v>
      </c>
      <c r="AF677" s="13" t="s">
        <v>11</v>
      </c>
      <c r="AG677" s="18" t="str">
        <f t="shared" si="45"/>
        <v>Alcoholic beverages and tobacco-2013-February</v>
      </c>
      <c r="AH677" s="16">
        <v>41306</v>
      </c>
      <c r="AI677" s="180">
        <v>74.596496829249759</v>
      </c>
      <c r="AJ677" s="10">
        <f t="shared" si="48"/>
        <v>70.623335437389898</v>
      </c>
      <c r="AK677" s="175">
        <v>590</v>
      </c>
      <c r="AL677" s="10">
        <f t="shared" si="46"/>
        <v>112.23467184628785</v>
      </c>
      <c r="AM677" s="163" t="str">
        <f t="shared" si="47"/>
        <v>02</v>
      </c>
      <c r="AN677" s="177" t="s">
        <v>114</v>
      </c>
      <c r="AO677" s="2"/>
      <c r="AP677" s="157"/>
      <c r="AQ677" s="151"/>
      <c r="AR677" s="151"/>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row>
    <row r="678" spans="1:90" x14ac:dyDescent="0.3">
      <c r="A678" s="2"/>
      <c r="B678" s="2"/>
      <c r="C678" s="2"/>
      <c r="D678" s="2"/>
      <c r="E678" s="2"/>
      <c r="F678" s="2"/>
      <c r="G678" s="2"/>
      <c r="H678" s="2"/>
      <c r="I678" s="2"/>
      <c r="J678" s="2"/>
      <c r="K678" s="2"/>
      <c r="L678" s="2"/>
      <c r="M678" s="2"/>
      <c r="N678" s="2"/>
      <c r="O678" s="2"/>
      <c r="P678" s="98"/>
      <c r="Q678" s="99"/>
      <c r="R678" s="100"/>
      <c r="S678" s="101"/>
      <c r="T678" s="102"/>
      <c r="U678" s="103"/>
      <c r="V678" s="100"/>
      <c r="W678" s="104"/>
      <c r="X678" s="105"/>
      <c r="Y678" s="105"/>
      <c r="Z678" s="105"/>
      <c r="AA678" s="105"/>
      <c r="AD678" s="9">
        <v>2013</v>
      </c>
      <c r="AE678" s="87" t="s">
        <v>47</v>
      </c>
      <c r="AF678" s="13" t="s">
        <v>4</v>
      </c>
      <c r="AG678" s="18" t="str">
        <f t="shared" si="45"/>
        <v>Alcoholic beverages and tobacco-2013-March</v>
      </c>
      <c r="AH678" s="16">
        <v>41334</v>
      </c>
      <c r="AI678" s="180">
        <v>74.68252699189776</v>
      </c>
      <c r="AJ678" s="10">
        <f t="shared" si="48"/>
        <v>71.105258439335401</v>
      </c>
      <c r="AK678" s="175">
        <v>591</v>
      </c>
      <c r="AL678" s="10">
        <f t="shared" si="46"/>
        <v>112.23467184628785</v>
      </c>
      <c r="AM678" s="163" t="str">
        <f t="shared" si="47"/>
        <v>02</v>
      </c>
      <c r="AN678" s="177" t="s">
        <v>115</v>
      </c>
      <c r="AO678" s="2"/>
      <c r="AP678" s="157"/>
      <c r="AQ678" s="151"/>
      <c r="AR678" s="151"/>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row>
    <row r="679" spans="1:90" x14ac:dyDescent="0.3">
      <c r="A679" s="2"/>
      <c r="B679" s="2"/>
      <c r="C679" s="2"/>
      <c r="D679" s="2"/>
      <c r="E679" s="2"/>
      <c r="F679" s="2"/>
      <c r="G679" s="2"/>
      <c r="H679" s="2"/>
      <c r="I679" s="2"/>
      <c r="J679" s="2"/>
      <c r="K679" s="2"/>
      <c r="L679" s="2"/>
      <c r="M679" s="2"/>
      <c r="N679" s="2"/>
      <c r="O679" s="2"/>
      <c r="P679" s="98"/>
      <c r="Q679" s="99"/>
      <c r="R679" s="100"/>
      <c r="S679" s="101"/>
      <c r="T679" s="102"/>
      <c r="U679" s="103"/>
      <c r="V679" s="100"/>
      <c r="W679" s="104"/>
      <c r="X679" s="105"/>
      <c r="Y679" s="105"/>
      <c r="Z679" s="105"/>
      <c r="AA679" s="105"/>
      <c r="AD679" s="9">
        <v>2013</v>
      </c>
      <c r="AE679" s="87" t="s">
        <v>47</v>
      </c>
      <c r="AF679" s="13" t="s">
        <v>0</v>
      </c>
      <c r="AG679" s="18" t="str">
        <f t="shared" si="45"/>
        <v>Alcoholic beverages and tobacco-2013-April</v>
      </c>
      <c r="AH679" s="16">
        <v>41365</v>
      </c>
      <c r="AI679" s="180">
        <v>74.677264853561965</v>
      </c>
      <c r="AJ679" s="10">
        <f t="shared" si="48"/>
        <v>71.571247037399218</v>
      </c>
      <c r="AK679" s="175">
        <v>592</v>
      </c>
      <c r="AL679" s="10">
        <f t="shared" si="46"/>
        <v>112.23467184628785</v>
      </c>
      <c r="AM679" s="163" t="str">
        <f t="shared" si="47"/>
        <v>02</v>
      </c>
      <c r="AN679" s="177" t="s">
        <v>116</v>
      </c>
      <c r="AO679" s="2"/>
      <c r="AP679" s="157"/>
      <c r="AQ679" s="151"/>
      <c r="AR679" s="151"/>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row>
    <row r="680" spans="1:90" x14ac:dyDescent="0.3">
      <c r="A680" s="2"/>
      <c r="B680" s="2"/>
      <c r="C680" s="2"/>
      <c r="D680" s="2"/>
      <c r="E680" s="2"/>
      <c r="F680" s="2"/>
      <c r="G680" s="2"/>
      <c r="H680" s="2"/>
      <c r="I680" s="2"/>
      <c r="J680" s="2"/>
      <c r="K680" s="2"/>
      <c r="L680" s="2"/>
      <c r="M680" s="2"/>
      <c r="N680" s="2"/>
      <c r="O680" s="2"/>
      <c r="P680" s="98"/>
      <c r="Q680" s="99"/>
      <c r="R680" s="100"/>
      <c r="S680" s="101"/>
      <c r="T680" s="102"/>
      <c r="U680" s="103"/>
      <c r="V680" s="100"/>
      <c r="W680" s="104"/>
      <c r="X680" s="105"/>
      <c r="Y680" s="105"/>
      <c r="Z680" s="105"/>
      <c r="AA680" s="105"/>
      <c r="AD680" s="9">
        <v>2013</v>
      </c>
      <c r="AE680" s="87" t="s">
        <v>47</v>
      </c>
      <c r="AF680" s="13" t="s">
        <v>5</v>
      </c>
      <c r="AG680" s="18" t="str">
        <f t="shared" si="45"/>
        <v>Alcoholic beverages and tobacco-2013-May</v>
      </c>
      <c r="AH680" s="16">
        <v>41395</v>
      </c>
      <c r="AI680" s="180">
        <v>74.865458946554284</v>
      </c>
      <c r="AJ680" s="10">
        <f t="shared" si="48"/>
        <v>72.031062777466573</v>
      </c>
      <c r="AK680" s="175">
        <v>593</v>
      </c>
      <c r="AL680" s="10">
        <f t="shared" si="46"/>
        <v>112.23467184628785</v>
      </c>
      <c r="AM680" s="163" t="str">
        <f t="shared" si="47"/>
        <v>02</v>
      </c>
      <c r="AN680" s="177" t="s">
        <v>117</v>
      </c>
      <c r="AO680" s="2"/>
      <c r="AP680" s="157"/>
      <c r="AQ680" s="151"/>
      <c r="AR680" s="151"/>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row>
    <row r="681" spans="1:90" x14ac:dyDescent="0.3">
      <c r="A681" s="2"/>
      <c r="B681" s="2"/>
      <c r="C681" s="2"/>
      <c r="D681" s="2"/>
      <c r="E681" s="2"/>
      <c r="F681" s="2"/>
      <c r="G681" s="2"/>
      <c r="H681" s="2"/>
      <c r="I681" s="2"/>
      <c r="J681" s="2"/>
      <c r="K681" s="2"/>
      <c r="L681" s="2"/>
      <c r="M681" s="2"/>
      <c r="N681" s="2"/>
      <c r="O681" s="2"/>
      <c r="P681" s="98"/>
      <c r="Q681" s="99"/>
      <c r="R681" s="100"/>
      <c r="S681" s="101"/>
      <c r="T681" s="102"/>
      <c r="U681" s="103"/>
      <c r="V681" s="100"/>
      <c r="W681" s="104"/>
      <c r="X681" s="105"/>
      <c r="Y681" s="105"/>
      <c r="Z681" s="105"/>
      <c r="AA681" s="105"/>
      <c r="AD681" s="9">
        <v>2013</v>
      </c>
      <c r="AE681" s="87" t="s">
        <v>47</v>
      </c>
      <c r="AF681" s="13" t="s">
        <v>6</v>
      </c>
      <c r="AG681" s="18" t="str">
        <f t="shared" si="45"/>
        <v>Alcoholic beverages and tobacco-2013-June</v>
      </c>
      <c r="AH681" s="16">
        <v>41426</v>
      </c>
      <c r="AI681" s="180">
        <v>75.071588082624089</v>
      </c>
      <c r="AJ681" s="10">
        <f t="shared" si="48"/>
        <v>72.482268692247814</v>
      </c>
      <c r="AK681" s="175">
        <v>594</v>
      </c>
      <c r="AL681" s="10">
        <f t="shared" si="46"/>
        <v>112.23467184628785</v>
      </c>
      <c r="AM681" s="163" t="str">
        <f t="shared" si="47"/>
        <v>02</v>
      </c>
      <c r="AN681" s="177" t="s">
        <v>118</v>
      </c>
      <c r="AO681" s="2"/>
      <c r="AP681" s="157"/>
      <c r="AQ681" s="151"/>
      <c r="AR681" s="151"/>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row>
    <row r="682" spans="1:90" x14ac:dyDescent="0.3">
      <c r="A682" s="2"/>
      <c r="B682" s="2"/>
      <c r="C682" s="2"/>
      <c r="D682" s="2"/>
      <c r="E682" s="2"/>
      <c r="F682" s="2"/>
      <c r="G682" s="2"/>
      <c r="H682" s="2"/>
      <c r="I682" s="2"/>
      <c r="J682" s="2"/>
      <c r="K682" s="2"/>
      <c r="L682" s="2"/>
      <c r="M682" s="2"/>
      <c r="N682" s="2"/>
      <c r="O682" s="2"/>
      <c r="P682" s="98"/>
      <c r="Q682" s="99"/>
      <c r="R682" s="100"/>
      <c r="S682" s="101"/>
      <c r="T682" s="102"/>
      <c r="U682" s="103"/>
      <c r="V682" s="100"/>
      <c r="W682" s="104"/>
      <c r="X682" s="105"/>
      <c r="Y682" s="105"/>
      <c r="Z682" s="105"/>
      <c r="AA682" s="105"/>
      <c r="AD682" s="9">
        <v>2013</v>
      </c>
      <c r="AE682" s="87" t="s">
        <v>47</v>
      </c>
      <c r="AF682" s="13" t="s">
        <v>7</v>
      </c>
      <c r="AG682" s="18" t="str">
        <f t="shared" si="45"/>
        <v>Alcoholic beverages and tobacco-2013-July</v>
      </c>
      <c r="AH682" s="16">
        <v>41456</v>
      </c>
      <c r="AI682" s="180">
        <v>74.826401124620233</v>
      </c>
      <c r="AJ682" s="10">
        <f t="shared" si="48"/>
        <v>72.877720401831013</v>
      </c>
      <c r="AK682" s="175">
        <v>595</v>
      </c>
      <c r="AL682" s="10">
        <f t="shared" si="46"/>
        <v>112.23467184628785</v>
      </c>
      <c r="AM682" s="163" t="str">
        <f t="shared" si="47"/>
        <v>02</v>
      </c>
      <c r="AN682" s="177" t="s">
        <v>119</v>
      </c>
      <c r="AO682" s="2"/>
      <c r="AP682" s="157"/>
      <c r="AQ682" s="151"/>
      <c r="AR682" s="151"/>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row>
    <row r="683" spans="1:90" x14ac:dyDescent="0.3">
      <c r="A683" s="2"/>
      <c r="B683" s="2"/>
      <c r="C683" s="2"/>
      <c r="D683" s="2"/>
      <c r="E683" s="2"/>
      <c r="F683" s="2"/>
      <c r="G683" s="2"/>
      <c r="H683" s="2"/>
      <c r="I683" s="2"/>
      <c r="J683" s="2"/>
      <c r="K683" s="2"/>
      <c r="L683" s="2"/>
      <c r="M683" s="2"/>
      <c r="N683" s="2"/>
      <c r="O683" s="2"/>
      <c r="P683" s="98"/>
      <c r="Q683" s="99"/>
      <c r="R683" s="100"/>
      <c r="S683" s="101"/>
      <c r="T683" s="102"/>
      <c r="U683" s="103"/>
      <c r="V683" s="100"/>
      <c r="W683" s="104"/>
      <c r="X683" s="105"/>
      <c r="Y683" s="105"/>
      <c r="Z683" s="105"/>
      <c r="AA683" s="105"/>
      <c r="AD683" s="9">
        <v>2013</v>
      </c>
      <c r="AE683" s="87" t="s">
        <v>47</v>
      </c>
      <c r="AF683" s="13" t="s">
        <v>8</v>
      </c>
      <c r="AG683" s="18" t="str">
        <f t="shared" si="45"/>
        <v>Alcoholic beverages and tobacco-2013-August</v>
      </c>
      <c r="AH683" s="16">
        <v>41487</v>
      </c>
      <c r="AI683" s="180">
        <v>74.651428065608584</v>
      </c>
      <c r="AJ683" s="10">
        <f t="shared" si="48"/>
        <v>73.260638111147884</v>
      </c>
      <c r="AK683" s="175">
        <v>596</v>
      </c>
      <c r="AL683" s="10">
        <f t="shared" si="46"/>
        <v>112.23467184628785</v>
      </c>
      <c r="AM683" s="163" t="str">
        <f t="shared" si="47"/>
        <v>02</v>
      </c>
      <c r="AN683" s="177" t="s">
        <v>120</v>
      </c>
      <c r="AO683" s="2"/>
      <c r="AP683" s="157"/>
      <c r="AQ683" s="151"/>
      <c r="AR683" s="151"/>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row>
    <row r="684" spans="1:90" x14ac:dyDescent="0.3">
      <c r="A684" s="2"/>
      <c r="B684" s="2"/>
      <c r="C684" s="2"/>
      <c r="D684" s="2"/>
      <c r="E684" s="2"/>
      <c r="F684" s="2"/>
      <c r="G684" s="2"/>
      <c r="H684" s="2"/>
      <c r="I684" s="2"/>
      <c r="J684" s="2"/>
      <c r="K684" s="2"/>
      <c r="L684" s="2"/>
      <c r="M684" s="2"/>
      <c r="N684" s="2"/>
      <c r="O684" s="2"/>
      <c r="P684" s="98"/>
      <c r="Q684" s="99"/>
      <c r="R684" s="100"/>
      <c r="S684" s="101"/>
      <c r="T684" s="102"/>
      <c r="U684" s="103"/>
      <c r="V684" s="100"/>
      <c r="W684" s="104"/>
      <c r="X684" s="105"/>
      <c r="Y684" s="105"/>
      <c r="Z684" s="105"/>
      <c r="AA684" s="105"/>
      <c r="AD684" s="9">
        <v>2013</v>
      </c>
      <c r="AE684" s="87" t="s">
        <v>47</v>
      </c>
      <c r="AF684" s="13" t="s">
        <v>1</v>
      </c>
      <c r="AG684" s="18" t="str">
        <f t="shared" si="45"/>
        <v>Alcoholic beverages and tobacco-2013-September</v>
      </c>
      <c r="AH684" s="16">
        <v>41518</v>
      </c>
      <c r="AI684" s="180">
        <v>74.535527629257331</v>
      </c>
      <c r="AJ684" s="10">
        <f t="shared" si="48"/>
        <v>73.617466032256786</v>
      </c>
      <c r="AK684" s="175">
        <v>597</v>
      </c>
      <c r="AL684" s="10">
        <f t="shared" si="46"/>
        <v>112.23467184628785</v>
      </c>
      <c r="AM684" s="163" t="str">
        <f t="shared" si="47"/>
        <v>02</v>
      </c>
      <c r="AN684" s="177" t="s">
        <v>121</v>
      </c>
      <c r="AO684" s="2"/>
      <c r="AP684" s="157"/>
      <c r="AQ684" s="151"/>
      <c r="AR684" s="151"/>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row>
    <row r="685" spans="1:90" x14ac:dyDescent="0.3">
      <c r="A685" s="2"/>
      <c r="B685" s="2"/>
      <c r="C685" s="2"/>
      <c r="D685" s="2"/>
      <c r="E685" s="2"/>
      <c r="F685" s="2"/>
      <c r="G685" s="2"/>
      <c r="H685" s="2"/>
      <c r="I685" s="2"/>
      <c r="J685" s="2"/>
      <c r="K685" s="2"/>
      <c r="L685" s="2"/>
      <c r="M685" s="2"/>
      <c r="N685" s="2"/>
      <c r="O685" s="2"/>
      <c r="P685" s="98"/>
      <c r="Q685" s="99"/>
      <c r="R685" s="100"/>
      <c r="S685" s="101"/>
      <c r="T685" s="102"/>
      <c r="U685" s="103"/>
      <c r="V685" s="100"/>
      <c r="W685" s="104"/>
      <c r="X685" s="105"/>
      <c r="Y685" s="105"/>
      <c r="Z685" s="105"/>
      <c r="AA685" s="105"/>
      <c r="AD685" s="9">
        <v>2013</v>
      </c>
      <c r="AE685" s="87" t="s">
        <v>47</v>
      </c>
      <c r="AF685" s="13" t="s">
        <v>9</v>
      </c>
      <c r="AG685" s="18" t="str">
        <f t="shared" si="45"/>
        <v>Alcoholic beverages and tobacco-2013-October</v>
      </c>
      <c r="AH685" s="16">
        <v>41548</v>
      </c>
      <c r="AI685" s="180">
        <v>74.640005311288604</v>
      </c>
      <c r="AJ685" s="10">
        <f t="shared" si="48"/>
        <v>73.972003652930283</v>
      </c>
      <c r="AK685" s="175">
        <v>598</v>
      </c>
      <c r="AL685" s="10">
        <f t="shared" si="46"/>
        <v>112.23467184628785</v>
      </c>
      <c r="AM685" s="163" t="str">
        <f t="shared" si="47"/>
        <v>02</v>
      </c>
      <c r="AN685" s="177" t="s">
        <v>122</v>
      </c>
      <c r="AO685" s="2"/>
      <c r="AP685" s="157"/>
      <c r="AQ685" s="151"/>
      <c r="AR685" s="151"/>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row>
    <row r="686" spans="1:90" x14ac:dyDescent="0.3">
      <c r="A686" s="2"/>
      <c r="B686" s="2"/>
      <c r="C686" s="2"/>
      <c r="D686" s="2"/>
      <c r="E686" s="2"/>
      <c r="F686" s="2"/>
      <c r="G686" s="2"/>
      <c r="H686" s="2"/>
      <c r="I686" s="2"/>
      <c r="J686" s="2"/>
      <c r="K686" s="2"/>
      <c r="L686" s="2"/>
      <c r="M686" s="2"/>
      <c r="N686" s="2"/>
      <c r="O686" s="2"/>
      <c r="P686" s="98"/>
      <c r="Q686" s="99"/>
      <c r="R686" s="100"/>
      <c r="S686" s="101"/>
      <c r="T686" s="102"/>
      <c r="U686" s="103"/>
      <c r="V686" s="100"/>
      <c r="W686" s="104"/>
      <c r="X686" s="105"/>
      <c r="Y686" s="105"/>
      <c r="Z686" s="105"/>
      <c r="AA686" s="105"/>
      <c r="AD686" s="9">
        <v>2013</v>
      </c>
      <c r="AE686" s="87" t="s">
        <v>47</v>
      </c>
      <c r="AF686" s="13" t="s">
        <v>2</v>
      </c>
      <c r="AG686" s="18" t="str">
        <f t="shared" si="45"/>
        <v>Alcoholic beverages and tobacco-2013-November</v>
      </c>
      <c r="AH686" s="16">
        <v>41579</v>
      </c>
      <c r="AI686" s="180">
        <v>75.14077706171247</v>
      </c>
      <c r="AJ686" s="10">
        <f t="shared" si="48"/>
        <v>74.370103062087168</v>
      </c>
      <c r="AK686" s="175">
        <v>599</v>
      </c>
      <c r="AL686" s="10">
        <f t="shared" si="46"/>
        <v>112.23467184628785</v>
      </c>
      <c r="AM686" s="163" t="str">
        <f t="shared" si="47"/>
        <v>02</v>
      </c>
      <c r="AN686" s="177" t="s">
        <v>123</v>
      </c>
      <c r="AO686" s="2"/>
      <c r="AP686" s="157"/>
      <c r="AQ686" s="151"/>
      <c r="AR686" s="151"/>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row>
    <row r="687" spans="1:90" x14ac:dyDescent="0.3">
      <c r="A687" s="2"/>
      <c r="B687" s="2"/>
      <c r="C687" s="2"/>
      <c r="D687" s="2"/>
      <c r="E687" s="2"/>
      <c r="F687" s="2"/>
      <c r="G687" s="2"/>
      <c r="H687" s="2"/>
      <c r="I687" s="2"/>
      <c r="J687" s="2"/>
      <c r="K687" s="2"/>
      <c r="L687" s="2"/>
      <c r="M687" s="2"/>
      <c r="N687" s="2"/>
      <c r="O687" s="2"/>
      <c r="P687" s="98"/>
      <c r="Q687" s="99"/>
      <c r="R687" s="100"/>
      <c r="S687" s="101"/>
      <c r="T687" s="102"/>
      <c r="U687" s="103"/>
      <c r="V687" s="100"/>
      <c r="W687" s="104"/>
      <c r="X687" s="105"/>
      <c r="Y687" s="105"/>
      <c r="Z687" s="105"/>
      <c r="AA687" s="105"/>
      <c r="AD687" s="9">
        <v>2013</v>
      </c>
      <c r="AE687" s="87" t="s">
        <v>47</v>
      </c>
      <c r="AF687" s="13" t="s">
        <v>3</v>
      </c>
      <c r="AG687" s="18" t="str">
        <f t="shared" si="45"/>
        <v>Alcoholic beverages and tobacco-2013-December</v>
      </c>
      <c r="AH687" s="16">
        <v>41609</v>
      </c>
      <c r="AI687" s="180">
        <v>74.850024360824321</v>
      </c>
      <c r="AJ687" s="10">
        <f t="shared" si="48"/>
        <v>74.752752287088157</v>
      </c>
      <c r="AK687" s="175">
        <v>600</v>
      </c>
      <c r="AL687" s="10">
        <f t="shared" si="46"/>
        <v>112.23467184628785</v>
      </c>
      <c r="AM687" s="163" t="str">
        <f t="shared" si="47"/>
        <v>02</v>
      </c>
      <c r="AN687" s="177" t="s">
        <v>124</v>
      </c>
      <c r="AO687" s="2"/>
      <c r="AP687" s="157"/>
      <c r="AQ687" s="151"/>
      <c r="AR687" s="151"/>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row>
    <row r="688" spans="1:90" x14ac:dyDescent="0.3">
      <c r="A688" s="2"/>
      <c r="B688" s="2"/>
      <c r="C688" s="2"/>
      <c r="D688" s="2"/>
      <c r="E688" s="2"/>
      <c r="F688" s="2"/>
      <c r="G688" s="2"/>
      <c r="H688" s="2"/>
      <c r="I688" s="2"/>
      <c r="J688" s="2"/>
      <c r="K688" s="2"/>
      <c r="L688" s="2"/>
      <c r="M688" s="2"/>
      <c r="N688" s="2"/>
      <c r="O688" s="2"/>
      <c r="P688" s="98"/>
      <c r="Q688" s="99"/>
      <c r="R688" s="100"/>
      <c r="S688" s="101"/>
      <c r="T688" s="102"/>
      <c r="U688" s="103"/>
      <c r="V688" s="100"/>
      <c r="W688" s="104"/>
      <c r="X688" s="105"/>
      <c r="Y688" s="105"/>
      <c r="Z688" s="105"/>
      <c r="AA688" s="105"/>
      <c r="AD688" s="7">
        <v>2014</v>
      </c>
      <c r="AE688" s="88" t="s">
        <v>47</v>
      </c>
      <c r="AF688" s="12" t="s">
        <v>10</v>
      </c>
      <c r="AG688" s="18" t="str">
        <f t="shared" si="45"/>
        <v>Alcoholic beverages and tobacco-2014-January</v>
      </c>
      <c r="AH688" s="16">
        <v>41640</v>
      </c>
      <c r="AI688" s="181">
        <v>75.774510652280952</v>
      </c>
      <c r="AJ688" s="8">
        <f t="shared" si="48"/>
        <v>74.859334159123364</v>
      </c>
      <c r="AK688" s="175">
        <v>601</v>
      </c>
      <c r="AL688" s="10">
        <f t="shared" si="46"/>
        <v>112.23467184628785</v>
      </c>
      <c r="AM688" s="163" t="str">
        <f t="shared" si="47"/>
        <v>02</v>
      </c>
      <c r="AN688" s="177" t="s">
        <v>113</v>
      </c>
      <c r="AO688" s="2"/>
      <c r="AP688" s="157"/>
      <c r="AQ688" s="151"/>
      <c r="AR688" s="151"/>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row>
    <row r="689" spans="1:90" x14ac:dyDescent="0.3">
      <c r="A689" s="2"/>
      <c r="B689" s="2"/>
      <c r="C689" s="2"/>
      <c r="D689" s="2"/>
      <c r="E689" s="2"/>
      <c r="F689" s="2"/>
      <c r="G689" s="2"/>
      <c r="H689" s="2"/>
      <c r="I689" s="2"/>
      <c r="J689" s="2"/>
      <c r="K689" s="2"/>
      <c r="L689" s="2"/>
      <c r="M689" s="2"/>
      <c r="N689" s="2"/>
      <c r="O689" s="2"/>
      <c r="P689" s="98"/>
      <c r="Q689" s="99"/>
      <c r="R689" s="100"/>
      <c r="S689" s="101"/>
      <c r="T689" s="102"/>
      <c r="U689" s="103"/>
      <c r="V689" s="100"/>
      <c r="W689" s="104"/>
      <c r="X689" s="105"/>
      <c r="Y689" s="105"/>
      <c r="Z689" s="105"/>
      <c r="AA689" s="105"/>
      <c r="AD689" s="7">
        <v>2014</v>
      </c>
      <c r="AE689" s="88" t="s">
        <v>47</v>
      </c>
      <c r="AF689" s="12" t="s">
        <v>11</v>
      </c>
      <c r="AG689" s="18" t="str">
        <f t="shared" si="45"/>
        <v>Alcoholic beverages and tobacco-2014-February</v>
      </c>
      <c r="AH689" s="16">
        <v>41671</v>
      </c>
      <c r="AI689" s="181">
        <v>75.816023496766036</v>
      </c>
      <c r="AJ689" s="8">
        <f t="shared" si="48"/>
        <v>74.960961381416382</v>
      </c>
      <c r="AK689" s="175">
        <v>602</v>
      </c>
      <c r="AL689" s="10">
        <f t="shared" si="46"/>
        <v>112.23467184628785</v>
      </c>
      <c r="AM689" s="163" t="str">
        <f t="shared" si="47"/>
        <v>02</v>
      </c>
      <c r="AN689" s="177" t="s">
        <v>114</v>
      </c>
      <c r="AO689" s="2"/>
      <c r="AP689" s="157"/>
      <c r="AQ689" s="151"/>
      <c r="AR689" s="151"/>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row>
    <row r="690" spans="1:90" x14ac:dyDescent="0.3">
      <c r="A690" s="2"/>
      <c r="B690" s="2"/>
      <c r="C690" s="2"/>
      <c r="D690" s="2"/>
      <c r="E690" s="2"/>
      <c r="F690" s="2"/>
      <c r="G690" s="2"/>
      <c r="H690" s="2"/>
      <c r="I690" s="2"/>
      <c r="J690" s="2"/>
      <c r="K690" s="2"/>
      <c r="L690" s="2"/>
      <c r="M690" s="2"/>
      <c r="N690" s="2"/>
      <c r="O690" s="2"/>
      <c r="P690" s="98"/>
      <c r="Q690" s="99"/>
      <c r="R690" s="100"/>
      <c r="S690" s="101"/>
      <c r="T690" s="102"/>
      <c r="U690" s="103"/>
      <c r="V690" s="100"/>
      <c r="W690" s="104"/>
      <c r="X690" s="105"/>
      <c r="Y690" s="105"/>
      <c r="Z690" s="105"/>
      <c r="AA690" s="105"/>
      <c r="AD690" s="7">
        <v>2014</v>
      </c>
      <c r="AE690" s="88" t="s">
        <v>47</v>
      </c>
      <c r="AF690" s="12" t="s">
        <v>4</v>
      </c>
      <c r="AG690" s="18" t="str">
        <f t="shared" si="45"/>
        <v>Alcoholic beverages and tobacco-2014-March</v>
      </c>
      <c r="AH690" s="16">
        <v>41699</v>
      </c>
      <c r="AI690" s="181">
        <v>75.862222025951482</v>
      </c>
      <c r="AJ690" s="8">
        <f t="shared" si="48"/>
        <v>75.05926930092086</v>
      </c>
      <c r="AK690" s="175">
        <v>603</v>
      </c>
      <c r="AL690" s="10">
        <f t="shared" si="46"/>
        <v>112.23467184628785</v>
      </c>
      <c r="AM690" s="163" t="str">
        <f t="shared" si="47"/>
        <v>02</v>
      </c>
      <c r="AN690" s="177" t="s">
        <v>115</v>
      </c>
      <c r="AO690" s="2"/>
      <c r="AP690" s="157"/>
      <c r="AQ690" s="151"/>
      <c r="AR690" s="151"/>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row>
    <row r="691" spans="1:90" x14ac:dyDescent="0.3">
      <c r="A691" s="2"/>
      <c r="B691" s="2"/>
      <c r="C691" s="2"/>
      <c r="D691" s="2"/>
      <c r="E691" s="2"/>
      <c r="F691" s="2"/>
      <c r="G691" s="2"/>
      <c r="H691" s="2"/>
      <c r="I691" s="2"/>
      <c r="J691" s="2"/>
      <c r="K691" s="2"/>
      <c r="L691" s="2"/>
      <c r="M691" s="2"/>
      <c r="N691" s="2"/>
      <c r="O691" s="2"/>
      <c r="P691" s="98"/>
      <c r="Q691" s="99"/>
      <c r="R691" s="100"/>
      <c r="S691" s="101"/>
      <c r="T691" s="102"/>
      <c r="U691" s="103"/>
      <c r="V691" s="100"/>
      <c r="W691" s="104"/>
      <c r="X691" s="105"/>
      <c r="Y691" s="105"/>
      <c r="Z691" s="105"/>
      <c r="AA691" s="105"/>
      <c r="AD691" s="7">
        <v>2014</v>
      </c>
      <c r="AE691" s="88" t="s">
        <v>47</v>
      </c>
      <c r="AF691" s="12" t="s">
        <v>0</v>
      </c>
      <c r="AG691" s="18" t="str">
        <f t="shared" si="45"/>
        <v>Alcoholic beverages and tobacco-2014-April</v>
      </c>
      <c r="AH691" s="16">
        <v>41730</v>
      </c>
      <c r="AI691" s="181">
        <v>76.117513237190451</v>
      </c>
      <c r="AJ691" s="8">
        <f t="shared" si="48"/>
        <v>75.179289999556559</v>
      </c>
      <c r="AK691" s="175">
        <v>604</v>
      </c>
      <c r="AL691" s="10">
        <f t="shared" si="46"/>
        <v>112.23467184628785</v>
      </c>
      <c r="AM691" s="163" t="str">
        <f t="shared" si="47"/>
        <v>02</v>
      </c>
      <c r="AN691" s="177" t="s">
        <v>116</v>
      </c>
      <c r="AO691" s="2"/>
      <c r="AP691" s="157"/>
      <c r="AQ691" s="151"/>
      <c r="AR691" s="151"/>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row>
    <row r="692" spans="1:90" x14ac:dyDescent="0.3">
      <c r="A692" s="2"/>
      <c r="B692" s="2"/>
      <c r="C692" s="2"/>
      <c r="D692" s="2"/>
      <c r="E692" s="2"/>
      <c r="F692" s="2"/>
      <c r="G692" s="2"/>
      <c r="H692" s="2"/>
      <c r="I692" s="2"/>
      <c r="J692" s="2"/>
      <c r="K692" s="2"/>
      <c r="L692" s="2"/>
      <c r="M692" s="2"/>
      <c r="N692" s="2"/>
      <c r="O692" s="2"/>
      <c r="P692" s="98"/>
      <c r="Q692" s="99"/>
      <c r="R692" s="100"/>
      <c r="S692" s="101"/>
      <c r="T692" s="102"/>
      <c r="U692" s="103"/>
      <c r="V692" s="100"/>
      <c r="W692" s="104"/>
      <c r="X692" s="105"/>
      <c r="Y692" s="105"/>
      <c r="Z692" s="105"/>
      <c r="AA692" s="105"/>
      <c r="AD692" s="7">
        <v>2014</v>
      </c>
      <c r="AE692" s="88" t="s">
        <v>47</v>
      </c>
      <c r="AF692" s="12" t="s">
        <v>5</v>
      </c>
      <c r="AG692" s="18" t="str">
        <f t="shared" si="45"/>
        <v>Alcoholic beverages and tobacco-2014-May</v>
      </c>
      <c r="AH692" s="16">
        <v>41760</v>
      </c>
      <c r="AI692" s="181">
        <v>75.947849160052172</v>
      </c>
      <c r="AJ692" s="8">
        <f t="shared" si="48"/>
        <v>75.269489184014745</v>
      </c>
      <c r="AK692" s="175">
        <v>605</v>
      </c>
      <c r="AL692" s="10">
        <f t="shared" si="46"/>
        <v>112.23467184628785</v>
      </c>
      <c r="AM692" s="163" t="str">
        <f t="shared" si="47"/>
        <v>02</v>
      </c>
      <c r="AN692" s="177" t="s">
        <v>117</v>
      </c>
      <c r="AO692" s="2"/>
      <c r="AP692" s="157"/>
      <c r="AQ692" s="151"/>
      <c r="AR692" s="151"/>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row>
    <row r="693" spans="1:90" x14ac:dyDescent="0.3">
      <c r="A693" s="2"/>
      <c r="B693" s="2"/>
      <c r="C693" s="2"/>
      <c r="D693" s="2"/>
      <c r="E693" s="2"/>
      <c r="F693" s="2"/>
      <c r="G693" s="2"/>
      <c r="H693" s="2"/>
      <c r="I693" s="2"/>
      <c r="J693" s="2"/>
      <c r="K693" s="2"/>
      <c r="L693" s="2"/>
      <c r="M693" s="2"/>
      <c r="N693" s="2"/>
      <c r="O693" s="2"/>
      <c r="P693" s="98"/>
      <c r="Q693" s="99"/>
      <c r="R693" s="100"/>
      <c r="S693" s="101"/>
      <c r="T693" s="102"/>
      <c r="U693" s="103"/>
      <c r="V693" s="100"/>
      <c r="W693" s="104"/>
      <c r="X693" s="105"/>
      <c r="Y693" s="105"/>
      <c r="Z693" s="105"/>
      <c r="AA693" s="105"/>
      <c r="AD693" s="7">
        <v>2014</v>
      </c>
      <c r="AE693" s="88" t="s">
        <v>47</v>
      </c>
      <c r="AF693" s="12" t="s">
        <v>6</v>
      </c>
      <c r="AG693" s="18" t="str">
        <f t="shared" si="45"/>
        <v>Alcoholic beverages and tobacco-2014-June</v>
      </c>
      <c r="AH693" s="16">
        <v>41791</v>
      </c>
      <c r="AI693" s="181">
        <v>76.154624036164947</v>
      </c>
      <c r="AJ693" s="8">
        <f t="shared" si="48"/>
        <v>75.35974218014313</v>
      </c>
      <c r="AK693" s="175">
        <v>606</v>
      </c>
      <c r="AL693" s="10">
        <f t="shared" si="46"/>
        <v>112.23467184628785</v>
      </c>
      <c r="AM693" s="163" t="str">
        <f t="shared" si="47"/>
        <v>02</v>
      </c>
      <c r="AN693" s="177" t="s">
        <v>118</v>
      </c>
      <c r="AO693" s="2"/>
      <c r="AP693" s="157"/>
      <c r="AQ693" s="151"/>
      <c r="AR693" s="151"/>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row>
    <row r="694" spans="1:90" x14ac:dyDescent="0.3">
      <c r="A694" s="2"/>
      <c r="B694" s="2"/>
      <c r="C694" s="2"/>
      <c r="D694" s="2"/>
      <c r="E694" s="2"/>
      <c r="F694" s="2"/>
      <c r="G694" s="2"/>
      <c r="H694" s="2"/>
      <c r="I694" s="2"/>
      <c r="J694" s="2"/>
      <c r="K694" s="2"/>
      <c r="L694" s="2"/>
      <c r="M694" s="2"/>
      <c r="N694" s="2"/>
      <c r="O694" s="2"/>
      <c r="P694" s="98"/>
      <c r="Q694" s="99"/>
      <c r="R694" s="100"/>
      <c r="S694" s="101"/>
      <c r="T694" s="102"/>
      <c r="U694" s="103"/>
      <c r="V694" s="100"/>
      <c r="W694" s="104"/>
      <c r="X694" s="105"/>
      <c r="Y694" s="105"/>
      <c r="Z694" s="105"/>
      <c r="AA694" s="105"/>
      <c r="AD694" s="7">
        <v>2014</v>
      </c>
      <c r="AE694" s="88" t="s">
        <v>47</v>
      </c>
      <c r="AF694" s="12" t="s">
        <v>7</v>
      </c>
      <c r="AG694" s="18" t="str">
        <f t="shared" si="45"/>
        <v>Alcoholic beverages and tobacco-2014-July</v>
      </c>
      <c r="AH694" s="16">
        <v>41821</v>
      </c>
      <c r="AI694" s="181">
        <v>76.211056265371553</v>
      </c>
      <c r="AJ694" s="8">
        <f t="shared" si="48"/>
        <v>75.475130108539091</v>
      </c>
      <c r="AK694" s="175">
        <v>607</v>
      </c>
      <c r="AL694" s="10">
        <f t="shared" si="46"/>
        <v>112.23467184628785</v>
      </c>
      <c r="AM694" s="163" t="str">
        <f t="shared" si="47"/>
        <v>02</v>
      </c>
      <c r="AN694" s="177" t="s">
        <v>119</v>
      </c>
      <c r="AO694" s="2"/>
      <c r="AP694" s="157"/>
      <c r="AQ694" s="151"/>
      <c r="AR694" s="151"/>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row>
    <row r="695" spans="1:90" x14ac:dyDescent="0.3">
      <c r="A695" s="2"/>
      <c r="B695" s="2"/>
      <c r="C695" s="2"/>
      <c r="D695" s="2"/>
      <c r="E695" s="2"/>
      <c r="F695" s="2"/>
      <c r="G695" s="2"/>
      <c r="H695" s="2"/>
      <c r="I695" s="2"/>
      <c r="J695" s="2"/>
      <c r="K695" s="2"/>
      <c r="L695" s="2"/>
      <c r="M695" s="2"/>
      <c r="N695" s="2"/>
      <c r="O695" s="2"/>
      <c r="P695" s="98"/>
      <c r="Q695" s="99"/>
      <c r="R695" s="100"/>
      <c r="S695" s="101"/>
      <c r="T695" s="102"/>
      <c r="U695" s="103"/>
      <c r="V695" s="100"/>
      <c r="W695" s="104"/>
      <c r="X695" s="105"/>
      <c r="Y695" s="105"/>
      <c r="Z695" s="105"/>
      <c r="AA695" s="105"/>
      <c r="AD695" s="7">
        <v>2014</v>
      </c>
      <c r="AE695" s="88" t="s">
        <v>47</v>
      </c>
      <c r="AF695" s="12" t="s">
        <v>8</v>
      </c>
      <c r="AG695" s="18" t="str">
        <f t="shared" si="45"/>
        <v>Alcoholic beverages and tobacco-2014-August</v>
      </c>
      <c r="AH695" s="16">
        <v>41852</v>
      </c>
      <c r="AI695" s="181">
        <v>76.397445848534446</v>
      </c>
      <c r="AJ695" s="8">
        <f t="shared" si="48"/>
        <v>75.620631590449563</v>
      </c>
      <c r="AK695" s="175">
        <v>608</v>
      </c>
      <c r="AL695" s="10">
        <f t="shared" si="46"/>
        <v>112.23467184628785</v>
      </c>
      <c r="AM695" s="163" t="str">
        <f t="shared" si="47"/>
        <v>02</v>
      </c>
      <c r="AN695" s="177" t="s">
        <v>120</v>
      </c>
      <c r="AO695" s="2"/>
      <c r="AP695" s="157"/>
      <c r="AQ695" s="151"/>
      <c r="AR695" s="151"/>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row>
    <row r="696" spans="1:90" x14ac:dyDescent="0.3">
      <c r="A696" s="2"/>
      <c r="B696" s="2"/>
      <c r="C696" s="2"/>
      <c r="D696" s="2"/>
      <c r="E696" s="2"/>
      <c r="F696" s="2"/>
      <c r="G696" s="2"/>
      <c r="H696" s="2"/>
      <c r="I696" s="2"/>
      <c r="J696" s="2"/>
      <c r="K696" s="2"/>
      <c r="L696" s="2"/>
      <c r="M696" s="2"/>
      <c r="N696" s="2"/>
      <c r="O696" s="2"/>
      <c r="P696" s="98"/>
      <c r="Q696" s="99"/>
      <c r="R696" s="100"/>
      <c r="S696" s="101"/>
      <c r="T696" s="102"/>
      <c r="U696" s="103"/>
      <c r="V696" s="100"/>
      <c r="W696" s="104"/>
      <c r="X696" s="105"/>
      <c r="Y696" s="105"/>
      <c r="Z696" s="105"/>
      <c r="AA696" s="105"/>
      <c r="AD696" s="7">
        <v>2014</v>
      </c>
      <c r="AE696" s="88" t="s">
        <v>47</v>
      </c>
      <c r="AF696" s="12" t="s">
        <v>1</v>
      </c>
      <c r="AG696" s="18" t="str">
        <f t="shared" si="45"/>
        <v>Alcoholic beverages and tobacco-2014-September</v>
      </c>
      <c r="AH696" s="16">
        <v>41883</v>
      </c>
      <c r="AI696" s="181">
        <v>76.507348311231851</v>
      </c>
      <c r="AJ696" s="8">
        <f t="shared" si="48"/>
        <v>75.784949980614115</v>
      </c>
      <c r="AK696" s="175">
        <v>609</v>
      </c>
      <c r="AL696" s="10">
        <f t="shared" si="46"/>
        <v>112.23467184628785</v>
      </c>
      <c r="AM696" s="163" t="str">
        <f t="shared" si="47"/>
        <v>02</v>
      </c>
      <c r="AN696" s="177" t="s">
        <v>121</v>
      </c>
      <c r="AO696" s="2"/>
      <c r="AP696" s="157"/>
      <c r="AQ696" s="151"/>
      <c r="AR696" s="151"/>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row>
    <row r="697" spans="1:90" x14ac:dyDescent="0.3">
      <c r="A697" s="2"/>
      <c r="B697" s="2"/>
      <c r="C697" s="2"/>
      <c r="D697" s="2"/>
      <c r="E697" s="2"/>
      <c r="F697" s="2"/>
      <c r="G697" s="2"/>
      <c r="H697" s="2"/>
      <c r="I697" s="2"/>
      <c r="J697" s="2"/>
      <c r="K697" s="2"/>
      <c r="L697" s="2"/>
      <c r="M697" s="2"/>
      <c r="N697" s="2"/>
      <c r="O697" s="2"/>
      <c r="P697" s="98"/>
      <c r="Q697" s="99"/>
      <c r="R697" s="100"/>
      <c r="S697" s="101"/>
      <c r="T697" s="102"/>
      <c r="U697" s="103"/>
      <c r="V697" s="100"/>
      <c r="W697" s="104"/>
      <c r="X697" s="105"/>
      <c r="Y697" s="105"/>
      <c r="Z697" s="105"/>
      <c r="AA697" s="105"/>
      <c r="AD697" s="7">
        <v>2014</v>
      </c>
      <c r="AE697" s="88" t="s">
        <v>47</v>
      </c>
      <c r="AF697" s="12" t="s">
        <v>9</v>
      </c>
      <c r="AG697" s="18" t="str">
        <f t="shared" si="45"/>
        <v>Alcoholic beverages and tobacco-2014-October</v>
      </c>
      <c r="AH697" s="16">
        <v>41913</v>
      </c>
      <c r="AI697" s="181">
        <v>76.567498008699815</v>
      </c>
      <c r="AJ697" s="8">
        <f t="shared" si="48"/>
        <v>75.945574372065025</v>
      </c>
      <c r="AK697" s="175">
        <v>610</v>
      </c>
      <c r="AL697" s="10">
        <f t="shared" si="46"/>
        <v>112.23467184628785</v>
      </c>
      <c r="AM697" s="163" t="str">
        <f t="shared" si="47"/>
        <v>02</v>
      </c>
      <c r="AN697" s="177" t="s">
        <v>122</v>
      </c>
      <c r="AO697" s="2"/>
      <c r="AP697" s="157"/>
      <c r="AQ697" s="151"/>
      <c r="AR697" s="151"/>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row>
    <row r="698" spans="1:90" x14ac:dyDescent="0.3">
      <c r="A698" s="2"/>
      <c r="B698" s="2"/>
      <c r="C698" s="2"/>
      <c r="D698" s="2"/>
      <c r="E698" s="2"/>
      <c r="F698" s="2"/>
      <c r="G698" s="2"/>
      <c r="H698" s="2"/>
      <c r="I698" s="2"/>
      <c r="J698" s="2"/>
      <c r="K698" s="2"/>
      <c r="L698" s="2"/>
      <c r="M698" s="2"/>
      <c r="N698" s="2"/>
      <c r="O698" s="2"/>
      <c r="P698" s="98"/>
      <c r="Q698" s="99"/>
      <c r="R698" s="100"/>
      <c r="S698" s="101"/>
      <c r="T698" s="102"/>
      <c r="U698" s="103"/>
      <c r="V698" s="100"/>
      <c r="W698" s="104"/>
      <c r="X698" s="105"/>
      <c r="Y698" s="105"/>
      <c r="Z698" s="105"/>
      <c r="AA698" s="105"/>
      <c r="AD698" s="7">
        <v>2014</v>
      </c>
      <c r="AE698" s="88" t="s">
        <v>47</v>
      </c>
      <c r="AF698" s="12" t="s">
        <v>2</v>
      </c>
      <c r="AG698" s="18" t="str">
        <f t="shared" si="45"/>
        <v>Alcoholic beverages and tobacco-2014-November</v>
      </c>
      <c r="AH698" s="16">
        <v>41944</v>
      </c>
      <c r="AI698" s="181">
        <v>76.565474741489012</v>
      </c>
      <c r="AJ698" s="8">
        <f t="shared" si="48"/>
        <v>76.064299178713071</v>
      </c>
      <c r="AK698" s="175">
        <v>611</v>
      </c>
      <c r="AL698" s="10">
        <f t="shared" si="46"/>
        <v>112.23467184628785</v>
      </c>
      <c r="AM698" s="163" t="str">
        <f t="shared" si="47"/>
        <v>02</v>
      </c>
      <c r="AN698" s="177" t="s">
        <v>123</v>
      </c>
      <c r="AO698" s="2"/>
      <c r="AP698" s="157"/>
      <c r="AQ698" s="151"/>
      <c r="AR698" s="151"/>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row>
    <row r="699" spans="1:90" x14ac:dyDescent="0.3">
      <c r="A699" s="2"/>
      <c r="B699" s="2"/>
      <c r="C699" s="2"/>
      <c r="D699" s="2"/>
      <c r="E699" s="2"/>
      <c r="F699" s="2"/>
      <c r="G699" s="2"/>
      <c r="H699" s="2"/>
      <c r="I699" s="2"/>
      <c r="J699" s="2"/>
      <c r="K699" s="2"/>
      <c r="L699" s="2"/>
      <c r="M699" s="2"/>
      <c r="N699" s="2"/>
      <c r="O699" s="2"/>
      <c r="P699" s="98"/>
      <c r="Q699" s="99"/>
      <c r="R699" s="100"/>
      <c r="S699" s="101"/>
      <c r="T699" s="102"/>
      <c r="U699" s="103"/>
      <c r="V699" s="100"/>
      <c r="W699" s="104"/>
      <c r="X699" s="105"/>
      <c r="Y699" s="105"/>
      <c r="Z699" s="105"/>
      <c r="AA699" s="105"/>
      <c r="AD699" s="7">
        <v>2014</v>
      </c>
      <c r="AE699" s="88" t="s">
        <v>47</v>
      </c>
      <c r="AF699" s="12" t="s">
        <v>3</v>
      </c>
      <c r="AG699" s="18" t="str">
        <f t="shared" si="45"/>
        <v>Alcoholic beverages and tobacco-2014-December</v>
      </c>
      <c r="AH699" s="16">
        <v>41974</v>
      </c>
      <c r="AI699" s="181">
        <v>77.593303169333723</v>
      </c>
      <c r="AJ699" s="8">
        <f t="shared" si="48"/>
        <v>76.292905746088849</v>
      </c>
      <c r="AK699" s="175">
        <v>612</v>
      </c>
      <c r="AL699" s="10">
        <f t="shared" si="46"/>
        <v>112.23467184628785</v>
      </c>
      <c r="AM699" s="163" t="str">
        <f t="shared" si="47"/>
        <v>02</v>
      </c>
      <c r="AN699" s="177" t="s">
        <v>124</v>
      </c>
      <c r="AO699" s="2"/>
      <c r="AP699" s="157"/>
      <c r="AQ699" s="151"/>
      <c r="AR699" s="151"/>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row>
    <row r="700" spans="1:90" x14ac:dyDescent="0.3">
      <c r="A700" s="2"/>
      <c r="B700" s="2"/>
      <c r="C700" s="2"/>
      <c r="D700" s="2"/>
      <c r="E700" s="2"/>
      <c r="F700" s="2"/>
      <c r="G700" s="2"/>
      <c r="H700" s="2"/>
      <c r="I700" s="2"/>
      <c r="J700" s="2"/>
      <c r="K700" s="2"/>
      <c r="L700" s="2"/>
      <c r="M700" s="2"/>
      <c r="N700" s="2"/>
      <c r="O700" s="2"/>
      <c r="P700" s="98"/>
      <c r="Q700" s="99"/>
      <c r="R700" s="100"/>
      <c r="S700" s="101"/>
      <c r="T700" s="102"/>
      <c r="U700" s="103"/>
      <c r="V700" s="100"/>
      <c r="W700" s="104"/>
      <c r="X700" s="105"/>
      <c r="Y700" s="105"/>
      <c r="Z700" s="105"/>
      <c r="AA700" s="105"/>
      <c r="AD700" s="9">
        <v>2015</v>
      </c>
      <c r="AE700" s="87" t="s">
        <v>47</v>
      </c>
      <c r="AF700" s="13" t="s">
        <v>10</v>
      </c>
      <c r="AG700" s="18" t="str">
        <f t="shared" si="45"/>
        <v>Alcoholic beverages and tobacco-2015-January</v>
      </c>
      <c r="AH700" s="16">
        <v>42005</v>
      </c>
      <c r="AI700" s="180">
        <v>78.065952260517278</v>
      </c>
      <c r="AJ700" s="10">
        <f t="shared" si="48"/>
        <v>76.483859213441875</v>
      </c>
      <c r="AK700" s="175">
        <v>613</v>
      </c>
      <c r="AL700" s="10">
        <f t="shared" si="46"/>
        <v>112.23467184628785</v>
      </c>
      <c r="AM700" s="163" t="str">
        <f t="shared" si="47"/>
        <v>02</v>
      </c>
      <c r="AN700" s="177" t="s">
        <v>113</v>
      </c>
      <c r="AO700" s="2"/>
      <c r="AP700" s="157"/>
      <c r="AQ700" s="151"/>
      <c r="AR700" s="151"/>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row>
    <row r="701" spans="1:90" x14ac:dyDescent="0.3">
      <c r="A701" s="2"/>
      <c r="B701" s="2"/>
      <c r="C701" s="2"/>
      <c r="D701" s="2"/>
      <c r="E701" s="2"/>
      <c r="F701" s="2"/>
      <c r="G701" s="2"/>
      <c r="H701" s="2"/>
      <c r="I701" s="2"/>
      <c r="J701" s="2"/>
      <c r="K701" s="2"/>
      <c r="L701" s="2"/>
      <c r="M701" s="2"/>
      <c r="N701" s="2"/>
      <c r="O701" s="2"/>
      <c r="P701" s="98"/>
      <c r="Q701" s="99"/>
      <c r="R701" s="100"/>
      <c r="S701" s="101"/>
      <c r="T701" s="102"/>
      <c r="U701" s="103"/>
      <c r="V701" s="100"/>
      <c r="W701" s="104"/>
      <c r="X701" s="105"/>
      <c r="Y701" s="105"/>
      <c r="Z701" s="105"/>
      <c r="AA701" s="105"/>
      <c r="AD701" s="9">
        <v>2015</v>
      </c>
      <c r="AE701" s="87" t="s">
        <v>47</v>
      </c>
      <c r="AF701" s="13" t="s">
        <v>11</v>
      </c>
      <c r="AG701" s="18" t="str">
        <f t="shared" si="45"/>
        <v>Alcoholic beverages and tobacco-2015-February</v>
      </c>
      <c r="AH701" s="16">
        <v>42036</v>
      </c>
      <c r="AI701" s="180">
        <v>78.075632252705788</v>
      </c>
      <c r="AJ701" s="10">
        <f t="shared" si="48"/>
        <v>76.672159943103537</v>
      </c>
      <c r="AK701" s="175">
        <v>614</v>
      </c>
      <c r="AL701" s="10">
        <f t="shared" si="46"/>
        <v>112.23467184628785</v>
      </c>
      <c r="AM701" s="163" t="str">
        <f t="shared" si="47"/>
        <v>02</v>
      </c>
      <c r="AN701" s="177" t="s">
        <v>114</v>
      </c>
      <c r="AO701" s="2"/>
      <c r="AP701" s="157"/>
      <c r="AQ701" s="151"/>
      <c r="AR701" s="151"/>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row>
    <row r="702" spans="1:90" x14ac:dyDescent="0.3">
      <c r="A702" s="2"/>
      <c r="B702" s="2"/>
      <c r="C702" s="2"/>
      <c r="D702" s="2"/>
      <c r="E702" s="2"/>
      <c r="F702" s="2"/>
      <c r="G702" s="2"/>
      <c r="H702" s="2"/>
      <c r="I702" s="2"/>
      <c r="J702" s="2"/>
      <c r="K702" s="2"/>
      <c r="L702" s="2"/>
      <c r="M702" s="2"/>
      <c r="N702" s="2"/>
      <c r="O702" s="2"/>
      <c r="P702" s="98"/>
      <c r="Q702" s="99"/>
      <c r="R702" s="100"/>
      <c r="S702" s="101"/>
      <c r="T702" s="102"/>
      <c r="U702" s="103"/>
      <c r="V702" s="100"/>
      <c r="W702" s="104"/>
      <c r="X702" s="105"/>
      <c r="Y702" s="105"/>
      <c r="Z702" s="105"/>
      <c r="AA702" s="105"/>
      <c r="AD702" s="9">
        <v>2015</v>
      </c>
      <c r="AE702" s="87" t="s">
        <v>47</v>
      </c>
      <c r="AF702" s="13" t="s">
        <v>4</v>
      </c>
      <c r="AG702" s="18" t="str">
        <f t="shared" si="45"/>
        <v>Alcoholic beverages and tobacco-2015-March</v>
      </c>
      <c r="AH702" s="16">
        <v>42064</v>
      </c>
      <c r="AI702" s="180">
        <v>78.447852304558978</v>
      </c>
      <c r="AJ702" s="10">
        <f t="shared" si="48"/>
        <v>76.887629132987499</v>
      </c>
      <c r="AK702" s="175">
        <v>615</v>
      </c>
      <c r="AL702" s="10">
        <f t="shared" si="46"/>
        <v>112.23467184628785</v>
      </c>
      <c r="AM702" s="163" t="str">
        <f t="shared" si="47"/>
        <v>02</v>
      </c>
      <c r="AN702" s="177" t="s">
        <v>115</v>
      </c>
      <c r="AO702" s="2"/>
      <c r="AP702" s="157"/>
      <c r="AQ702" s="151"/>
      <c r="AR702" s="151"/>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row>
    <row r="703" spans="1:90" x14ac:dyDescent="0.3">
      <c r="A703" s="2"/>
      <c r="B703" s="2"/>
      <c r="C703" s="2"/>
      <c r="D703" s="2"/>
      <c r="E703" s="2"/>
      <c r="F703" s="2"/>
      <c r="G703" s="2"/>
      <c r="H703" s="2"/>
      <c r="I703" s="2"/>
      <c r="J703" s="2"/>
      <c r="K703" s="2"/>
      <c r="L703" s="2"/>
      <c r="M703" s="2"/>
      <c r="N703" s="2"/>
      <c r="O703" s="2"/>
      <c r="P703" s="98"/>
      <c r="Q703" s="99"/>
      <c r="R703" s="100"/>
      <c r="S703" s="101"/>
      <c r="T703" s="102"/>
      <c r="U703" s="103"/>
      <c r="V703" s="100"/>
      <c r="W703" s="104"/>
      <c r="X703" s="105"/>
      <c r="Y703" s="105"/>
      <c r="Z703" s="105"/>
      <c r="AA703" s="105"/>
      <c r="AD703" s="9">
        <v>2015</v>
      </c>
      <c r="AE703" s="87" t="s">
        <v>47</v>
      </c>
      <c r="AF703" s="13" t="s">
        <v>0</v>
      </c>
      <c r="AG703" s="18" t="str">
        <f t="shared" si="45"/>
        <v>Alcoholic beverages and tobacco-2015-April</v>
      </c>
      <c r="AH703" s="16">
        <v>42095</v>
      </c>
      <c r="AI703" s="180">
        <v>78.826953528195418</v>
      </c>
      <c r="AJ703" s="10">
        <f t="shared" si="48"/>
        <v>77.113415823904575</v>
      </c>
      <c r="AK703" s="175">
        <v>616</v>
      </c>
      <c r="AL703" s="10">
        <f t="shared" si="46"/>
        <v>112.23467184628785</v>
      </c>
      <c r="AM703" s="163" t="str">
        <f t="shared" si="47"/>
        <v>02</v>
      </c>
      <c r="AN703" s="177" t="s">
        <v>116</v>
      </c>
      <c r="AO703" s="2"/>
      <c r="AP703" s="157"/>
      <c r="AQ703" s="151"/>
      <c r="AR703" s="151"/>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row>
    <row r="704" spans="1:90" x14ac:dyDescent="0.3">
      <c r="A704" s="2"/>
      <c r="B704" s="2"/>
      <c r="C704" s="2"/>
      <c r="D704" s="2"/>
      <c r="E704" s="2"/>
      <c r="F704" s="2"/>
      <c r="G704" s="2"/>
      <c r="H704" s="2"/>
      <c r="I704" s="2"/>
      <c r="J704" s="2"/>
      <c r="K704" s="2"/>
      <c r="L704" s="2"/>
      <c r="M704" s="2"/>
      <c r="N704" s="2"/>
      <c r="O704" s="2"/>
      <c r="P704" s="98"/>
      <c r="Q704" s="99"/>
      <c r="R704" s="100"/>
      <c r="S704" s="101"/>
      <c r="T704" s="102"/>
      <c r="U704" s="103"/>
      <c r="V704" s="100"/>
      <c r="W704" s="104"/>
      <c r="X704" s="105"/>
      <c r="Y704" s="105"/>
      <c r="Z704" s="105"/>
      <c r="AA704" s="105"/>
      <c r="AD704" s="9">
        <v>2015</v>
      </c>
      <c r="AE704" s="87" t="s">
        <v>47</v>
      </c>
      <c r="AF704" s="13" t="s">
        <v>5</v>
      </c>
      <c r="AG704" s="18" t="str">
        <f t="shared" si="45"/>
        <v>Alcoholic beverages and tobacco-2015-May</v>
      </c>
      <c r="AH704" s="16">
        <v>42125</v>
      </c>
      <c r="AI704" s="180">
        <v>78.837175573174633</v>
      </c>
      <c r="AJ704" s="10">
        <f t="shared" si="48"/>
        <v>77.354193024998111</v>
      </c>
      <c r="AK704" s="175">
        <v>617</v>
      </c>
      <c r="AL704" s="10">
        <f t="shared" si="46"/>
        <v>112.23467184628785</v>
      </c>
      <c r="AM704" s="163" t="str">
        <f t="shared" si="47"/>
        <v>02</v>
      </c>
      <c r="AN704" s="177" t="s">
        <v>117</v>
      </c>
      <c r="AO704" s="2"/>
      <c r="AP704" s="157"/>
      <c r="AQ704" s="151"/>
      <c r="AR704" s="151"/>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row>
    <row r="705" spans="1:90" x14ac:dyDescent="0.3">
      <c r="A705" s="2"/>
      <c r="B705" s="2"/>
      <c r="C705" s="2"/>
      <c r="D705" s="2"/>
      <c r="E705" s="2"/>
      <c r="F705" s="2"/>
      <c r="G705" s="2"/>
      <c r="H705" s="2"/>
      <c r="I705" s="2"/>
      <c r="J705" s="2"/>
      <c r="K705" s="2"/>
      <c r="L705" s="2"/>
      <c r="M705" s="2"/>
      <c r="N705" s="2"/>
      <c r="O705" s="2"/>
      <c r="P705" s="98"/>
      <c r="Q705" s="99"/>
      <c r="R705" s="100"/>
      <c r="S705" s="101"/>
      <c r="T705" s="102"/>
      <c r="U705" s="103"/>
      <c r="V705" s="100"/>
      <c r="W705" s="104"/>
      <c r="X705" s="105"/>
      <c r="Y705" s="105"/>
      <c r="Z705" s="105"/>
      <c r="AA705" s="105"/>
      <c r="AD705" s="9">
        <v>2015</v>
      </c>
      <c r="AE705" s="87" t="s">
        <v>47</v>
      </c>
      <c r="AF705" s="13" t="s">
        <v>6</v>
      </c>
      <c r="AG705" s="18" t="str">
        <f t="shared" si="45"/>
        <v>Alcoholic beverages and tobacco-2015-June</v>
      </c>
      <c r="AH705" s="16">
        <v>42156</v>
      </c>
      <c r="AI705" s="180">
        <v>78.997897065959805</v>
      </c>
      <c r="AJ705" s="10">
        <f t="shared" si="48"/>
        <v>77.591132444147689</v>
      </c>
      <c r="AK705" s="175">
        <v>618</v>
      </c>
      <c r="AL705" s="10">
        <f t="shared" si="46"/>
        <v>112.23467184628785</v>
      </c>
      <c r="AM705" s="163" t="str">
        <f t="shared" si="47"/>
        <v>02</v>
      </c>
      <c r="AN705" s="177" t="s">
        <v>118</v>
      </c>
      <c r="AO705" s="2"/>
      <c r="AP705" s="157"/>
      <c r="AQ705" s="151"/>
      <c r="AR705" s="151"/>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row>
    <row r="706" spans="1:90" x14ac:dyDescent="0.3">
      <c r="A706" s="2"/>
      <c r="B706" s="2"/>
      <c r="C706" s="2"/>
      <c r="D706" s="2"/>
      <c r="E706" s="2"/>
      <c r="F706" s="2"/>
      <c r="G706" s="2"/>
      <c r="H706" s="2"/>
      <c r="I706" s="2"/>
      <c r="J706" s="2"/>
      <c r="K706" s="2"/>
      <c r="L706" s="2"/>
      <c r="M706" s="2"/>
      <c r="N706" s="2"/>
      <c r="O706" s="2"/>
      <c r="P706" s="98"/>
      <c r="Q706" s="99"/>
      <c r="R706" s="100"/>
      <c r="S706" s="101"/>
      <c r="T706" s="102"/>
      <c r="U706" s="103"/>
      <c r="V706" s="100"/>
      <c r="W706" s="104"/>
      <c r="X706" s="105"/>
      <c r="Y706" s="105"/>
      <c r="Z706" s="105"/>
      <c r="AA706" s="105"/>
      <c r="AD706" s="9">
        <v>2015</v>
      </c>
      <c r="AE706" s="87" t="s">
        <v>47</v>
      </c>
      <c r="AF706" s="13" t="s">
        <v>7</v>
      </c>
      <c r="AG706" s="18" t="str">
        <f t="shared" si="45"/>
        <v>Alcoholic beverages and tobacco-2015-July</v>
      </c>
      <c r="AH706" s="16">
        <v>42186</v>
      </c>
      <c r="AI706" s="180">
        <v>79.97222034278829</v>
      </c>
      <c r="AJ706" s="10">
        <f t="shared" si="48"/>
        <v>77.90456278393242</v>
      </c>
      <c r="AK706" s="175">
        <v>619</v>
      </c>
      <c r="AL706" s="10">
        <f t="shared" si="46"/>
        <v>112.23467184628785</v>
      </c>
      <c r="AM706" s="163" t="str">
        <f t="shared" si="47"/>
        <v>02</v>
      </c>
      <c r="AN706" s="177" t="s">
        <v>119</v>
      </c>
      <c r="AO706" s="2"/>
      <c r="AP706" s="157"/>
      <c r="AQ706" s="151"/>
      <c r="AR706" s="151"/>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row>
    <row r="707" spans="1:90" x14ac:dyDescent="0.3">
      <c r="A707" s="2"/>
      <c r="B707" s="2"/>
      <c r="C707" s="2"/>
      <c r="D707" s="2"/>
      <c r="E707" s="2"/>
      <c r="F707" s="2"/>
      <c r="G707" s="2"/>
      <c r="H707" s="2"/>
      <c r="I707" s="2"/>
      <c r="J707" s="2"/>
      <c r="K707" s="2"/>
      <c r="L707" s="2"/>
      <c r="M707" s="2"/>
      <c r="N707" s="2"/>
      <c r="O707" s="2"/>
      <c r="P707" s="98"/>
      <c r="Q707" s="99"/>
      <c r="R707" s="100"/>
      <c r="S707" s="101"/>
      <c r="T707" s="102"/>
      <c r="U707" s="103"/>
      <c r="V707" s="100"/>
      <c r="W707" s="104"/>
      <c r="X707" s="105"/>
      <c r="Y707" s="105"/>
      <c r="Z707" s="105"/>
      <c r="AA707" s="105"/>
      <c r="AD707" s="9">
        <v>2015</v>
      </c>
      <c r="AE707" s="87" t="s">
        <v>47</v>
      </c>
      <c r="AF707" s="13" t="s">
        <v>8</v>
      </c>
      <c r="AG707" s="18" t="str">
        <f t="shared" si="45"/>
        <v>Alcoholic beverages and tobacco-2015-August</v>
      </c>
      <c r="AH707" s="16">
        <v>42217</v>
      </c>
      <c r="AI707" s="180">
        <v>80.289639793743859</v>
      </c>
      <c r="AJ707" s="10">
        <f t="shared" si="48"/>
        <v>78.22891227936654</v>
      </c>
      <c r="AK707" s="175">
        <v>620</v>
      </c>
      <c r="AL707" s="10">
        <f t="shared" si="46"/>
        <v>112.23467184628785</v>
      </c>
      <c r="AM707" s="163" t="str">
        <f t="shared" si="47"/>
        <v>02</v>
      </c>
      <c r="AN707" s="177" t="s">
        <v>120</v>
      </c>
      <c r="AO707" s="2"/>
      <c r="AP707" s="157"/>
      <c r="AQ707" s="151"/>
      <c r="AR707" s="151"/>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row>
    <row r="708" spans="1:90" x14ac:dyDescent="0.3">
      <c r="A708" s="2"/>
      <c r="B708" s="2"/>
      <c r="C708" s="2"/>
      <c r="D708" s="2"/>
      <c r="E708" s="2"/>
      <c r="F708" s="2"/>
      <c r="G708" s="2"/>
      <c r="H708" s="2"/>
      <c r="I708" s="2"/>
      <c r="J708" s="2"/>
      <c r="K708" s="2"/>
      <c r="L708" s="2"/>
      <c r="M708" s="2"/>
      <c r="N708" s="2"/>
      <c r="O708" s="2"/>
      <c r="P708" s="98"/>
      <c r="Q708" s="99"/>
      <c r="R708" s="100"/>
      <c r="S708" s="101"/>
      <c r="T708" s="102"/>
      <c r="U708" s="103"/>
      <c r="V708" s="100"/>
      <c r="W708" s="104"/>
      <c r="X708" s="105"/>
      <c r="Y708" s="105"/>
      <c r="Z708" s="105"/>
      <c r="AA708" s="105"/>
      <c r="AD708" s="9">
        <v>2015</v>
      </c>
      <c r="AE708" s="87" t="s">
        <v>47</v>
      </c>
      <c r="AF708" s="13" t="s">
        <v>1</v>
      </c>
      <c r="AG708" s="18" t="str">
        <f t="shared" si="45"/>
        <v>Alcoholic beverages and tobacco-2015-September</v>
      </c>
      <c r="AH708" s="16">
        <v>42248</v>
      </c>
      <c r="AI708" s="180">
        <v>80.550397278150783</v>
      </c>
      <c r="AJ708" s="10">
        <f t="shared" si="48"/>
        <v>78.565833026609781</v>
      </c>
      <c r="AK708" s="175">
        <v>621</v>
      </c>
      <c r="AL708" s="10">
        <f t="shared" si="46"/>
        <v>112.23467184628785</v>
      </c>
      <c r="AM708" s="163" t="str">
        <f t="shared" si="47"/>
        <v>02</v>
      </c>
      <c r="AN708" s="177" t="s">
        <v>121</v>
      </c>
      <c r="AO708" s="2"/>
      <c r="AP708" s="157"/>
      <c r="AQ708" s="151"/>
      <c r="AR708" s="151"/>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row>
    <row r="709" spans="1:90" x14ac:dyDescent="0.3">
      <c r="A709" s="2"/>
      <c r="B709" s="2"/>
      <c r="C709" s="2"/>
      <c r="D709" s="2"/>
      <c r="E709" s="2"/>
      <c r="F709" s="2"/>
      <c r="G709" s="2"/>
      <c r="H709" s="2"/>
      <c r="I709" s="2"/>
      <c r="J709" s="2"/>
      <c r="K709" s="2"/>
      <c r="L709" s="2"/>
      <c r="M709" s="2"/>
      <c r="N709" s="2"/>
      <c r="O709" s="2"/>
      <c r="P709" s="98"/>
      <c r="Q709" s="99"/>
      <c r="R709" s="100"/>
      <c r="S709" s="101"/>
      <c r="T709" s="102"/>
      <c r="U709" s="103"/>
      <c r="V709" s="100"/>
      <c r="W709" s="104"/>
      <c r="X709" s="105"/>
      <c r="Y709" s="105"/>
      <c r="Z709" s="105"/>
      <c r="AA709" s="105"/>
      <c r="AD709" s="9">
        <v>2015</v>
      </c>
      <c r="AE709" s="87" t="s">
        <v>47</v>
      </c>
      <c r="AF709" s="13" t="s">
        <v>9</v>
      </c>
      <c r="AG709" s="18" t="str">
        <f t="shared" si="45"/>
        <v>Alcoholic beverages and tobacco-2015-October</v>
      </c>
      <c r="AH709" s="16">
        <v>42278</v>
      </c>
      <c r="AI709" s="180">
        <v>80.5958728013712</v>
      </c>
      <c r="AJ709" s="10">
        <f t="shared" si="48"/>
        <v>78.901530925999069</v>
      </c>
      <c r="AK709" s="175">
        <v>622</v>
      </c>
      <c r="AL709" s="10">
        <f t="shared" si="46"/>
        <v>112.23467184628785</v>
      </c>
      <c r="AM709" s="163" t="str">
        <f t="shared" si="47"/>
        <v>02</v>
      </c>
      <c r="AN709" s="177" t="s">
        <v>122</v>
      </c>
      <c r="AO709" s="2"/>
      <c r="AP709" s="157"/>
      <c r="AQ709" s="151"/>
      <c r="AR709" s="151"/>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row>
    <row r="710" spans="1:90" x14ac:dyDescent="0.3">
      <c r="A710" s="2"/>
      <c r="B710" s="2"/>
      <c r="C710" s="2"/>
      <c r="D710" s="2"/>
      <c r="E710" s="2"/>
      <c r="F710" s="2"/>
      <c r="G710" s="2"/>
      <c r="H710" s="2"/>
      <c r="I710" s="2"/>
      <c r="J710" s="2"/>
      <c r="K710" s="2"/>
      <c r="L710" s="2"/>
      <c r="M710" s="2"/>
      <c r="N710" s="2"/>
      <c r="O710" s="2"/>
      <c r="P710" s="98"/>
      <c r="Q710" s="99"/>
      <c r="R710" s="100"/>
      <c r="S710" s="101"/>
      <c r="T710" s="102"/>
      <c r="U710" s="103"/>
      <c r="V710" s="100"/>
      <c r="W710" s="104"/>
      <c r="X710" s="105"/>
      <c r="Y710" s="105"/>
      <c r="Z710" s="105"/>
      <c r="AA710" s="105"/>
      <c r="AD710" s="9">
        <v>2015</v>
      </c>
      <c r="AE710" s="87" t="s">
        <v>47</v>
      </c>
      <c r="AF710" s="13" t="s">
        <v>2</v>
      </c>
      <c r="AG710" s="18" t="str">
        <f t="shared" si="45"/>
        <v>Alcoholic beverages and tobacco-2015-November</v>
      </c>
      <c r="AH710" s="16">
        <v>42309</v>
      </c>
      <c r="AI710" s="180">
        <v>80.591024093350271</v>
      </c>
      <c r="AJ710" s="10">
        <f t="shared" si="48"/>
        <v>79.236993371987495</v>
      </c>
      <c r="AK710" s="175">
        <v>623</v>
      </c>
      <c r="AL710" s="10">
        <f t="shared" si="46"/>
        <v>112.23467184628785</v>
      </c>
      <c r="AM710" s="163" t="str">
        <f t="shared" si="47"/>
        <v>02</v>
      </c>
      <c r="AN710" s="177" t="s">
        <v>123</v>
      </c>
      <c r="AO710" s="2"/>
      <c r="AP710" s="157"/>
      <c r="AQ710" s="151"/>
      <c r="AR710" s="151"/>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row>
    <row r="711" spans="1:90" x14ac:dyDescent="0.3">
      <c r="A711" s="2"/>
      <c r="B711" s="2"/>
      <c r="C711" s="2"/>
      <c r="D711" s="2"/>
      <c r="E711" s="2"/>
      <c r="F711" s="2"/>
      <c r="G711" s="2"/>
      <c r="H711" s="2"/>
      <c r="I711" s="2"/>
      <c r="J711" s="2"/>
      <c r="K711" s="2"/>
      <c r="L711" s="2"/>
      <c r="M711" s="2"/>
      <c r="N711" s="2"/>
      <c r="O711" s="2"/>
      <c r="P711" s="98"/>
      <c r="Q711" s="99"/>
      <c r="R711" s="100"/>
      <c r="S711" s="101"/>
      <c r="T711" s="102"/>
      <c r="U711" s="103"/>
      <c r="V711" s="100"/>
      <c r="W711" s="104"/>
      <c r="X711" s="105"/>
      <c r="Y711" s="105"/>
      <c r="Z711" s="105"/>
      <c r="AA711" s="105"/>
      <c r="AD711" s="9">
        <v>2015</v>
      </c>
      <c r="AE711" s="87" t="s">
        <v>47</v>
      </c>
      <c r="AF711" s="13" t="s">
        <v>3</v>
      </c>
      <c r="AG711" s="18" t="str">
        <f t="shared" si="45"/>
        <v>Alcoholic beverages and tobacco-2015-December</v>
      </c>
      <c r="AH711" s="16">
        <v>42339</v>
      </c>
      <c r="AI711" s="180">
        <v>80.357839339561323</v>
      </c>
      <c r="AJ711" s="10">
        <f t="shared" si="48"/>
        <v>79.467371386173127</v>
      </c>
      <c r="AK711" s="175">
        <v>624</v>
      </c>
      <c r="AL711" s="10">
        <f t="shared" si="46"/>
        <v>112.23467184628785</v>
      </c>
      <c r="AM711" s="163" t="str">
        <f t="shared" si="47"/>
        <v>02</v>
      </c>
      <c r="AN711" s="177" t="s">
        <v>124</v>
      </c>
      <c r="AO711" s="2"/>
      <c r="AP711" s="157"/>
      <c r="AQ711" s="151"/>
      <c r="AR711" s="151"/>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row>
    <row r="712" spans="1:90" x14ac:dyDescent="0.3">
      <c r="A712" s="2"/>
      <c r="B712" s="2"/>
      <c r="C712" s="2"/>
      <c r="D712" s="2"/>
      <c r="E712" s="2"/>
      <c r="F712" s="2"/>
      <c r="G712" s="2"/>
      <c r="H712" s="2"/>
      <c r="I712" s="2"/>
      <c r="J712" s="2"/>
      <c r="K712" s="2"/>
      <c r="L712" s="2"/>
      <c r="M712" s="2"/>
      <c r="N712" s="2"/>
      <c r="O712" s="2"/>
      <c r="P712" s="98"/>
      <c r="Q712" s="99"/>
      <c r="R712" s="100"/>
      <c r="S712" s="101"/>
      <c r="T712" s="102"/>
      <c r="U712" s="103"/>
      <c r="V712" s="100"/>
      <c r="W712" s="104"/>
      <c r="X712" s="105"/>
      <c r="Y712" s="105"/>
      <c r="Z712" s="105"/>
      <c r="AA712" s="105"/>
      <c r="AD712" s="7">
        <v>2016</v>
      </c>
      <c r="AE712" s="88" t="s">
        <v>47</v>
      </c>
      <c r="AF712" s="12" t="s">
        <v>10</v>
      </c>
      <c r="AG712" s="18" t="str">
        <f t="shared" si="45"/>
        <v>Alcoholic beverages and tobacco-2016-January</v>
      </c>
      <c r="AH712" s="16">
        <v>42370</v>
      </c>
      <c r="AI712" s="181">
        <v>80.545284897360403</v>
      </c>
      <c r="AJ712" s="8">
        <f t="shared" si="48"/>
        <v>79.673982439243389</v>
      </c>
      <c r="AK712" s="175">
        <v>625</v>
      </c>
      <c r="AL712" s="10">
        <f t="shared" si="46"/>
        <v>112.23467184628785</v>
      </c>
      <c r="AM712" s="163" t="str">
        <f t="shared" si="47"/>
        <v>02</v>
      </c>
      <c r="AN712" s="177" t="s">
        <v>113</v>
      </c>
      <c r="AO712" s="2"/>
      <c r="AP712" s="157"/>
      <c r="AQ712" s="151"/>
      <c r="AR712" s="151"/>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row>
    <row r="713" spans="1:90" x14ac:dyDescent="0.3">
      <c r="A713" s="2"/>
      <c r="B713" s="2"/>
      <c r="C713" s="2"/>
      <c r="D713" s="2"/>
      <c r="E713" s="2"/>
      <c r="F713" s="2"/>
      <c r="G713" s="2"/>
      <c r="H713" s="2"/>
      <c r="I713" s="2"/>
      <c r="J713" s="2"/>
      <c r="K713" s="2"/>
      <c r="L713" s="2"/>
      <c r="M713" s="2"/>
      <c r="N713" s="2"/>
      <c r="O713" s="2"/>
      <c r="P713" s="98"/>
      <c r="Q713" s="99"/>
      <c r="R713" s="100"/>
      <c r="S713" s="101"/>
      <c r="T713" s="102"/>
      <c r="U713" s="103"/>
      <c r="V713" s="100"/>
      <c r="W713" s="104"/>
      <c r="X713" s="105"/>
      <c r="Y713" s="105"/>
      <c r="Z713" s="105"/>
      <c r="AA713" s="105"/>
      <c r="AD713" s="7">
        <v>2016</v>
      </c>
      <c r="AE713" s="88" t="s">
        <v>47</v>
      </c>
      <c r="AF713" s="12" t="s">
        <v>11</v>
      </c>
      <c r="AG713" s="18" t="str">
        <f t="shared" si="45"/>
        <v>Alcoholic beverages and tobacco-2016-February</v>
      </c>
      <c r="AH713" s="16">
        <v>42401</v>
      </c>
      <c r="AI713" s="181">
        <v>80.830721672840255</v>
      </c>
      <c r="AJ713" s="8">
        <f t="shared" si="48"/>
        <v>79.9035732242546</v>
      </c>
      <c r="AK713" s="175">
        <v>626</v>
      </c>
      <c r="AL713" s="10">
        <f t="shared" si="46"/>
        <v>112.23467184628785</v>
      </c>
      <c r="AM713" s="163" t="str">
        <f t="shared" si="47"/>
        <v>02</v>
      </c>
      <c r="AN713" s="177" t="s">
        <v>114</v>
      </c>
      <c r="AO713" s="2"/>
      <c r="AP713" s="157"/>
      <c r="AQ713" s="151"/>
      <c r="AR713" s="151"/>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row>
    <row r="714" spans="1:90" x14ac:dyDescent="0.3">
      <c r="A714" s="2"/>
      <c r="B714" s="2"/>
      <c r="C714" s="2"/>
      <c r="D714" s="2"/>
      <c r="E714" s="2"/>
      <c r="F714" s="2"/>
      <c r="G714" s="2"/>
      <c r="H714" s="2"/>
      <c r="I714" s="2"/>
      <c r="J714" s="2"/>
      <c r="K714" s="2"/>
      <c r="L714" s="2"/>
      <c r="M714" s="2"/>
      <c r="N714" s="2"/>
      <c r="O714" s="2"/>
      <c r="P714" s="98"/>
      <c r="Q714" s="99"/>
      <c r="R714" s="100"/>
      <c r="S714" s="101"/>
      <c r="T714" s="102"/>
      <c r="U714" s="103"/>
      <c r="V714" s="100"/>
      <c r="W714" s="104"/>
      <c r="X714" s="105"/>
      <c r="Y714" s="105"/>
      <c r="Z714" s="105"/>
      <c r="AA714" s="105"/>
      <c r="AD714" s="7">
        <v>2016</v>
      </c>
      <c r="AE714" s="88" t="s">
        <v>47</v>
      </c>
      <c r="AF714" s="12" t="s">
        <v>4</v>
      </c>
      <c r="AG714" s="18" t="str">
        <f t="shared" si="45"/>
        <v>Alcoholic beverages and tobacco-2016-March</v>
      </c>
      <c r="AH714" s="16">
        <v>42430</v>
      </c>
      <c r="AI714" s="181">
        <v>81.340111666042844</v>
      </c>
      <c r="AJ714" s="8">
        <f t="shared" si="48"/>
        <v>80.14459483771158</v>
      </c>
      <c r="AK714" s="175">
        <v>627</v>
      </c>
      <c r="AL714" s="10">
        <f t="shared" si="46"/>
        <v>112.23467184628785</v>
      </c>
      <c r="AM714" s="163" t="str">
        <f t="shared" si="47"/>
        <v>02</v>
      </c>
      <c r="AN714" s="177" t="s">
        <v>115</v>
      </c>
      <c r="AO714" s="2"/>
      <c r="AP714" s="157"/>
      <c r="AQ714" s="151"/>
      <c r="AR714" s="151"/>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row>
    <row r="715" spans="1:90" x14ac:dyDescent="0.3">
      <c r="A715" s="2"/>
      <c r="B715" s="2"/>
      <c r="C715" s="2"/>
      <c r="D715" s="2"/>
      <c r="E715" s="2"/>
      <c r="F715" s="2"/>
      <c r="G715" s="2"/>
      <c r="H715" s="2"/>
      <c r="I715" s="2"/>
      <c r="J715" s="2"/>
      <c r="K715" s="2"/>
      <c r="L715" s="2"/>
      <c r="M715" s="2"/>
      <c r="N715" s="2"/>
      <c r="O715" s="2"/>
      <c r="P715" s="98"/>
      <c r="Q715" s="99"/>
      <c r="R715" s="100"/>
      <c r="S715" s="101"/>
      <c r="T715" s="102"/>
      <c r="U715" s="103"/>
      <c r="V715" s="100"/>
      <c r="W715" s="104"/>
      <c r="X715" s="105"/>
      <c r="Y715" s="105"/>
      <c r="Z715" s="105"/>
      <c r="AA715" s="105"/>
      <c r="AD715" s="7">
        <v>2016</v>
      </c>
      <c r="AE715" s="88" t="s">
        <v>47</v>
      </c>
      <c r="AF715" s="12" t="s">
        <v>0</v>
      </c>
      <c r="AG715" s="18" t="str">
        <f t="shared" si="45"/>
        <v>Alcoholic beverages and tobacco-2016-April</v>
      </c>
      <c r="AH715" s="16">
        <v>42461</v>
      </c>
      <c r="AI715" s="181">
        <v>81.362370018270525</v>
      </c>
      <c r="AJ715" s="8">
        <f t="shared" si="48"/>
        <v>80.355879545217846</v>
      </c>
      <c r="AK715" s="175">
        <v>628</v>
      </c>
      <c r="AL715" s="10">
        <f t="shared" si="46"/>
        <v>112.23467184628785</v>
      </c>
      <c r="AM715" s="163" t="str">
        <f t="shared" si="47"/>
        <v>02</v>
      </c>
      <c r="AN715" s="177" t="s">
        <v>116</v>
      </c>
      <c r="AO715" s="2"/>
      <c r="AP715" s="157"/>
      <c r="AQ715" s="151"/>
      <c r="AR715" s="151"/>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row>
    <row r="716" spans="1:90" x14ac:dyDescent="0.3">
      <c r="A716" s="2"/>
      <c r="B716" s="2"/>
      <c r="C716" s="2"/>
      <c r="D716" s="2"/>
      <c r="E716" s="2"/>
      <c r="F716" s="2"/>
      <c r="G716" s="2"/>
      <c r="H716" s="2"/>
      <c r="I716" s="2"/>
      <c r="J716" s="2"/>
      <c r="K716" s="2"/>
      <c r="L716" s="2"/>
      <c r="M716" s="2"/>
      <c r="N716" s="2"/>
      <c r="O716" s="2"/>
      <c r="P716" s="98"/>
      <c r="Q716" s="99"/>
      <c r="R716" s="100"/>
      <c r="S716" s="101"/>
      <c r="T716" s="102"/>
      <c r="U716" s="103"/>
      <c r="V716" s="100"/>
      <c r="W716" s="104"/>
      <c r="X716" s="105"/>
      <c r="Y716" s="105"/>
      <c r="Z716" s="105"/>
      <c r="AA716" s="105"/>
      <c r="AD716" s="7">
        <v>2016</v>
      </c>
      <c r="AE716" s="88" t="s">
        <v>47</v>
      </c>
      <c r="AF716" s="12" t="s">
        <v>5</v>
      </c>
      <c r="AG716" s="18" t="str">
        <f t="shared" ref="AG716:AG779" si="49">CONCATENATE(AE716,$AF$74,AD716,$AF$74,AF716)</f>
        <v>Alcoholic beverages and tobacco-2016-May</v>
      </c>
      <c r="AH716" s="16">
        <v>42491</v>
      </c>
      <c r="AI716" s="181">
        <v>81.673291058617664</v>
      </c>
      <c r="AJ716" s="8">
        <f t="shared" si="48"/>
        <v>80.592222502338103</v>
      </c>
      <c r="AK716" s="175">
        <v>629</v>
      </c>
      <c r="AL716" s="10">
        <f t="shared" ref="AL716:AL779" si="50">VLOOKUP(AE716,AR:AS,2,FALSE)</f>
        <v>112.23467184628785</v>
      </c>
      <c r="AM716" s="163" t="str">
        <f t="shared" ref="AM716:AM779" si="51">VLOOKUP(AE716,AR:AT,3,FALSE)</f>
        <v>02</v>
      </c>
      <c r="AN716" s="177" t="s">
        <v>117</v>
      </c>
      <c r="AO716" s="2"/>
      <c r="AP716" s="157"/>
      <c r="AQ716" s="151"/>
      <c r="AR716" s="151"/>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row>
    <row r="717" spans="1:90" x14ac:dyDescent="0.3">
      <c r="A717" s="2"/>
      <c r="B717" s="2"/>
      <c r="C717" s="2"/>
      <c r="D717" s="2"/>
      <c r="E717" s="2"/>
      <c r="F717" s="2"/>
      <c r="G717" s="2"/>
      <c r="H717" s="2"/>
      <c r="I717" s="2"/>
      <c r="J717" s="2"/>
      <c r="K717" s="2"/>
      <c r="L717" s="2"/>
      <c r="M717" s="2"/>
      <c r="N717" s="2"/>
      <c r="O717" s="2"/>
      <c r="P717" s="98"/>
      <c r="Q717" s="99"/>
      <c r="R717" s="100"/>
      <c r="S717" s="101"/>
      <c r="T717" s="102"/>
      <c r="U717" s="103"/>
      <c r="V717" s="100"/>
      <c r="W717" s="104"/>
      <c r="X717" s="105"/>
      <c r="Y717" s="105"/>
      <c r="Z717" s="105"/>
      <c r="AA717" s="105"/>
      <c r="AD717" s="7">
        <v>2016</v>
      </c>
      <c r="AE717" s="88" t="s">
        <v>47</v>
      </c>
      <c r="AF717" s="12" t="s">
        <v>6</v>
      </c>
      <c r="AG717" s="18" t="str">
        <f t="shared" si="49"/>
        <v>Alcoholic beverages and tobacco-2016-June</v>
      </c>
      <c r="AH717" s="16">
        <v>42522</v>
      </c>
      <c r="AI717" s="181">
        <v>81.836805734375176</v>
      </c>
      <c r="AJ717" s="8">
        <f t="shared" si="48"/>
        <v>80.828798224706048</v>
      </c>
      <c r="AK717" s="175">
        <v>630</v>
      </c>
      <c r="AL717" s="10">
        <f t="shared" si="50"/>
        <v>112.23467184628785</v>
      </c>
      <c r="AM717" s="163" t="str">
        <f t="shared" si="51"/>
        <v>02</v>
      </c>
      <c r="AN717" s="177" t="s">
        <v>118</v>
      </c>
      <c r="AO717" s="2"/>
      <c r="AP717" s="157"/>
      <c r="AQ717" s="151"/>
      <c r="AR717" s="151"/>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row>
    <row r="718" spans="1:90" x14ac:dyDescent="0.3">
      <c r="A718" s="2"/>
      <c r="B718" s="2"/>
      <c r="C718" s="2"/>
      <c r="D718" s="2"/>
      <c r="E718" s="2"/>
      <c r="F718" s="2"/>
      <c r="G718" s="2"/>
      <c r="H718" s="2"/>
      <c r="I718" s="2"/>
      <c r="J718" s="2"/>
      <c r="K718" s="2"/>
      <c r="L718" s="2"/>
      <c r="M718" s="2"/>
      <c r="N718" s="2"/>
      <c r="O718" s="2"/>
      <c r="P718" s="98"/>
      <c r="Q718" s="99"/>
      <c r="R718" s="100"/>
      <c r="S718" s="101"/>
      <c r="T718" s="102"/>
      <c r="U718" s="103"/>
      <c r="V718" s="100"/>
      <c r="W718" s="104"/>
      <c r="X718" s="105"/>
      <c r="Y718" s="105"/>
      <c r="Z718" s="105"/>
      <c r="AA718" s="105"/>
      <c r="AD718" s="7">
        <v>2016</v>
      </c>
      <c r="AE718" s="88" t="s">
        <v>47</v>
      </c>
      <c r="AF718" s="12" t="s">
        <v>7</v>
      </c>
      <c r="AG718" s="18" t="str">
        <f t="shared" si="49"/>
        <v>Alcoholic beverages and tobacco-2016-July</v>
      </c>
      <c r="AH718" s="16">
        <v>42552</v>
      </c>
      <c r="AI718" s="181">
        <v>81.84528633988316</v>
      </c>
      <c r="AJ718" s="8">
        <f t="shared" si="48"/>
        <v>80.984887057797295</v>
      </c>
      <c r="AK718" s="175">
        <v>631</v>
      </c>
      <c r="AL718" s="10">
        <f t="shared" si="50"/>
        <v>112.23467184628785</v>
      </c>
      <c r="AM718" s="163" t="str">
        <f t="shared" si="51"/>
        <v>02</v>
      </c>
      <c r="AN718" s="177" t="s">
        <v>119</v>
      </c>
      <c r="AO718" s="2"/>
      <c r="AP718" s="157"/>
      <c r="AQ718" s="151"/>
      <c r="AR718" s="151"/>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row>
    <row r="719" spans="1:90" x14ac:dyDescent="0.3">
      <c r="A719" s="2"/>
      <c r="B719" s="2"/>
      <c r="C719" s="2"/>
      <c r="D719" s="2"/>
      <c r="E719" s="2"/>
      <c r="F719" s="2"/>
      <c r="G719" s="2"/>
      <c r="H719" s="2"/>
      <c r="I719" s="2"/>
      <c r="J719" s="2"/>
      <c r="K719" s="2"/>
      <c r="L719" s="2"/>
      <c r="M719" s="2"/>
      <c r="N719" s="2"/>
      <c r="O719" s="2"/>
      <c r="P719" s="98"/>
      <c r="Q719" s="99"/>
      <c r="R719" s="100"/>
      <c r="S719" s="101"/>
      <c r="T719" s="102"/>
      <c r="U719" s="103"/>
      <c r="V719" s="100"/>
      <c r="W719" s="104"/>
      <c r="X719" s="105"/>
      <c r="Y719" s="105"/>
      <c r="Z719" s="105"/>
      <c r="AA719" s="105"/>
      <c r="AD719" s="7">
        <v>2016</v>
      </c>
      <c r="AE719" s="88" t="s">
        <v>47</v>
      </c>
      <c r="AF719" s="12" t="s">
        <v>8</v>
      </c>
      <c r="AG719" s="18" t="str">
        <f t="shared" si="49"/>
        <v>Alcoholic beverages and tobacco-2016-August</v>
      </c>
      <c r="AH719" s="16">
        <v>42583</v>
      </c>
      <c r="AI719" s="181">
        <v>81.724028776803337</v>
      </c>
      <c r="AJ719" s="8">
        <f t="shared" si="48"/>
        <v>81.104419473052246</v>
      </c>
      <c r="AK719" s="175">
        <v>632</v>
      </c>
      <c r="AL719" s="10">
        <f t="shared" si="50"/>
        <v>112.23467184628785</v>
      </c>
      <c r="AM719" s="163" t="str">
        <f t="shared" si="51"/>
        <v>02</v>
      </c>
      <c r="AN719" s="177" t="s">
        <v>120</v>
      </c>
      <c r="AO719" s="2"/>
      <c r="AP719" s="157"/>
      <c r="AQ719" s="151"/>
      <c r="AR719" s="151"/>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row>
    <row r="720" spans="1:90" x14ac:dyDescent="0.3">
      <c r="A720" s="2"/>
      <c r="B720" s="2"/>
      <c r="C720" s="2"/>
      <c r="D720" s="2"/>
      <c r="E720" s="2"/>
      <c r="F720" s="2"/>
      <c r="G720" s="2"/>
      <c r="H720" s="2"/>
      <c r="I720" s="2"/>
      <c r="J720" s="2"/>
      <c r="K720" s="2"/>
      <c r="L720" s="2"/>
      <c r="M720" s="2"/>
      <c r="N720" s="2"/>
      <c r="O720" s="2"/>
      <c r="P720" s="98"/>
      <c r="Q720" s="99"/>
      <c r="R720" s="100"/>
      <c r="S720" s="101"/>
      <c r="T720" s="102"/>
      <c r="U720" s="103"/>
      <c r="V720" s="100"/>
      <c r="W720" s="104"/>
      <c r="X720" s="105"/>
      <c r="Y720" s="105"/>
      <c r="Z720" s="105"/>
      <c r="AA720" s="105"/>
      <c r="AD720" s="7">
        <v>2016</v>
      </c>
      <c r="AE720" s="88" t="s">
        <v>47</v>
      </c>
      <c r="AF720" s="12" t="s">
        <v>1</v>
      </c>
      <c r="AG720" s="18" t="str">
        <f t="shared" si="49"/>
        <v>Alcoholic beverages and tobacco-2016-September</v>
      </c>
      <c r="AH720" s="16">
        <v>42614</v>
      </c>
      <c r="AI720" s="181">
        <v>81.775944769991256</v>
      </c>
      <c r="AJ720" s="8">
        <f t="shared" si="48"/>
        <v>81.206548430705624</v>
      </c>
      <c r="AK720" s="175">
        <v>633</v>
      </c>
      <c r="AL720" s="10">
        <f t="shared" si="50"/>
        <v>112.23467184628785</v>
      </c>
      <c r="AM720" s="163" t="str">
        <f t="shared" si="51"/>
        <v>02</v>
      </c>
      <c r="AN720" s="177" t="s">
        <v>121</v>
      </c>
      <c r="AO720" s="2"/>
      <c r="AP720" s="157"/>
      <c r="AQ720" s="151"/>
      <c r="AR720" s="151"/>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row>
    <row r="721" spans="1:90" x14ac:dyDescent="0.3">
      <c r="A721" s="2"/>
      <c r="B721" s="2"/>
      <c r="C721" s="2"/>
      <c r="D721" s="2"/>
      <c r="E721" s="2"/>
      <c r="F721" s="2"/>
      <c r="G721" s="2"/>
      <c r="H721" s="2"/>
      <c r="I721" s="2"/>
      <c r="J721" s="2"/>
      <c r="K721" s="2"/>
      <c r="L721" s="2"/>
      <c r="M721" s="2"/>
      <c r="N721" s="2"/>
      <c r="O721" s="2"/>
      <c r="P721" s="98"/>
      <c r="Q721" s="99"/>
      <c r="R721" s="100"/>
      <c r="S721" s="101"/>
      <c r="T721" s="102"/>
      <c r="U721" s="103"/>
      <c r="V721" s="100"/>
      <c r="W721" s="104"/>
      <c r="X721" s="105"/>
      <c r="Y721" s="105"/>
      <c r="Z721" s="105"/>
      <c r="AA721" s="105"/>
      <c r="AD721" s="7">
        <v>2016</v>
      </c>
      <c r="AE721" s="88" t="s">
        <v>47</v>
      </c>
      <c r="AF721" s="12" t="s">
        <v>9</v>
      </c>
      <c r="AG721" s="18" t="str">
        <f t="shared" si="49"/>
        <v>Alcoholic beverages and tobacco-2016-October</v>
      </c>
      <c r="AH721" s="16">
        <v>42644</v>
      </c>
      <c r="AI721" s="181">
        <v>82.14793170561677</v>
      </c>
      <c r="AJ721" s="8">
        <f t="shared" si="48"/>
        <v>81.33588667272609</v>
      </c>
      <c r="AK721" s="175">
        <v>634</v>
      </c>
      <c r="AL721" s="10">
        <f t="shared" si="50"/>
        <v>112.23467184628785</v>
      </c>
      <c r="AM721" s="163" t="str">
        <f t="shared" si="51"/>
        <v>02</v>
      </c>
      <c r="AN721" s="177" t="s">
        <v>122</v>
      </c>
      <c r="AO721" s="2"/>
      <c r="AP721" s="157"/>
      <c r="AQ721" s="151"/>
      <c r="AR721" s="151"/>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row>
    <row r="722" spans="1:90" x14ac:dyDescent="0.3">
      <c r="A722" s="2"/>
      <c r="B722" s="2"/>
      <c r="C722" s="2"/>
      <c r="D722" s="2"/>
      <c r="E722" s="2"/>
      <c r="F722" s="2"/>
      <c r="G722" s="2"/>
      <c r="H722" s="2"/>
      <c r="I722" s="2"/>
      <c r="J722" s="2"/>
      <c r="K722" s="2"/>
      <c r="L722" s="2"/>
      <c r="M722" s="2"/>
      <c r="N722" s="2"/>
      <c r="O722" s="2"/>
      <c r="P722" s="98"/>
      <c r="Q722" s="99"/>
      <c r="R722" s="100"/>
      <c r="S722" s="101"/>
      <c r="T722" s="102"/>
      <c r="U722" s="103"/>
      <c r="V722" s="100"/>
      <c r="W722" s="104"/>
      <c r="X722" s="105"/>
      <c r="Y722" s="105"/>
      <c r="Z722" s="105"/>
      <c r="AA722" s="105"/>
      <c r="AD722" s="7">
        <v>2016</v>
      </c>
      <c r="AE722" s="88" t="s">
        <v>47</v>
      </c>
      <c r="AF722" s="12" t="s">
        <v>2</v>
      </c>
      <c r="AG722" s="18" t="str">
        <f t="shared" si="49"/>
        <v>Alcoholic beverages and tobacco-2016-November</v>
      </c>
      <c r="AH722" s="16">
        <v>42675</v>
      </c>
      <c r="AI722" s="181">
        <v>82.091870471684032</v>
      </c>
      <c r="AJ722" s="8">
        <f t="shared" si="48"/>
        <v>81.460957204253901</v>
      </c>
      <c r="AK722" s="175">
        <v>635</v>
      </c>
      <c r="AL722" s="10">
        <f t="shared" si="50"/>
        <v>112.23467184628785</v>
      </c>
      <c r="AM722" s="163" t="str">
        <f t="shared" si="51"/>
        <v>02</v>
      </c>
      <c r="AN722" s="177" t="s">
        <v>123</v>
      </c>
      <c r="AO722" s="2"/>
      <c r="AP722" s="157"/>
      <c r="AQ722" s="151"/>
      <c r="AR722" s="151"/>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row>
    <row r="723" spans="1:90" x14ac:dyDescent="0.3">
      <c r="A723" s="2"/>
      <c r="B723" s="2"/>
      <c r="C723" s="2"/>
      <c r="D723" s="2"/>
      <c r="E723" s="2"/>
      <c r="F723" s="2"/>
      <c r="G723" s="2"/>
      <c r="H723" s="2"/>
      <c r="I723" s="2"/>
      <c r="J723" s="2"/>
      <c r="K723" s="2"/>
      <c r="L723" s="2"/>
      <c r="M723" s="2"/>
      <c r="N723" s="2"/>
      <c r="O723" s="2"/>
      <c r="P723" s="98"/>
      <c r="Q723" s="99"/>
      <c r="R723" s="100"/>
      <c r="S723" s="101"/>
      <c r="T723" s="102"/>
      <c r="U723" s="103"/>
      <c r="V723" s="100"/>
      <c r="W723" s="104"/>
      <c r="X723" s="105"/>
      <c r="Y723" s="105"/>
      <c r="Z723" s="105"/>
      <c r="AA723" s="105"/>
      <c r="AD723" s="7">
        <v>2016</v>
      </c>
      <c r="AE723" s="88" t="s">
        <v>47</v>
      </c>
      <c r="AF723" s="12" t="s">
        <v>3</v>
      </c>
      <c r="AG723" s="18" t="str">
        <f t="shared" si="49"/>
        <v>Alcoholic beverages and tobacco-2016-December</v>
      </c>
      <c r="AH723" s="16">
        <v>42705</v>
      </c>
      <c r="AI723" s="181">
        <v>81.312777966945262</v>
      </c>
      <c r="AJ723" s="8">
        <f t="shared" si="48"/>
        <v>81.54053542320257</v>
      </c>
      <c r="AK723" s="175">
        <v>636</v>
      </c>
      <c r="AL723" s="10">
        <f t="shared" si="50"/>
        <v>112.23467184628785</v>
      </c>
      <c r="AM723" s="163" t="str">
        <f t="shared" si="51"/>
        <v>02</v>
      </c>
      <c r="AN723" s="177" t="s">
        <v>124</v>
      </c>
      <c r="AO723" s="2"/>
      <c r="AP723" s="157"/>
      <c r="AQ723" s="151"/>
      <c r="AR723" s="151"/>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row>
    <row r="724" spans="1:90" x14ac:dyDescent="0.3">
      <c r="A724" s="2"/>
      <c r="B724" s="2"/>
      <c r="C724" s="2"/>
      <c r="D724" s="2"/>
      <c r="E724" s="2"/>
      <c r="F724" s="2"/>
      <c r="G724" s="2"/>
      <c r="H724" s="2"/>
      <c r="I724" s="2"/>
      <c r="J724" s="2"/>
      <c r="K724" s="2"/>
      <c r="L724" s="2"/>
      <c r="M724" s="2"/>
      <c r="N724" s="2"/>
      <c r="O724" s="2"/>
      <c r="P724" s="98"/>
      <c r="Q724" s="99"/>
      <c r="R724" s="100"/>
      <c r="S724" s="101"/>
      <c r="T724" s="102"/>
      <c r="U724" s="103"/>
      <c r="V724" s="100"/>
      <c r="W724" s="104"/>
      <c r="X724" s="105"/>
      <c r="Y724" s="105"/>
      <c r="Z724" s="105"/>
      <c r="AA724" s="105"/>
      <c r="AD724" s="9">
        <v>2017</v>
      </c>
      <c r="AE724" s="87" t="s">
        <v>47</v>
      </c>
      <c r="AF724" s="13" t="s">
        <v>10</v>
      </c>
      <c r="AG724" s="18" t="str">
        <f t="shared" si="49"/>
        <v>Alcoholic beverages and tobacco-2017-January</v>
      </c>
      <c r="AH724" s="16">
        <v>42736</v>
      </c>
      <c r="AI724" s="180">
        <v>76.199038624934829</v>
      </c>
      <c r="AJ724" s="10">
        <f t="shared" si="48"/>
        <v>81.178348233833759</v>
      </c>
      <c r="AK724" s="175">
        <v>637</v>
      </c>
      <c r="AL724" s="10">
        <f t="shared" si="50"/>
        <v>112.23467184628785</v>
      </c>
      <c r="AM724" s="163" t="str">
        <f t="shared" si="51"/>
        <v>02</v>
      </c>
      <c r="AN724" s="177" t="s">
        <v>113</v>
      </c>
      <c r="AO724" s="2"/>
      <c r="AP724" s="157"/>
      <c r="AQ724" s="151"/>
      <c r="AR724" s="151"/>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row>
    <row r="725" spans="1:90" x14ac:dyDescent="0.3">
      <c r="A725" s="2"/>
      <c r="B725" s="2"/>
      <c r="C725" s="2"/>
      <c r="D725" s="2"/>
      <c r="E725" s="2"/>
      <c r="F725" s="2"/>
      <c r="G725" s="2"/>
      <c r="H725" s="2"/>
      <c r="I725" s="2"/>
      <c r="J725" s="2"/>
      <c r="K725" s="2"/>
      <c r="L725" s="2"/>
      <c r="M725" s="2"/>
      <c r="N725" s="2"/>
      <c r="O725" s="2"/>
      <c r="P725" s="98"/>
      <c r="Q725" s="99"/>
      <c r="R725" s="100"/>
      <c r="S725" s="101"/>
      <c r="T725" s="102"/>
      <c r="U725" s="103"/>
      <c r="V725" s="100"/>
      <c r="W725" s="104"/>
      <c r="X725" s="105"/>
      <c r="Y725" s="105"/>
      <c r="Z725" s="105"/>
      <c r="AA725" s="105"/>
      <c r="AD725" s="9">
        <v>2017</v>
      </c>
      <c r="AE725" s="87" t="s">
        <v>47</v>
      </c>
      <c r="AF725" s="13" t="s">
        <v>11</v>
      </c>
      <c r="AG725" s="18" t="str">
        <f t="shared" si="49"/>
        <v>Alcoholic beverages and tobacco-2017-February</v>
      </c>
      <c r="AH725" s="16">
        <v>42767</v>
      </c>
      <c r="AI725" s="180">
        <v>76.221665954968188</v>
      </c>
      <c r="AJ725" s="10">
        <f t="shared" si="48"/>
        <v>80.794260257344419</v>
      </c>
      <c r="AK725" s="175">
        <v>638</v>
      </c>
      <c r="AL725" s="10">
        <f t="shared" si="50"/>
        <v>112.23467184628785</v>
      </c>
      <c r="AM725" s="163" t="str">
        <f t="shared" si="51"/>
        <v>02</v>
      </c>
      <c r="AN725" s="177" t="s">
        <v>114</v>
      </c>
      <c r="AO725" s="2"/>
      <c r="AP725" s="157"/>
      <c r="AQ725" s="151"/>
      <c r="AR725" s="151"/>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row>
    <row r="726" spans="1:90" x14ac:dyDescent="0.3">
      <c r="A726" s="2"/>
      <c r="B726" s="2"/>
      <c r="C726" s="2"/>
      <c r="D726" s="2"/>
      <c r="E726" s="2"/>
      <c r="F726" s="2"/>
      <c r="G726" s="2"/>
      <c r="H726" s="2"/>
      <c r="I726" s="2"/>
      <c r="J726" s="2"/>
      <c r="K726" s="2"/>
      <c r="L726" s="2"/>
      <c r="M726" s="2"/>
      <c r="N726" s="2"/>
      <c r="O726" s="2"/>
      <c r="P726" s="98"/>
      <c r="Q726" s="99"/>
      <c r="R726" s="100"/>
      <c r="S726" s="101"/>
      <c r="T726" s="102"/>
      <c r="U726" s="103"/>
      <c r="V726" s="100"/>
      <c r="W726" s="104"/>
      <c r="X726" s="105"/>
      <c r="Y726" s="105"/>
      <c r="Z726" s="105"/>
      <c r="AA726" s="105"/>
      <c r="AD726" s="9">
        <v>2017</v>
      </c>
      <c r="AE726" s="87" t="s">
        <v>47</v>
      </c>
      <c r="AF726" s="13" t="s">
        <v>4</v>
      </c>
      <c r="AG726" s="18" t="str">
        <f t="shared" si="49"/>
        <v>Alcoholic beverages and tobacco-2017-March</v>
      </c>
      <c r="AH726" s="16">
        <v>42795</v>
      </c>
      <c r="AI726" s="180">
        <v>76.885584744380864</v>
      </c>
      <c r="AJ726" s="10">
        <f t="shared" si="48"/>
        <v>80.423049680539251</v>
      </c>
      <c r="AK726" s="175">
        <v>639</v>
      </c>
      <c r="AL726" s="10">
        <f t="shared" si="50"/>
        <v>112.23467184628785</v>
      </c>
      <c r="AM726" s="163" t="str">
        <f t="shared" si="51"/>
        <v>02</v>
      </c>
      <c r="AN726" s="177" t="s">
        <v>115</v>
      </c>
      <c r="AO726" s="2"/>
      <c r="AP726" s="157"/>
      <c r="AQ726" s="151"/>
      <c r="AR726" s="151"/>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row>
    <row r="727" spans="1:90" x14ac:dyDescent="0.3">
      <c r="A727" s="2"/>
      <c r="B727" s="2"/>
      <c r="C727" s="2"/>
      <c r="D727" s="2"/>
      <c r="E727" s="2"/>
      <c r="F727" s="2"/>
      <c r="G727" s="2"/>
      <c r="H727" s="2"/>
      <c r="I727" s="2"/>
      <c r="J727" s="2"/>
      <c r="K727" s="2"/>
      <c r="L727" s="2"/>
      <c r="M727" s="2"/>
      <c r="N727" s="2"/>
      <c r="O727" s="2"/>
      <c r="P727" s="98"/>
      <c r="Q727" s="99"/>
      <c r="R727" s="100"/>
      <c r="S727" s="101"/>
      <c r="T727" s="102"/>
      <c r="U727" s="103"/>
      <c r="V727" s="100"/>
      <c r="W727" s="104"/>
      <c r="X727" s="105"/>
      <c r="Y727" s="105"/>
      <c r="Z727" s="105"/>
      <c r="AA727" s="105"/>
      <c r="AD727" s="9">
        <v>2017</v>
      </c>
      <c r="AE727" s="87" t="s">
        <v>47</v>
      </c>
      <c r="AF727" s="13" t="s">
        <v>0</v>
      </c>
      <c r="AG727" s="18" t="str">
        <f t="shared" si="49"/>
        <v>Alcoholic beverages and tobacco-2017-April</v>
      </c>
      <c r="AH727" s="16">
        <v>42826</v>
      </c>
      <c r="AI727" s="180">
        <v>76.778553969398914</v>
      </c>
      <c r="AJ727" s="10">
        <f t="shared" ref="AJ727:AJ790" si="52">AVERAGE(AI716:AI727)</f>
        <v>80.041065009799951</v>
      </c>
      <c r="AK727" s="175">
        <v>640</v>
      </c>
      <c r="AL727" s="10">
        <f t="shared" si="50"/>
        <v>112.23467184628785</v>
      </c>
      <c r="AM727" s="163" t="str">
        <f t="shared" si="51"/>
        <v>02</v>
      </c>
      <c r="AN727" s="177" t="s">
        <v>116</v>
      </c>
      <c r="AO727" s="2"/>
      <c r="AP727" s="157"/>
      <c r="AQ727" s="151"/>
      <c r="AR727" s="151"/>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row>
    <row r="728" spans="1:90" x14ac:dyDescent="0.3">
      <c r="A728" s="2"/>
      <c r="B728" s="2"/>
      <c r="C728" s="2"/>
      <c r="D728" s="2"/>
      <c r="E728" s="2"/>
      <c r="F728" s="2"/>
      <c r="G728" s="2"/>
      <c r="H728" s="2"/>
      <c r="I728" s="2"/>
      <c r="J728" s="2"/>
      <c r="K728" s="2"/>
      <c r="L728" s="2"/>
      <c r="M728" s="2"/>
      <c r="N728" s="2"/>
      <c r="O728" s="2"/>
      <c r="P728" s="98"/>
      <c r="Q728" s="99"/>
      <c r="R728" s="100"/>
      <c r="S728" s="101"/>
      <c r="T728" s="102"/>
      <c r="U728" s="103"/>
      <c r="V728" s="100"/>
      <c r="W728" s="104"/>
      <c r="X728" s="105"/>
      <c r="Y728" s="105"/>
      <c r="Z728" s="105"/>
      <c r="AA728" s="105"/>
      <c r="AD728" s="9">
        <v>2017</v>
      </c>
      <c r="AE728" s="87" t="s">
        <v>47</v>
      </c>
      <c r="AF728" s="13" t="s">
        <v>5</v>
      </c>
      <c r="AG728" s="18" t="str">
        <f t="shared" si="49"/>
        <v>Alcoholic beverages and tobacco-2017-May</v>
      </c>
      <c r="AH728" s="16">
        <v>42856</v>
      </c>
      <c r="AI728" s="180">
        <v>76.769459105078099</v>
      </c>
      <c r="AJ728" s="10">
        <f t="shared" si="52"/>
        <v>79.632412347004987</v>
      </c>
      <c r="AK728" s="175">
        <v>641</v>
      </c>
      <c r="AL728" s="10">
        <f t="shared" si="50"/>
        <v>112.23467184628785</v>
      </c>
      <c r="AM728" s="163" t="str">
        <f t="shared" si="51"/>
        <v>02</v>
      </c>
      <c r="AN728" s="177" t="s">
        <v>117</v>
      </c>
      <c r="AO728" s="2"/>
      <c r="AP728" s="157"/>
      <c r="AQ728" s="151"/>
      <c r="AR728" s="151"/>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row>
    <row r="729" spans="1:90" x14ac:dyDescent="0.3">
      <c r="A729" s="2"/>
      <c r="B729" s="2"/>
      <c r="C729" s="2"/>
      <c r="D729" s="2"/>
      <c r="E729" s="2"/>
      <c r="F729" s="2"/>
      <c r="G729" s="2"/>
      <c r="H729" s="2"/>
      <c r="I729" s="2"/>
      <c r="J729" s="2"/>
      <c r="K729" s="2"/>
      <c r="L729" s="2"/>
      <c r="M729" s="2"/>
      <c r="N729" s="2"/>
      <c r="O729" s="2"/>
      <c r="P729" s="98"/>
      <c r="Q729" s="99"/>
      <c r="R729" s="100"/>
      <c r="S729" s="101"/>
      <c r="T729" s="102"/>
      <c r="U729" s="103"/>
      <c r="V729" s="100"/>
      <c r="W729" s="104"/>
      <c r="X729" s="105"/>
      <c r="Y729" s="105"/>
      <c r="Z729" s="105"/>
      <c r="AA729" s="105"/>
      <c r="AD729" s="9">
        <v>2017</v>
      </c>
      <c r="AE729" s="87" t="s">
        <v>47</v>
      </c>
      <c r="AF729" s="13" t="s">
        <v>6</v>
      </c>
      <c r="AG729" s="18" t="str">
        <f t="shared" si="49"/>
        <v>Alcoholic beverages and tobacco-2017-June</v>
      </c>
      <c r="AH729" s="16">
        <v>42887</v>
      </c>
      <c r="AI729" s="180">
        <v>76.578417326839627</v>
      </c>
      <c r="AJ729" s="10">
        <f t="shared" si="52"/>
        <v>79.19421331304369</v>
      </c>
      <c r="AK729" s="175">
        <v>642</v>
      </c>
      <c r="AL729" s="10">
        <f t="shared" si="50"/>
        <v>112.23467184628785</v>
      </c>
      <c r="AM729" s="163" t="str">
        <f t="shared" si="51"/>
        <v>02</v>
      </c>
      <c r="AN729" s="177" t="s">
        <v>118</v>
      </c>
      <c r="AO729" s="2"/>
      <c r="AP729" s="157"/>
      <c r="AQ729" s="151"/>
      <c r="AR729" s="151"/>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row>
    <row r="730" spans="1:90" x14ac:dyDescent="0.3">
      <c r="A730" s="2"/>
      <c r="B730" s="2"/>
      <c r="C730" s="2"/>
      <c r="D730" s="2"/>
      <c r="E730" s="2"/>
      <c r="F730" s="2"/>
      <c r="G730" s="2"/>
      <c r="H730" s="2"/>
      <c r="I730" s="2"/>
      <c r="J730" s="2"/>
      <c r="K730" s="2"/>
      <c r="L730" s="2"/>
      <c r="M730" s="2"/>
      <c r="N730" s="2"/>
      <c r="O730" s="2"/>
      <c r="P730" s="98"/>
      <c r="Q730" s="99"/>
      <c r="R730" s="100"/>
      <c r="S730" s="101"/>
      <c r="T730" s="102"/>
      <c r="U730" s="103"/>
      <c r="V730" s="100"/>
      <c r="W730" s="104"/>
      <c r="X730" s="105"/>
      <c r="Y730" s="105"/>
      <c r="Z730" s="105"/>
      <c r="AA730" s="105"/>
      <c r="AD730" s="9">
        <v>2017</v>
      </c>
      <c r="AE730" s="87" t="s">
        <v>47</v>
      </c>
      <c r="AF730" s="13" t="s">
        <v>7</v>
      </c>
      <c r="AG730" s="18" t="str">
        <f t="shared" si="49"/>
        <v>Alcoholic beverages and tobacco-2017-July</v>
      </c>
      <c r="AH730" s="16">
        <v>42917</v>
      </c>
      <c r="AI730" s="180">
        <v>76.710188891407995</v>
      </c>
      <c r="AJ730" s="10">
        <f t="shared" si="52"/>
        <v>78.76628852567076</v>
      </c>
      <c r="AK730" s="175">
        <v>643</v>
      </c>
      <c r="AL730" s="10">
        <f t="shared" si="50"/>
        <v>112.23467184628785</v>
      </c>
      <c r="AM730" s="163" t="str">
        <f t="shared" si="51"/>
        <v>02</v>
      </c>
      <c r="AN730" s="177" t="s">
        <v>119</v>
      </c>
      <c r="AO730" s="2"/>
      <c r="AP730" s="157"/>
      <c r="AQ730" s="151"/>
      <c r="AR730" s="151"/>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row>
    <row r="731" spans="1:90" x14ac:dyDescent="0.3">
      <c r="A731" s="2"/>
      <c r="B731" s="2"/>
      <c r="C731" s="2"/>
      <c r="D731" s="2"/>
      <c r="E731" s="2"/>
      <c r="F731" s="2"/>
      <c r="G731" s="2"/>
      <c r="H731" s="2"/>
      <c r="I731" s="2"/>
      <c r="J731" s="2"/>
      <c r="K731" s="2"/>
      <c r="L731" s="2"/>
      <c r="M731" s="2"/>
      <c r="N731" s="2"/>
      <c r="O731" s="2"/>
      <c r="P731" s="98"/>
      <c r="Q731" s="99"/>
      <c r="R731" s="100"/>
      <c r="S731" s="101"/>
      <c r="T731" s="102"/>
      <c r="U731" s="103"/>
      <c r="V731" s="100"/>
      <c r="W731" s="104"/>
      <c r="X731" s="105"/>
      <c r="Y731" s="105"/>
      <c r="Z731" s="105"/>
      <c r="AA731" s="105"/>
      <c r="AD731" s="9">
        <v>2017</v>
      </c>
      <c r="AE731" s="87" t="s">
        <v>47</v>
      </c>
      <c r="AF731" s="13" t="s">
        <v>8</v>
      </c>
      <c r="AG731" s="18" t="str">
        <f t="shared" si="49"/>
        <v>Alcoholic beverages and tobacco-2017-August</v>
      </c>
      <c r="AH731" s="16">
        <v>42948</v>
      </c>
      <c r="AI731" s="180">
        <v>76.756921001443061</v>
      </c>
      <c r="AJ731" s="10">
        <f t="shared" si="52"/>
        <v>78.352362877724076</v>
      </c>
      <c r="AK731" s="175">
        <v>644</v>
      </c>
      <c r="AL731" s="10">
        <f t="shared" si="50"/>
        <v>112.23467184628785</v>
      </c>
      <c r="AM731" s="163" t="str">
        <f t="shared" si="51"/>
        <v>02</v>
      </c>
      <c r="AN731" s="177" t="s">
        <v>120</v>
      </c>
      <c r="AO731" s="2"/>
      <c r="AP731" s="157"/>
      <c r="AQ731" s="151"/>
      <c r="AR731" s="151"/>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row>
    <row r="732" spans="1:90" x14ac:dyDescent="0.3">
      <c r="A732" s="2"/>
      <c r="B732" s="2"/>
      <c r="C732" s="2"/>
      <c r="D732" s="2"/>
      <c r="E732" s="2"/>
      <c r="F732" s="2"/>
      <c r="G732" s="2"/>
      <c r="H732" s="2"/>
      <c r="I732" s="2"/>
      <c r="J732" s="2"/>
      <c r="K732" s="2"/>
      <c r="L732" s="2"/>
      <c r="M732" s="2"/>
      <c r="N732" s="2"/>
      <c r="O732" s="2"/>
      <c r="P732" s="98"/>
      <c r="Q732" s="99"/>
      <c r="R732" s="100"/>
      <c r="S732" s="101"/>
      <c r="T732" s="102"/>
      <c r="U732" s="103"/>
      <c r="V732" s="100"/>
      <c r="W732" s="104"/>
      <c r="X732" s="105"/>
      <c r="Y732" s="105"/>
      <c r="Z732" s="105"/>
      <c r="AA732" s="105"/>
      <c r="AD732" s="9">
        <v>2017</v>
      </c>
      <c r="AE732" s="87" t="s">
        <v>47</v>
      </c>
      <c r="AF732" s="13" t="s">
        <v>1</v>
      </c>
      <c r="AG732" s="18" t="str">
        <f t="shared" si="49"/>
        <v>Alcoholic beverages and tobacco-2017-September</v>
      </c>
      <c r="AH732" s="16">
        <v>42979</v>
      </c>
      <c r="AI732" s="180">
        <v>77.573576740927649</v>
      </c>
      <c r="AJ732" s="10">
        <f t="shared" si="52"/>
        <v>78.002165541968779</v>
      </c>
      <c r="AK732" s="175">
        <v>645</v>
      </c>
      <c r="AL732" s="10">
        <f t="shared" si="50"/>
        <v>112.23467184628785</v>
      </c>
      <c r="AM732" s="163" t="str">
        <f t="shared" si="51"/>
        <v>02</v>
      </c>
      <c r="AN732" s="177" t="s">
        <v>121</v>
      </c>
      <c r="AO732" s="2"/>
      <c r="AP732" s="157"/>
      <c r="AQ732" s="151"/>
      <c r="AR732" s="151"/>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row>
    <row r="733" spans="1:90" x14ac:dyDescent="0.3">
      <c r="A733" s="2"/>
      <c r="B733" s="2"/>
      <c r="C733" s="2"/>
      <c r="D733" s="2"/>
      <c r="E733" s="2"/>
      <c r="F733" s="2"/>
      <c r="G733" s="2"/>
      <c r="H733" s="2"/>
      <c r="I733" s="2"/>
      <c r="J733" s="2"/>
      <c r="K733" s="2"/>
      <c r="L733" s="2"/>
      <c r="M733" s="2"/>
      <c r="N733" s="2"/>
      <c r="O733" s="2"/>
      <c r="P733" s="98"/>
      <c r="Q733" s="99"/>
      <c r="R733" s="100"/>
      <c r="S733" s="101"/>
      <c r="T733" s="102"/>
      <c r="U733" s="103"/>
      <c r="V733" s="100"/>
      <c r="W733" s="104"/>
      <c r="X733" s="105"/>
      <c r="Y733" s="105"/>
      <c r="Z733" s="105"/>
      <c r="AA733" s="105"/>
      <c r="AD733" s="9">
        <v>2017</v>
      </c>
      <c r="AE733" s="87" t="s">
        <v>47</v>
      </c>
      <c r="AF733" s="13" t="s">
        <v>9</v>
      </c>
      <c r="AG733" s="18" t="str">
        <f t="shared" si="49"/>
        <v>Alcoholic beverages and tobacco-2017-October</v>
      </c>
      <c r="AH733" s="16">
        <v>43009</v>
      </c>
      <c r="AI733" s="180">
        <v>77.73197039423961</v>
      </c>
      <c r="AJ733" s="10">
        <f t="shared" si="52"/>
        <v>77.634168766020665</v>
      </c>
      <c r="AK733" s="175">
        <v>646</v>
      </c>
      <c r="AL733" s="10">
        <f t="shared" si="50"/>
        <v>112.23467184628785</v>
      </c>
      <c r="AM733" s="163" t="str">
        <f t="shared" si="51"/>
        <v>02</v>
      </c>
      <c r="AN733" s="177" t="s">
        <v>122</v>
      </c>
      <c r="AO733" s="2"/>
      <c r="AP733" s="157"/>
      <c r="AQ733" s="151"/>
      <c r="AR733" s="151"/>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row>
    <row r="734" spans="1:90" x14ac:dyDescent="0.3">
      <c r="A734" s="2"/>
      <c r="B734" s="2"/>
      <c r="C734" s="2"/>
      <c r="D734" s="2"/>
      <c r="E734" s="2"/>
      <c r="F734" s="2"/>
      <c r="G734" s="2"/>
      <c r="H734" s="2"/>
      <c r="I734" s="2"/>
      <c r="J734" s="2"/>
      <c r="K734" s="2"/>
      <c r="L734" s="2"/>
      <c r="M734" s="2"/>
      <c r="N734" s="2"/>
      <c r="O734" s="2"/>
      <c r="P734" s="98"/>
      <c r="Q734" s="99"/>
      <c r="R734" s="100"/>
      <c r="S734" s="101"/>
      <c r="T734" s="102"/>
      <c r="U734" s="103"/>
      <c r="V734" s="100"/>
      <c r="W734" s="104"/>
      <c r="X734" s="105"/>
      <c r="Y734" s="105"/>
      <c r="Z734" s="105"/>
      <c r="AA734" s="105"/>
      <c r="AD734" s="9">
        <v>2017</v>
      </c>
      <c r="AE734" s="87" t="s">
        <v>47</v>
      </c>
      <c r="AF734" s="13" t="s">
        <v>2</v>
      </c>
      <c r="AG734" s="18" t="str">
        <f t="shared" si="49"/>
        <v>Alcoholic beverages and tobacco-2017-November</v>
      </c>
      <c r="AH734" s="16">
        <v>43040</v>
      </c>
      <c r="AI734" s="180">
        <v>77.61817994305288</v>
      </c>
      <c r="AJ734" s="10">
        <f t="shared" si="52"/>
        <v>77.261361221968073</v>
      </c>
      <c r="AK734" s="175">
        <v>647</v>
      </c>
      <c r="AL734" s="10">
        <f t="shared" si="50"/>
        <v>112.23467184628785</v>
      </c>
      <c r="AM734" s="163" t="str">
        <f t="shared" si="51"/>
        <v>02</v>
      </c>
      <c r="AN734" s="177" t="s">
        <v>123</v>
      </c>
      <c r="AO734" s="2"/>
      <c r="AP734" s="157"/>
      <c r="AQ734" s="151"/>
      <c r="AR734" s="151"/>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row>
    <row r="735" spans="1:90" x14ac:dyDescent="0.3">
      <c r="A735" s="2"/>
      <c r="B735" s="2"/>
      <c r="C735" s="2"/>
      <c r="D735" s="2"/>
      <c r="E735" s="2"/>
      <c r="F735" s="2"/>
      <c r="G735" s="2"/>
      <c r="H735" s="2"/>
      <c r="I735" s="2"/>
      <c r="J735" s="2"/>
      <c r="K735" s="2"/>
      <c r="L735" s="2"/>
      <c r="M735" s="2"/>
      <c r="N735" s="2"/>
      <c r="O735" s="2"/>
      <c r="P735" s="98"/>
      <c r="Q735" s="99"/>
      <c r="R735" s="100"/>
      <c r="S735" s="101"/>
      <c r="T735" s="102"/>
      <c r="U735" s="103"/>
      <c r="V735" s="100"/>
      <c r="W735" s="104"/>
      <c r="X735" s="105"/>
      <c r="Y735" s="105"/>
      <c r="Z735" s="105"/>
      <c r="AA735" s="105"/>
      <c r="AD735" s="9">
        <v>2017</v>
      </c>
      <c r="AE735" s="87" t="s">
        <v>47</v>
      </c>
      <c r="AF735" s="13" t="s">
        <v>3</v>
      </c>
      <c r="AG735" s="18" t="str">
        <f t="shared" si="49"/>
        <v>Alcoholic beverages and tobacco-2017-December</v>
      </c>
      <c r="AH735" s="16">
        <v>43070</v>
      </c>
      <c r="AI735" s="180">
        <v>77.031527857379174</v>
      </c>
      <c r="AJ735" s="10">
        <f t="shared" si="52"/>
        <v>76.904590379504228</v>
      </c>
      <c r="AK735" s="175">
        <v>648</v>
      </c>
      <c r="AL735" s="10">
        <f t="shared" si="50"/>
        <v>112.23467184628785</v>
      </c>
      <c r="AM735" s="163" t="str">
        <f t="shared" si="51"/>
        <v>02</v>
      </c>
      <c r="AN735" s="177" t="s">
        <v>124</v>
      </c>
      <c r="AO735" s="2"/>
      <c r="AP735" s="157"/>
      <c r="AQ735" s="151"/>
      <c r="AR735" s="151"/>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row>
    <row r="736" spans="1:90" x14ac:dyDescent="0.3">
      <c r="A736" s="2"/>
      <c r="B736" s="2"/>
      <c r="C736" s="2"/>
      <c r="D736" s="2"/>
      <c r="E736" s="2"/>
      <c r="F736" s="2"/>
      <c r="G736" s="2"/>
      <c r="H736" s="2"/>
      <c r="I736" s="2"/>
      <c r="J736" s="2"/>
      <c r="K736" s="2"/>
      <c r="L736" s="2"/>
      <c r="M736" s="2"/>
      <c r="N736" s="2"/>
      <c r="O736" s="2"/>
      <c r="P736" s="98"/>
      <c r="Q736" s="99"/>
      <c r="R736" s="100"/>
      <c r="S736" s="101"/>
      <c r="T736" s="102"/>
      <c r="U736" s="103"/>
      <c r="V736" s="100"/>
      <c r="W736" s="104"/>
      <c r="X736" s="105"/>
      <c r="Y736" s="105"/>
      <c r="Z736" s="105"/>
      <c r="AA736" s="105"/>
      <c r="AD736" s="7">
        <v>2018</v>
      </c>
      <c r="AE736" s="88" t="s">
        <v>47</v>
      </c>
      <c r="AF736" s="12" t="s">
        <v>10</v>
      </c>
      <c r="AG736" s="18" t="str">
        <f t="shared" si="49"/>
        <v>Alcoholic beverages and tobacco-2018-January</v>
      </c>
      <c r="AH736" s="16">
        <v>43101</v>
      </c>
      <c r="AI736" s="181">
        <v>77.935547575365817</v>
      </c>
      <c r="AJ736" s="8">
        <f t="shared" si="52"/>
        <v>77.049299458706813</v>
      </c>
      <c r="AK736" s="175">
        <v>649</v>
      </c>
      <c r="AL736" s="10">
        <f t="shared" si="50"/>
        <v>112.23467184628785</v>
      </c>
      <c r="AM736" s="163" t="str">
        <f t="shared" si="51"/>
        <v>02</v>
      </c>
      <c r="AN736" s="177" t="s">
        <v>113</v>
      </c>
      <c r="AO736" s="2"/>
      <c r="AP736" s="157"/>
      <c r="AQ736" s="151"/>
      <c r="AR736" s="151"/>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row>
    <row r="737" spans="1:90" x14ac:dyDescent="0.3">
      <c r="A737" s="2"/>
      <c r="B737" s="2"/>
      <c r="C737" s="2"/>
      <c r="D737" s="2"/>
      <c r="E737" s="2"/>
      <c r="F737" s="2"/>
      <c r="G737" s="2"/>
      <c r="H737" s="2"/>
      <c r="I737" s="2"/>
      <c r="J737" s="2"/>
      <c r="K737" s="2"/>
      <c r="L737" s="2"/>
      <c r="M737" s="2"/>
      <c r="N737" s="2"/>
      <c r="O737" s="2"/>
      <c r="P737" s="98"/>
      <c r="Q737" s="99"/>
      <c r="R737" s="100"/>
      <c r="S737" s="101"/>
      <c r="T737" s="102"/>
      <c r="U737" s="103"/>
      <c r="V737" s="100"/>
      <c r="W737" s="104"/>
      <c r="X737" s="105"/>
      <c r="Y737" s="105"/>
      <c r="Z737" s="105"/>
      <c r="AA737" s="105"/>
      <c r="AD737" s="7">
        <v>2018</v>
      </c>
      <c r="AE737" s="88" t="s">
        <v>47</v>
      </c>
      <c r="AF737" s="12" t="s">
        <v>11</v>
      </c>
      <c r="AG737" s="18" t="str">
        <f t="shared" si="49"/>
        <v>Alcoholic beverages and tobacco-2018-February</v>
      </c>
      <c r="AH737" s="16">
        <v>43132</v>
      </c>
      <c r="AI737" s="181">
        <v>79.562486735283343</v>
      </c>
      <c r="AJ737" s="8">
        <f t="shared" si="52"/>
        <v>77.32770119039975</v>
      </c>
      <c r="AK737" s="175">
        <v>650</v>
      </c>
      <c r="AL737" s="10">
        <f t="shared" si="50"/>
        <v>112.23467184628785</v>
      </c>
      <c r="AM737" s="163" t="str">
        <f t="shared" si="51"/>
        <v>02</v>
      </c>
      <c r="AN737" s="177" t="s">
        <v>114</v>
      </c>
      <c r="AO737" s="2"/>
      <c r="AP737" s="157"/>
      <c r="AQ737" s="151"/>
      <c r="AR737" s="151"/>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row>
    <row r="738" spans="1:90" x14ac:dyDescent="0.3">
      <c r="A738" s="2"/>
      <c r="B738" s="2"/>
      <c r="C738" s="2"/>
      <c r="D738" s="2"/>
      <c r="E738" s="2"/>
      <c r="F738" s="2"/>
      <c r="G738" s="2"/>
      <c r="H738" s="2"/>
      <c r="I738" s="2"/>
      <c r="J738" s="2"/>
      <c r="K738" s="2"/>
      <c r="L738" s="2"/>
      <c r="M738" s="2"/>
      <c r="N738" s="2"/>
      <c r="O738" s="2"/>
      <c r="P738" s="98"/>
      <c r="Q738" s="99"/>
      <c r="R738" s="100"/>
      <c r="S738" s="101"/>
      <c r="T738" s="102"/>
      <c r="U738" s="103"/>
      <c r="V738" s="100"/>
      <c r="W738" s="104"/>
      <c r="X738" s="105"/>
      <c r="Y738" s="105"/>
      <c r="Z738" s="105"/>
      <c r="AA738" s="105"/>
      <c r="AD738" s="7">
        <v>2018</v>
      </c>
      <c r="AE738" s="88" t="s">
        <v>47</v>
      </c>
      <c r="AF738" s="12" t="s">
        <v>4</v>
      </c>
      <c r="AG738" s="18" t="str">
        <f t="shared" si="49"/>
        <v>Alcoholic beverages and tobacco-2018-March</v>
      </c>
      <c r="AH738" s="16">
        <v>43160</v>
      </c>
      <c r="AI738" s="181">
        <v>79.399637388049996</v>
      </c>
      <c r="AJ738" s="8">
        <f t="shared" si="52"/>
        <v>77.537205577372177</v>
      </c>
      <c r="AK738" s="175">
        <v>651</v>
      </c>
      <c r="AL738" s="10">
        <f t="shared" si="50"/>
        <v>112.23467184628785</v>
      </c>
      <c r="AM738" s="163" t="str">
        <f t="shared" si="51"/>
        <v>02</v>
      </c>
      <c r="AN738" s="177" t="s">
        <v>115</v>
      </c>
      <c r="AO738" s="2"/>
      <c r="AP738" s="157"/>
      <c r="AQ738" s="151"/>
      <c r="AR738" s="151"/>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row>
    <row r="739" spans="1:90" x14ac:dyDescent="0.3">
      <c r="A739" s="2"/>
      <c r="B739" s="2"/>
      <c r="C739" s="2"/>
      <c r="D739" s="2"/>
      <c r="E739" s="2"/>
      <c r="F739" s="2"/>
      <c r="G739" s="2"/>
      <c r="H739" s="2"/>
      <c r="I739" s="2"/>
      <c r="J739" s="2"/>
      <c r="K739" s="2"/>
      <c r="L739" s="2"/>
      <c r="M739" s="2"/>
      <c r="N739" s="2"/>
      <c r="O739" s="2"/>
      <c r="P739" s="98"/>
      <c r="Q739" s="99"/>
      <c r="R739" s="100"/>
      <c r="S739" s="101"/>
      <c r="T739" s="102"/>
      <c r="U739" s="103"/>
      <c r="V739" s="100"/>
      <c r="W739" s="104"/>
      <c r="X739" s="105"/>
      <c r="Y739" s="105"/>
      <c r="Z739" s="105"/>
      <c r="AA739" s="105"/>
      <c r="AD739" s="7">
        <v>2018</v>
      </c>
      <c r="AE739" s="88" t="s">
        <v>47</v>
      </c>
      <c r="AF739" s="12" t="s">
        <v>0</v>
      </c>
      <c r="AG739" s="18" t="str">
        <f t="shared" si="49"/>
        <v>Alcoholic beverages and tobacco-2018-April</v>
      </c>
      <c r="AH739" s="16">
        <v>43191</v>
      </c>
      <c r="AI739" s="181">
        <v>80.209066905680444</v>
      </c>
      <c r="AJ739" s="8">
        <f t="shared" si="52"/>
        <v>77.823081655395626</v>
      </c>
      <c r="AK739" s="175">
        <v>652</v>
      </c>
      <c r="AL739" s="10">
        <f t="shared" si="50"/>
        <v>112.23467184628785</v>
      </c>
      <c r="AM739" s="163" t="str">
        <f t="shared" si="51"/>
        <v>02</v>
      </c>
      <c r="AN739" s="177" t="s">
        <v>116</v>
      </c>
      <c r="AO739" s="2"/>
      <c r="AP739" s="157"/>
      <c r="AQ739" s="151"/>
      <c r="AR739" s="151"/>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row>
    <row r="740" spans="1:90" x14ac:dyDescent="0.3">
      <c r="A740" s="2"/>
      <c r="B740" s="2"/>
      <c r="C740" s="2"/>
      <c r="D740" s="2"/>
      <c r="E740" s="2"/>
      <c r="F740" s="2"/>
      <c r="G740" s="2"/>
      <c r="H740" s="2"/>
      <c r="I740" s="2"/>
      <c r="J740" s="2"/>
      <c r="K740" s="2"/>
      <c r="L740" s="2"/>
      <c r="M740" s="2"/>
      <c r="N740" s="2"/>
      <c r="O740" s="2"/>
      <c r="P740" s="98"/>
      <c r="Q740" s="99"/>
      <c r="R740" s="100"/>
      <c r="S740" s="101"/>
      <c r="T740" s="102"/>
      <c r="U740" s="103"/>
      <c r="V740" s="100"/>
      <c r="W740" s="104"/>
      <c r="X740" s="105"/>
      <c r="Y740" s="105"/>
      <c r="Z740" s="105"/>
      <c r="AA740" s="105"/>
      <c r="AD740" s="7">
        <v>2018</v>
      </c>
      <c r="AE740" s="88" t="s">
        <v>47</v>
      </c>
      <c r="AF740" s="12" t="s">
        <v>5</v>
      </c>
      <c r="AG740" s="18" t="str">
        <f t="shared" si="49"/>
        <v>Alcoholic beverages and tobacco-2018-May</v>
      </c>
      <c r="AH740" s="16">
        <v>43221</v>
      </c>
      <c r="AI740" s="181">
        <v>80.943117751546836</v>
      </c>
      <c r="AJ740" s="8">
        <f t="shared" si="52"/>
        <v>78.170886542601366</v>
      </c>
      <c r="AK740" s="175">
        <v>653</v>
      </c>
      <c r="AL740" s="10">
        <f t="shared" si="50"/>
        <v>112.23467184628785</v>
      </c>
      <c r="AM740" s="163" t="str">
        <f t="shared" si="51"/>
        <v>02</v>
      </c>
      <c r="AN740" s="177" t="s">
        <v>117</v>
      </c>
      <c r="AO740" s="2"/>
      <c r="AP740" s="157"/>
      <c r="AQ740" s="151"/>
      <c r="AR740" s="151"/>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row>
    <row r="741" spans="1:90" x14ac:dyDescent="0.3">
      <c r="A741" s="2"/>
      <c r="B741" s="2"/>
      <c r="C741" s="2"/>
      <c r="D741" s="2"/>
      <c r="E741" s="2"/>
      <c r="F741" s="2"/>
      <c r="G741" s="2"/>
      <c r="H741" s="2"/>
      <c r="I741" s="2"/>
      <c r="J741" s="2"/>
      <c r="K741" s="2"/>
      <c r="L741" s="2"/>
      <c r="M741" s="2"/>
      <c r="N741" s="2"/>
      <c r="O741" s="2"/>
      <c r="P741" s="98"/>
      <c r="Q741" s="99"/>
      <c r="R741" s="100"/>
      <c r="S741" s="101"/>
      <c r="T741" s="102"/>
      <c r="U741" s="103"/>
      <c r="V741" s="100"/>
      <c r="W741" s="104"/>
      <c r="X741" s="105"/>
      <c r="Y741" s="105"/>
      <c r="Z741" s="105"/>
      <c r="AA741" s="105"/>
      <c r="AD741" s="7">
        <v>2018</v>
      </c>
      <c r="AE741" s="88" t="s">
        <v>47</v>
      </c>
      <c r="AF741" s="12" t="s">
        <v>6</v>
      </c>
      <c r="AG741" s="18" t="str">
        <f t="shared" si="49"/>
        <v>Alcoholic beverages and tobacco-2018-June</v>
      </c>
      <c r="AH741" s="16">
        <v>43252</v>
      </c>
      <c r="AI741" s="181">
        <v>80.640037954104471</v>
      </c>
      <c r="AJ741" s="8">
        <f t="shared" si="52"/>
        <v>78.509354928206776</v>
      </c>
      <c r="AK741" s="175">
        <v>654</v>
      </c>
      <c r="AL741" s="10">
        <f t="shared" si="50"/>
        <v>112.23467184628785</v>
      </c>
      <c r="AM741" s="163" t="str">
        <f t="shared" si="51"/>
        <v>02</v>
      </c>
      <c r="AN741" s="177" t="s">
        <v>118</v>
      </c>
      <c r="AO741" s="2"/>
      <c r="AP741" s="157"/>
      <c r="AQ741" s="151"/>
      <c r="AR741" s="151"/>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row>
    <row r="742" spans="1:90" x14ac:dyDescent="0.3">
      <c r="A742" s="2"/>
      <c r="B742" s="2"/>
      <c r="C742" s="2"/>
      <c r="D742" s="2"/>
      <c r="E742" s="2"/>
      <c r="F742" s="2"/>
      <c r="G742" s="2"/>
      <c r="H742" s="2"/>
      <c r="I742" s="2"/>
      <c r="J742" s="2"/>
      <c r="K742" s="2"/>
      <c r="L742" s="2"/>
      <c r="M742" s="2"/>
      <c r="N742" s="2"/>
      <c r="O742" s="2"/>
      <c r="P742" s="98"/>
      <c r="Q742" s="99"/>
      <c r="R742" s="100"/>
      <c r="S742" s="101"/>
      <c r="T742" s="102"/>
      <c r="U742" s="103"/>
      <c r="V742" s="100"/>
      <c r="W742" s="104"/>
      <c r="X742" s="105"/>
      <c r="Y742" s="105"/>
      <c r="Z742" s="105"/>
      <c r="AA742" s="105"/>
      <c r="AD742" s="7">
        <v>2018</v>
      </c>
      <c r="AE742" s="88" t="s">
        <v>47</v>
      </c>
      <c r="AF742" s="12" t="s">
        <v>7</v>
      </c>
      <c r="AG742" s="18" t="str">
        <f t="shared" si="49"/>
        <v>Alcoholic beverages and tobacco-2018-July</v>
      </c>
      <c r="AH742" s="16">
        <v>43282</v>
      </c>
      <c r="AI742" s="181">
        <v>82.972838165098793</v>
      </c>
      <c r="AJ742" s="8">
        <f t="shared" si="52"/>
        <v>79.031242367681003</v>
      </c>
      <c r="AK742" s="175">
        <v>655</v>
      </c>
      <c r="AL742" s="10">
        <f t="shared" si="50"/>
        <v>112.23467184628785</v>
      </c>
      <c r="AM742" s="163" t="str">
        <f t="shared" si="51"/>
        <v>02</v>
      </c>
      <c r="AN742" s="177" t="s">
        <v>119</v>
      </c>
      <c r="AO742" s="2"/>
      <c r="AP742" s="157"/>
      <c r="AQ742" s="151"/>
      <c r="AR742" s="151"/>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row>
    <row r="743" spans="1:90" x14ac:dyDescent="0.3">
      <c r="A743" s="2"/>
      <c r="B743" s="2"/>
      <c r="C743" s="2"/>
      <c r="D743" s="2"/>
      <c r="E743" s="2"/>
      <c r="F743" s="2"/>
      <c r="G743" s="2"/>
      <c r="H743" s="2"/>
      <c r="I743" s="2"/>
      <c r="J743" s="2"/>
      <c r="K743" s="2"/>
      <c r="L743" s="2"/>
      <c r="M743" s="2"/>
      <c r="N743" s="2"/>
      <c r="O743" s="2"/>
      <c r="P743" s="98"/>
      <c r="Q743" s="99"/>
      <c r="R743" s="100"/>
      <c r="S743" s="101"/>
      <c r="T743" s="102"/>
      <c r="U743" s="103"/>
      <c r="V743" s="100"/>
      <c r="W743" s="104"/>
      <c r="X743" s="105"/>
      <c r="Y743" s="105"/>
      <c r="Z743" s="105"/>
      <c r="AA743" s="105"/>
      <c r="AD743" s="7">
        <v>2018</v>
      </c>
      <c r="AE743" s="88" t="s">
        <v>47</v>
      </c>
      <c r="AF743" s="12" t="s">
        <v>8</v>
      </c>
      <c r="AG743" s="18" t="str">
        <f t="shared" si="49"/>
        <v>Alcoholic beverages and tobacco-2018-August</v>
      </c>
      <c r="AH743" s="16">
        <v>43313</v>
      </c>
      <c r="AI743" s="181">
        <v>83.083886005080203</v>
      </c>
      <c r="AJ743" s="8">
        <f t="shared" si="52"/>
        <v>79.558489451317442</v>
      </c>
      <c r="AK743" s="175">
        <v>656</v>
      </c>
      <c r="AL743" s="10">
        <f t="shared" si="50"/>
        <v>112.23467184628785</v>
      </c>
      <c r="AM743" s="163" t="str">
        <f t="shared" si="51"/>
        <v>02</v>
      </c>
      <c r="AN743" s="177" t="s">
        <v>120</v>
      </c>
      <c r="AO743" s="2"/>
      <c r="AP743" s="157"/>
      <c r="AQ743" s="151"/>
      <c r="AR743" s="151"/>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row>
    <row r="744" spans="1:90" x14ac:dyDescent="0.3">
      <c r="A744" s="2"/>
      <c r="B744" s="2"/>
      <c r="C744" s="2"/>
      <c r="D744" s="2"/>
      <c r="E744" s="2"/>
      <c r="F744" s="2"/>
      <c r="G744" s="2"/>
      <c r="H744" s="2"/>
      <c r="I744" s="2"/>
      <c r="J744" s="2"/>
      <c r="K744" s="2"/>
      <c r="L744" s="2"/>
      <c r="M744" s="2"/>
      <c r="N744" s="2"/>
      <c r="O744" s="2"/>
      <c r="P744" s="98"/>
      <c r="Q744" s="99"/>
      <c r="R744" s="100"/>
      <c r="S744" s="101"/>
      <c r="T744" s="102"/>
      <c r="U744" s="103"/>
      <c r="V744" s="100"/>
      <c r="W744" s="104"/>
      <c r="X744" s="105"/>
      <c r="Y744" s="105"/>
      <c r="Z744" s="105"/>
      <c r="AA744" s="105"/>
      <c r="AD744" s="7">
        <v>2018</v>
      </c>
      <c r="AE744" s="88" t="s">
        <v>47</v>
      </c>
      <c r="AF744" s="12" t="s">
        <v>1</v>
      </c>
      <c r="AG744" s="18" t="str">
        <f t="shared" si="49"/>
        <v>Alcoholic beverages and tobacco-2018-September</v>
      </c>
      <c r="AH744" s="16">
        <v>43344</v>
      </c>
      <c r="AI744" s="181">
        <v>83.618578483846392</v>
      </c>
      <c r="AJ744" s="8">
        <f t="shared" si="52"/>
        <v>80.062239596560673</v>
      </c>
      <c r="AK744" s="175">
        <v>657</v>
      </c>
      <c r="AL744" s="10">
        <f t="shared" si="50"/>
        <v>112.23467184628785</v>
      </c>
      <c r="AM744" s="163" t="str">
        <f t="shared" si="51"/>
        <v>02</v>
      </c>
      <c r="AN744" s="177" t="s">
        <v>121</v>
      </c>
      <c r="AO744" s="2"/>
      <c r="AP744" s="157"/>
      <c r="AQ744" s="151"/>
      <c r="AR744" s="151"/>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row>
    <row r="745" spans="1:90" x14ac:dyDescent="0.3">
      <c r="A745" s="2"/>
      <c r="B745" s="2"/>
      <c r="C745" s="2"/>
      <c r="D745" s="2"/>
      <c r="E745" s="2"/>
      <c r="F745" s="2"/>
      <c r="G745" s="2"/>
      <c r="H745" s="2"/>
      <c r="I745" s="2"/>
      <c r="J745" s="2"/>
      <c r="K745" s="2"/>
      <c r="L745" s="2"/>
      <c r="M745" s="2"/>
      <c r="N745" s="2"/>
      <c r="O745" s="2"/>
      <c r="P745" s="98"/>
      <c r="Q745" s="99"/>
      <c r="R745" s="100"/>
      <c r="S745" s="101"/>
      <c r="T745" s="102"/>
      <c r="U745" s="103"/>
      <c r="V745" s="100"/>
      <c r="W745" s="104"/>
      <c r="X745" s="105"/>
      <c r="Y745" s="105"/>
      <c r="Z745" s="105"/>
      <c r="AA745" s="105"/>
      <c r="AD745" s="7">
        <v>2018</v>
      </c>
      <c r="AE745" s="88" t="s">
        <v>47</v>
      </c>
      <c r="AF745" s="12" t="s">
        <v>9</v>
      </c>
      <c r="AG745" s="18" t="str">
        <f t="shared" si="49"/>
        <v>Alcoholic beverages and tobacco-2018-October</v>
      </c>
      <c r="AH745" s="16">
        <v>43374</v>
      </c>
      <c r="AI745" s="181">
        <v>83.796500444555562</v>
      </c>
      <c r="AJ745" s="8">
        <f t="shared" si="52"/>
        <v>80.567617100753665</v>
      </c>
      <c r="AK745" s="175">
        <v>658</v>
      </c>
      <c r="AL745" s="10">
        <f t="shared" si="50"/>
        <v>112.23467184628785</v>
      </c>
      <c r="AM745" s="163" t="str">
        <f t="shared" si="51"/>
        <v>02</v>
      </c>
      <c r="AN745" s="177" t="s">
        <v>122</v>
      </c>
      <c r="AO745" s="2"/>
      <c r="AP745" s="157"/>
      <c r="AQ745" s="104"/>
      <c r="AR745" s="104"/>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row>
    <row r="746" spans="1:90" x14ac:dyDescent="0.3">
      <c r="A746" s="2"/>
      <c r="B746" s="2"/>
      <c r="C746" s="2"/>
      <c r="D746" s="2"/>
      <c r="E746" s="2"/>
      <c r="F746" s="2"/>
      <c r="G746" s="2"/>
      <c r="H746" s="2"/>
      <c r="I746" s="2"/>
      <c r="J746" s="2"/>
      <c r="K746" s="2"/>
      <c r="L746" s="2"/>
      <c r="M746" s="2"/>
      <c r="N746" s="2"/>
      <c r="O746" s="2"/>
      <c r="P746" s="98"/>
      <c r="Q746" s="99"/>
      <c r="R746" s="100"/>
      <c r="S746" s="101"/>
      <c r="T746" s="102"/>
      <c r="U746" s="103"/>
      <c r="V746" s="100"/>
      <c r="W746" s="104"/>
      <c r="X746" s="105"/>
      <c r="Y746" s="105"/>
      <c r="Z746" s="105"/>
      <c r="AA746" s="105"/>
      <c r="AD746" s="7">
        <v>2018</v>
      </c>
      <c r="AE746" s="88" t="s">
        <v>47</v>
      </c>
      <c r="AF746" s="12" t="s">
        <v>2</v>
      </c>
      <c r="AG746" s="18" t="str">
        <f t="shared" si="49"/>
        <v>Alcoholic beverages and tobacco-2018-November</v>
      </c>
      <c r="AH746" s="16">
        <v>43405</v>
      </c>
      <c r="AI746" s="181">
        <v>84.102279214754319</v>
      </c>
      <c r="AJ746" s="8">
        <f t="shared" si="52"/>
        <v>81.10795870672878</v>
      </c>
      <c r="AK746" s="175">
        <v>659</v>
      </c>
      <c r="AL746" s="10">
        <f t="shared" si="50"/>
        <v>112.23467184628785</v>
      </c>
      <c r="AM746" s="163" t="str">
        <f t="shared" si="51"/>
        <v>02</v>
      </c>
      <c r="AN746" s="177" t="s">
        <v>123</v>
      </c>
      <c r="AO746" s="2"/>
      <c r="AP746" s="157"/>
      <c r="AQ746" s="104"/>
      <c r="AR746" s="104"/>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row>
    <row r="747" spans="1:90" x14ac:dyDescent="0.3">
      <c r="A747" s="2"/>
      <c r="B747" s="2"/>
      <c r="C747" s="2"/>
      <c r="D747" s="2"/>
      <c r="E747" s="2"/>
      <c r="F747" s="2"/>
      <c r="G747" s="2"/>
      <c r="H747" s="2"/>
      <c r="I747" s="2"/>
      <c r="J747" s="2"/>
      <c r="K747" s="2"/>
      <c r="L747" s="2"/>
      <c r="M747" s="2"/>
      <c r="N747" s="2"/>
      <c r="O747" s="2"/>
      <c r="P747" s="98"/>
      <c r="Q747" s="99"/>
      <c r="R747" s="100"/>
      <c r="S747" s="101"/>
      <c r="T747" s="102"/>
      <c r="U747" s="103"/>
      <c r="V747" s="100"/>
      <c r="W747" s="104"/>
      <c r="X747" s="105"/>
      <c r="Y747" s="105"/>
      <c r="Z747" s="105"/>
      <c r="AA747" s="105"/>
      <c r="AD747" s="7">
        <v>2018</v>
      </c>
      <c r="AE747" s="88" t="s">
        <v>47</v>
      </c>
      <c r="AF747" s="12" t="s">
        <v>3</v>
      </c>
      <c r="AG747" s="18" t="str">
        <f t="shared" si="49"/>
        <v>Alcoholic beverages and tobacco-2018-December</v>
      </c>
      <c r="AH747" s="16">
        <v>43435</v>
      </c>
      <c r="AI747" s="181">
        <v>83.89477293204996</v>
      </c>
      <c r="AJ747" s="8">
        <f t="shared" si="52"/>
        <v>81.679895796284669</v>
      </c>
      <c r="AK747" s="175">
        <v>660</v>
      </c>
      <c r="AL747" s="10">
        <f t="shared" si="50"/>
        <v>112.23467184628785</v>
      </c>
      <c r="AM747" s="163" t="str">
        <f t="shared" si="51"/>
        <v>02</v>
      </c>
      <c r="AN747" s="177" t="s">
        <v>124</v>
      </c>
      <c r="AO747" s="2"/>
      <c r="AP747" s="157"/>
      <c r="AQ747" s="104"/>
      <c r="AR747" s="104"/>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row>
    <row r="748" spans="1:90" x14ac:dyDescent="0.3">
      <c r="A748" s="2"/>
      <c r="B748" s="2"/>
      <c r="C748" s="2"/>
      <c r="D748" s="2"/>
      <c r="E748" s="2"/>
      <c r="F748" s="2"/>
      <c r="G748" s="2"/>
      <c r="H748" s="2"/>
      <c r="I748" s="2"/>
      <c r="J748" s="2"/>
      <c r="K748" s="2"/>
      <c r="L748" s="2"/>
      <c r="M748" s="2"/>
      <c r="N748" s="2"/>
      <c r="O748" s="2"/>
      <c r="P748" s="98"/>
      <c r="Q748" s="99"/>
      <c r="R748" s="100"/>
      <c r="S748" s="101"/>
      <c r="T748" s="102"/>
      <c r="U748" s="103"/>
      <c r="V748" s="100"/>
      <c r="W748" s="104"/>
      <c r="X748" s="105"/>
      <c r="Y748" s="105"/>
      <c r="Z748" s="105"/>
      <c r="AA748" s="105"/>
      <c r="AD748" s="9">
        <v>2019</v>
      </c>
      <c r="AE748" s="87" t="s">
        <v>47</v>
      </c>
      <c r="AF748" s="13" t="s">
        <v>10</v>
      </c>
      <c r="AG748" s="18" t="str">
        <f t="shared" si="49"/>
        <v>Alcoholic beverages and tobacco-2019-January</v>
      </c>
      <c r="AH748" s="16">
        <v>43466</v>
      </c>
      <c r="AI748" s="180">
        <v>87.014394590837426</v>
      </c>
      <c r="AJ748" s="10">
        <f t="shared" si="52"/>
        <v>82.436466380907305</v>
      </c>
      <c r="AK748" s="175">
        <v>661</v>
      </c>
      <c r="AL748" s="10">
        <f t="shared" si="50"/>
        <v>112.23467184628785</v>
      </c>
      <c r="AM748" s="163" t="str">
        <f t="shared" si="51"/>
        <v>02</v>
      </c>
      <c r="AN748" s="177" t="s">
        <v>113</v>
      </c>
      <c r="AO748" s="2"/>
      <c r="AP748" s="157"/>
      <c r="AQ748" s="151"/>
      <c r="AR748" s="151"/>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row>
    <row r="749" spans="1:90" x14ac:dyDescent="0.3">
      <c r="A749" s="2"/>
      <c r="B749" s="2"/>
      <c r="C749" s="2"/>
      <c r="D749" s="2"/>
      <c r="E749" s="2"/>
      <c r="F749" s="2"/>
      <c r="G749" s="2"/>
      <c r="H749" s="2"/>
      <c r="I749" s="2"/>
      <c r="J749" s="2"/>
      <c r="K749" s="2"/>
      <c r="L749" s="2"/>
      <c r="M749" s="2"/>
      <c r="N749" s="2"/>
      <c r="O749" s="2"/>
      <c r="P749" s="98"/>
      <c r="Q749" s="99"/>
      <c r="R749" s="100"/>
      <c r="S749" s="101"/>
      <c r="T749" s="102"/>
      <c r="U749" s="103"/>
      <c r="V749" s="100"/>
      <c r="W749" s="104"/>
      <c r="X749" s="105"/>
      <c r="Y749" s="105"/>
      <c r="Z749" s="105"/>
      <c r="AA749" s="105"/>
      <c r="AD749" s="9">
        <v>2019</v>
      </c>
      <c r="AE749" s="87" t="s">
        <v>47</v>
      </c>
      <c r="AF749" s="13" t="s">
        <v>11</v>
      </c>
      <c r="AG749" s="18" t="str">
        <f t="shared" si="49"/>
        <v>Alcoholic beverages and tobacco-2019-February</v>
      </c>
      <c r="AH749" s="16">
        <v>43497</v>
      </c>
      <c r="AI749" s="180">
        <v>91.499812804595024</v>
      </c>
      <c r="AJ749" s="10">
        <f t="shared" si="52"/>
        <v>83.431243553349944</v>
      </c>
      <c r="AK749" s="175">
        <v>662</v>
      </c>
      <c r="AL749" s="10">
        <f t="shared" si="50"/>
        <v>112.23467184628785</v>
      </c>
      <c r="AM749" s="163" t="str">
        <f t="shared" si="51"/>
        <v>02</v>
      </c>
      <c r="AN749" s="177" t="s">
        <v>114</v>
      </c>
      <c r="AO749" s="2"/>
      <c r="AP749" s="157"/>
      <c r="AQ749" s="151"/>
      <c r="AR749" s="151"/>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row>
    <row r="750" spans="1:90" x14ac:dyDescent="0.3">
      <c r="A750" s="2"/>
      <c r="B750" s="2"/>
      <c r="C750" s="2"/>
      <c r="D750" s="2"/>
      <c r="E750" s="2"/>
      <c r="F750" s="2"/>
      <c r="G750" s="2"/>
      <c r="H750" s="2"/>
      <c r="I750" s="2"/>
      <c r="J750" s="2"/>
      <c r="K750" s="2"/>
      <c r="L750" s="2"/>
      <c r="M750" s="2"/>
      <c r="N750" s="2"/>
      <c r="O750" s="2"/>
      <c r="P750" s="98"/>
      <c r="Q750" s="99"/>
      <c r="R750" s="100"/>
      <c r="S750" s="101"/>
      <c r="T750" s="102"/>
      <c r="U750" s="103"/>
      <c r="V750" s="100"/>
      <c r="W750" s="104"/>
      <c r="X750" s="105"/>
      <c r="Y750" s="105"/>
      <c r="Z750" s="105"/>
      <c r="AA750" s="105"/>
      <c r="AD750" s="9">
        <v>2019</v>
      </c>
      <c r="AE750" s="87" t="s">
        <v>47</v>
      </c>
      <c r="AF750" s="13" t="s">
        <v>4</v>
      </c>
      <c r="AG750" s="18" t="str">
        <f t="shared" si="49"/>
        <v>Alcoholic beverages and tobacco-2019-March</v>
      </c>
      <c r="AH750" s="16">
        <v>43525</v>
      </c>
      <c r="AI750" s="180">
        <v>95.031643673771157</v>
      </c>
      <c r="AJ750" s="10">
        <f t="shared" si="52"/>
        <v>84.733910743826712</v>
      </c>
      <c r="AK750" s="175">
        <v>663</v>
      </c>
      <c r="AL750" s="10">
        <f t="shared" si="50"/>
        <v>112.23467184628785</v>
      </c>
      <c r="AM750" s="163" t="str">
        <f t="shared" si="51"/>
        <v>02</v>
      </c>
      <c r="AN750" s="177" t="s">
        <v>115</v>
      </c>
      <c r="AO750" s="2"/>
      <c r="AP750" s="157"/>
      <c r="AQ750" s="151"/>
      <c r="AR750" s="151"/>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row>
    <row r="751" spans="1:90" x14ac:dyDescent="0.3">
      <c r="A751" s="2"/>
      <c r="B751" s="2"/>
      <c r="C751" s="2"/>
      <c r="D751" s="2"/>
      <c r="E751" s="2"/>
      <c r="F751" s="2"/>
      <c r="G751" s="2"/>
      <c r="H751" s="2"/>
      <c r="I751" s="2"/>
      <c r="J751" s="2"/>
      <c r="K751" s="2"/>
      <c r="L751" s="2"/>
      <c r="M751" s="2"/>
      <c r="N751" s="2"/>
      <c r="O751" s="2"/>
      <c r="P751" s="98"/>
      <c r="Q751" s="99"/>
      <c r="R751" s="100"/>
      <c r="S751" s="101"/>
      <c r="T751" s="102"/>
      <c r="U751" s="103"/>
      <c r="V751" s="100"/>
      <c r="W751" s="104"/>
      <c r="X751" s="105"/>
      <c r="Y751" s="105"/>
      <c r="Z751" s="105"/>
      <c r="AA751" s="105"/>
      <c r="AD751" s="9">
        <v>2019</v>
      </c>
      <c r="AE751" s="87" t="s">
        <v>47</v>
      </c>
      <c r="AF751" s="13" t="s">
        <v>0</v>
      </c>
      <c r="AG751" s="18" t="str">
        <f t="shared" si="49"/>
        <v>Alcoholic beverages and tobacco-2019-April</v>
      </c>
      <c r="AH751" s="16">
        <v>43556</v>
      </c>
      <c r="AI751" s="180">
        <v>95.531971616147914</v>
      </c>
      <c r="AJ751" s="10">
        <f t="shared" si="52"/>
        <v>86.010819469699015</v>
      </c>
      <c r="AK751" s="175">
        <v>664</v>
      </c>
      <c r="AL751" s="10">
        <f t="shared" si="50"/>
        <v>112.23467184628785</v>
      </c>
      <c r="AM751" s="163" t="str">
        <f t="shared" si="51"/>
        <v>02</v>
      </c>
      <c r="AN751" s="177" t="s">
        <v>116</v>
      </c>
      <c r="AO751" s="2"/>
      <c r="AP751" s="157"/>
      <c r="AQ751" s="151"/>
      <c r="AR751" s="151"/>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row>
    <row r="752" spans="1:90" x14ac:dyDescent="0.3">
      <c r="A752" s="2"/>
      <c r="B752" s="2"/>
      <c r="C752" s="2"/>
      <c r="D752" s="2"/>
      <c r="E752" s="2"/>
      <c r="F752" s="2"/>
      <c r="G752" s="2"/>
      <c r="H752" s="2"/>
      <c r="I752" s="2"/>
      <c r="J752" s="2"/>
      <c r="K752" s="2"/>
      <c r="L752" s="2"/>
      <c r="M752" s="2"/>
      <c r="N752" s="2"/>
      <c r="O752" s="2"/>
      <c r="P752" s="98"/>
      <c r="Q752" s="99"/>
      <c r="R752" s="100"/>
      <c r="S752" s="101"/>
      <c r="T752" s="102"/>
      <c r="U752" s="103"/>
      <c r="V752" s="100"/>
      <c r="W752" s="104"/>
      <c r="X752" s="105"/>
      <c r="Y752" s="105"/>
      <c r="Z752" s="105"/>
      <c r="AA752" s="105"/>
      <c r="AD752" s="9">
        <v>2019</v>
      </c>
      <c r="AE752" s="87" t="s">
        <v>47</v>
      </c>
      <c r="AF752" s="13" t="s">
        <v>5</v>
      </c>
      <c r="AG752" s="18" t="str">
        <f t="shared" si="49"/>
        <v>Alcoholic beverages and tobacco-2019-May</v>
      </c>
      <c r="AH752" s="16">
        <v>43586</v>
      </c>
      <c r="AI752" s="180">
        <v>97.72255444297906</v>
      </c>
      <c r="AJ752" s="10">
        <f t="shared" si="52"/>
        <v>87.409105860651707</v>
      </c>
      <c r="AK752" s="175">
        <v>665</v>
      </c>
      <c r="AL752" s="10">
        <f t="shared" si="50"/>
        <v>112.23467184628785</v>
      </c>
      <c r="AM752" s="163" t="str">
        <f t="shared" si="51"/>
        <v>02</v>
      </c>
      <c r="AN752" s="177" t="s">
        <v>117</v>
      </c>
      <c r="AO752" s="2"/>
      <c r="AP752" s="157"/>
      <c r="AQ752" s="151"/>
      <c r="AR752" s="151"/>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row>
    <row r="753" spans="1:90" x14ac:dyDescent="0.3">
      <c r="A753" s="2"/>
      <c r="B753" s="2"/>
      <c r="C753" s="2"/>
      <c r="D753" s="2"/>
      <c r="E753" s="2"/>
      <c r="F753" s="2"/>
      <c r="G753" s="2"/>
      <c r="H753" s="2"/>
      <c r="I753" s="2"/>
      <c r="J753" s="2"/>
      <c r="K753" s="2"/>
      <c r="L753" s="2"/>
      <c r="M753" s="2"/>
      <c r="N753" s="2"/>
      <c r="O753" s="2"/>
      <c r="P753" s="98"/>
      <c r="Q753" s="99"/>
      <c r="R753" s="100"/>
      <c r="S753" s="101"/>
      <c r="T753" s="102"/>
      <c r="U753" s="103"/>
      <c r="V753" s="100"/>
      <c r="W753" s="104"/>
      <c r="X753" s="105"/>
      <c r="Y753" s="105"/>
      <c r="Z753" s="105"/>
      <c r="AA753" s="105"/>
      <c r="AD753" s="9">
        <v>2019</v>
      </c>
      <c r="AE753" s="87" t="s">
        <v>47</v>
      </c>
      <c r="AF753" s="13" t="s">
        <v>6</v>
      </c>
      <c r="AG753" s="18" t="str">
        <f t="shared" si="49"/>
        <v>Alcoholic beverages and tobacco-2019-June</v>
      </c>
      <c r="AH753" s="16">
        <v>43617</v>
      </c>
      <c r="AI753" s="180">
        <v>100</v>
      </c>
      <c r="AJ753" s="10">
        <f t="shared" si="52"/>
        <v>89.022436031142988</v>
      </c>
      <c r="AK753" s="175">
        <v>666</v>
      </c>
      <c r="AL753" s="10">
        <f t="shared" si="50"/>
        <v>112.23467184628785</v>
      </c>
      <c r="AM753" s="163" t="str">
        <f t="shared" si="51"/>
        <v>02</v>
      </c>
      <c r="AN753" s="177" t="s">
        <v>118</v>
      </c>
      <c r="AO753" s="2"/>
      <c r="AP753" s="157"/>
      <c r="AQ753" s="151"/>
      <c r="AR753" s="151"/>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row>
    <row r="754" spans="1:90" x14ac:dyDescent="0.3">
      <c r="A754" s="2"/>
      <c r="B754" s="2"/>
      <c r="C754" s="2"/>
      <c r="D754" s="2"/>
      <c r="E754" s="2"/>
      <c r="F754" s="2"/>
      <c r="G754" s="2"/>
      <c r="H754" s="2"/>
      <c r="I754" s="2"/>
      <c r="J754" s="2"/>
      <c r="K754" s="2"/>
      <c r="L754" s="2"/>
      <c r="M754" s="2"/>
      <c r="N754" s="2"/>
      <c r="O754" s="2"/>
      <c r="P754" s="98"/>
      <c r="Q754" s="99"/>
      <c r="R754" s="100"/>
      <c r="S754" s="101"/>
      <c r="T754" s="102"/>
      <c r="U754" s="103"/>
      <c r="V754" s="100"/>
      <c r="W754" s="104"/>
      <c r="X754" s="105"/>
      <c r="Y754" s="105"/>
      <c r="Z754" s="105"/>
      <c r="AA754" s="105"/>
      <c r="AD754" s="9">
        <v>2019</v>
      </c>
      <c r="AE754" s="87" t="s">
        <v>47</v>
      </c>
      <c r="AF754" s="13" t="s">
        <v>7</v>
      </c>
      <c r="AG754" s="18" t="str">
        <f t="shared" si="49"/>
        <v>Alcoholic beverages and tobacco-2019-July</v>
      </c>
      <c r="AH754" s="16">
        <v>43647</v>
      </c>
      <c r="AI754" s="180">
        <v>100.37281061739854</v>
      </c>
      <c r="AJ754" s="10">
        <f t="shared" si="52"/>
        <v>90.472433735501284</v>
      </c>
      <c r="AK754" s="175">
        <v>667</v>
      </c>
      <c r="AL754" s="10">
        <f t="shared" si="50"/>
        <v>112.23467184628785</v>
      </c>
      <c r="AM754" s="163" t="str">
        <f t="shared" si="51"/>
        <v>02</v>
      </c>
      <c r="AN754" s="177" t="s">
        <v>119</v>
      </c>
      <c r="AO754" s="2"/>
      <c r="AP754" s="157"/>
      <c r="AQ754" s="151"/>
      <c r="AR754" s="151"/>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row>
    <row r="755" spans="1:90" x14ac:dyDescent="0.3">
      <c r="A755" s="2"/>
      <c r="B755" s="2"/>
      <c r="C755" s="2"/>
      <c r="D755" s="2"/>
      <c r="E755" s="2"/>
      <c r="F755" s="2"/>
      <c r="G755" s="2"/>
      <c r="H755" s="2"/>
      <c r="I755" s="2"/>
      <c r="J755" s="2"/>
      <c r="K755" s="2"/>
      <c r="L755" s="2"/>
      <c r="M755" s="2"/>
      <c r="N755" s="2"/>
      <c r="O755" s="2"/>
      <c r="P755" s="98"/>
      <c r="Q755" s="99"/>
      <c r="R755" s="100"/>
      <c r="S755" s="101"/>
      <c r="T755" s="102"/>
      <c r="U755" s="103"/>
      <c r="V755" s="100"/>
      <c r="W755" s="104"/>
      <c r="X755" s="105"/>
      <c r="Y755" s="105"/>
      <c r="Z755" s="105"/>
      <c r="AA755" s="105"/>
      <c r="AD755" s="9">
        <v>2019</v>
      </c>
      <c r="AE755" s="87" t="s">
        <v>47</v>
      </c>
      <c r="AF755" s="13" t="s">
        <v>8</v>
      </c>
      <c r="AG755" s="18" t="str">
        <f t="shared" si="49"/>
        <v>Alcoholic beverages and tobacco-2019-August</v>
      </c>
      <c r="AH755" s="16">
        <v>43678</v>
      </c>
      <c r="AI755" s="180">
        <v>100.3033712017112</v>
      </c>
      <c r="AJ755" s="10">
        <f t="shared" si="52"/>
        <v>91.907390835220539</v>
      </c>
      <c r="AK755" s="175">
        <v>668</v>
      </c>
      <c r="AL755" s="10">
        <f t="shared" si="50"/>
        <v>112.23467184628785</v>
      </c>
      <c r="AM755" s="163" t="str">
        <f t="shared" si="51"/>
        <v>02</v>
      </c>
      <c r="AN755" s="177" t="s">
        <v>120</v>
      </c>
      <c r="AO755" s="2"/>
      <c r="AP755" s="157"/>
      <c r="AQ755" s="151"/>
      <c r="AR755" s="151"/>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row>
    <row r="756" spans="1:90" x14ac:dyDescent="0.3">
      <c r="A756" s="2"/>
      <c r="B756" s="2"/>
      <c r="C756" s="2"/>
      <c r="D756" s="2"/>
      <c r="E756" s="2"/>
      <c r="F756" s="2"/>
      <c r="G756" s="2"/>
      <c r="H756" s="2"/>
      <c r="I756" s="2"/>
      <c r="J756" s="2"/>
      <c r="K756" s="2"/>
      <c r="L756" s="2"/>
      <c r="M756" s="2"/>
      <c r="N756" s="2"/>
      <c r="O756" s="2"/>
      <c r="P756" s="98"/>
      <c r="Q756" s="99"/>
      <c r="R756" s="100"/>
      <c r="S756" s="101"/>
      <c r="T756" s="102"/>
      <c r="U756" s="103"/>
      <c r="V756" s="100"/>
      <c r="W756" s="104"/>
      <c r="X756" s="105"/>
      <c r="Y756" s="105"/>
      <c r="Z756" s="105"/>
      <c r="AA756" s="105"/>
      <c r="AD756" s="9">
        <v>2019</v>
      </c>
      <c r="AE756" s="87" t="s">
        <v>47</v>
      </c>
      <c r="AF756" s="13" t="s">
        <v>1</v>
      </c>
      <c r="AG756" s="18" t="str">
        <f t="shared" si="49"/>
        <v>Alcoholic beverages and tobacco-2019-September</v>
      </c>
      <c r="AH756" s="16">
        <v>43709</v>
      </c>
      <c r="AI756" s="180">
        <v>100.23209331395998</v>
      </c>
      <c r="AJ756" s="10">
        <f t="shared" si="52"/>
        <v>93.291850404396669</v>
      </c>
      <c r="AK756" s="175">
        <v>669</v>
      </c>
      <c r="AL756" s="10">
        <f t="shared" si="50"/>
        <v>112.23467184628785</v>
      </c>
      <c r="AM756" s="163" t="str">
        <f t="shared" si="51"/>
        <v>02</v>
      </c>
      <c r="AN756" s="177" t="s">
        <v>121</v>
      </c>
      <c r="AO756" s="2"/>
      <c r="AP756" s="157"/>
      <c r="AQ756" s="151"/>
      <c r="AR756" s="151"/>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row>
    <row r="757" spans="1:90" x14ac:dyDescent="0.3">
      <c r="A757" s="2"/>
      <c r="B757" s="2"/>
      <c r="C757" s="2"/>
      <c r="D757" s="2"/>
      <c r="E757" s="2"/>
      <c r="F757" s="2"/>
      <c r="G757" s="2"/>
      <c r="H757" s="2"/>
      <c r="I757" s="2"/>
      <c r="J757" s="2"/>
      <c r="K757" s="2"/>
      <c r="L757" s="2"/>
      <c r="M757" s="2"/>
      <c r="N757" s="2"/>
      <c r="O757" s="2"/>
      <c r="P757" s="98"/>
      <c r="Q757" s="99"/>
      <c r="R757" s="100"/>
      <c r="S757" s="101"/>
      <c r="T757" s="102"/>
      <c r="U757" s="103"/>
      <c r="V757" s="100"/>
      <c r="W757" s="104"/>
      <c r="X757" s="105"/>
      <c r="Y757" s="105"/>
      <c r="Z757" s="105"/>
      <c r="AA757" s="105"/>
      <c r="AD757" s="9">
        <v>2019</v>
      </c>
      <c r="AE757" s="87" t="s">
        <v>47</v>
      </c>
      <c r="AF757" s="13" t="s">
        <v>9</v>
      </c>
      <c r="AG757" s="18" t="str">
        <f t="shared" si="49"/>
        <v>Alcoholic beverages and tobacco-2019-October</v>
      </c>
      <c r="AH757" s="16">
        <v>43739</v>
      </c>
      <c r="AI757" s="180">
        <v>100.05602726619072</v>
      </c>
      <c r="AJ757" s="10">
        <f t="shared" si="52"/>
        <v>94.646810972866277</v>
      </c>
      <c r="AK757" s="175">
        <v>670</v>
      </c>
      <c r="AL757" s="10">
        <f t="shared" si="50"/>
        <v>112.23467184628785</v>
      </c>
      <c r="AM757" s="163" t="str">
        <f t="shared" si="51"/>
        <v>02</v>
      </c>
      <c r="AN757" s="177" t="s">
        <v>122</v>
      </c>
      <c r="AO757" s="2"/>
      <c r="AP757" s="157"/>
      <c r="AQ757" s="151"/>
      <c r="AR757" s="151"/>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row>
    <row r="758" spans="1:90" x14ac:dyDescent="0.3">
      <c r="A758" s="2"/>
      <c r="B758" s="2"/>
      <c r="C758" s="2"/>
      <c r="D758" s="2"/>
      <c r="E758" s="2"/>
      <c r="F758" s="2"/>
      <c r="G758" s="2"/>
      <c r="H758" s="2"/>
      <c r="I758" s="2"/>
      <c r="J758" s="2"/>
      <c r="K758" s="2"/>
      <c r="L758" s="2"/>
      <c r="M758" s="2"/>
      <c r="N758" s="2"/>
      <c r="O758" s="2"/>
      <c r="P758" s="98"/>
      <c r="Q758" s="99"/>
      <c r="R758" s="100"/>
      <c r="S758" s="101"/>
      <c r="T758" s="102"/>
      <c r="U758" s="103"/>
      <c r="V758" s="100"/>
      <c r="W758" s="104"/>
      <c r="X758" s="105"/>
      <c r="Y758" s="105"/>
      <c r="Z758" s="105"/>
      <c r="AA758" s="105"/>
      <c r="AD758" s="9">
        <v>2019</v>
      </c>
      <c r="AE758" s="87" t="s">
        <v>47</v>
      </c>
      <c r="AF758" s="13" t="s">
        <v>2</v>
      </c>
      <c r="AG758" s="18" t="str">
        <f t="shared" si="49"/>
        <v>Alcoholic beverages and tobacco-2019-November</v>
      </c>
      <c r="AH758" s="16">
        <v>43770</v>
      </c>
      <c r="AI758" s="180">
        <v>100.13913630410788</v>
      </c>
      <c r="AJ758" s="10">
        <f t="shared" si="52"/>
        <v>95.983215730312409</v>
      </c>
      <c r="AK758" s="175">
        <v>671</v>
      </c>
      <c r="AL758" s="10">
        <f t="shared" si="50"/>
        <v>112.23467184628785</v>
      </c>
      <c r="AM758" s="163" t="str">
        <f t="shared" si="51"/>
        <v>02</v>
      </c>
      <c r="AN758" s="177" t="s">
        <v>123</v>
      </c>
      <c r="AO758" s="2"/>
      <c r="AP758" s="157"/>
      <c r="AQ758" s="151"/>
      <c r="AR758" s="151"/>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row>
    <row r="759" spans="1:90" x14ac:dyDescent="0.3">
      <c r="A759" s="2"/>
      <c r="B759" s="2"/>
      <c r="C759" s="2"/>
      <c r="D759" s="2"/>
      <c r="E759" s="2"/>
      <c r="F759" s="2"/>
      <c r="G759" s="2"/>
      <c r="H759" s="2"/>
      <c r="I759" s="2"/>
      <c r="J759" s="2"/>
      <c r="K759" s="2"/>
      <c r="L759" s="2"/>
      <c r="M759" s="2"/>
      <c r="N759" s="2"/>
      <c r="O759" s="2"/>
      <c r="P759" s="98"/>
      <c r="Q759" s="99"/>
      <c r="R759" s="100"/>
      <c r="S759" s="101"/>
      <c r="T759" s="102"/>
      <c r="U759" s="103"/>
      <c r="V759" s="100"/>
      <c r="W759" s="104"/>
      <c r="X759" s="105"/>
      <c r="Y759" s="105"/>
      <c r="Z759" s="105"/>
      <c r="AA759" s="105"/>
      <c r="AD759" s="9">
        <v>2019</v>
      </c>
      <c r="AE759" s="87" t="s">
        <v>47</v>
      </c>
      <c r="AF759" s="13" t="s">
        <v>3</v>
      </c>
      <c r="AG759" s="18" t="str">
        <f t="shared" si="49"/>
        <v>Alcoholic beverages and tobacco-2019-December</v>
      </c>
      <c r="AH759" s="16">
        <v>43800</v>
      </c>
      <c r="AI759" s="180">
        <v>99.808630206950298</v>
      </c>
      <c r="AJ759" s="10">
        <f t="shared" si="52"/>
        <v>97.309370503220791</v>
      </c>
      <c r="AK759" s="175">
        <v>672</v>
      </c>
      <c r="AL759" s="10">
        <f t="shared" si="50"/>
        <v>112.23467184628785</v>
      </c>
      <c r="AM759" s="163" t="str">
        <f t="shared" si="51"/>
        <v>02</v>
      </c>
      <c r="AN759" s="177" t="s">
        <v>124</v>
      </c>
      <c r="AO759" s="2"/>
      <c r="AP759" s="157"/>
      <c r="AQ759" s="151"/>
      <c r="AR759" s="151"/>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row>
    <row r="760" spans="1:90" x14ac:dyDescent="0.3">
      <c r="A760" s="2"/>
      <c r="B760" s="2"/>
      <c r="C760" s="2"/>
      <c r="D760" s="2"/>
      <c r="E760" s="2"/>
      <c r="F760" s="2"/>
      <c r="G760" s="2"/>
      <c r="H760" s="2"/>
      <c r="I760" s="2"/>
      <c r="J760" s="2"/>
      <c r="K760" s="2"/>
      <c r="L760" s="2"/>
      <c r="M760" s="2"/>
      <c r="N760" s="2"/>
      <c r="O760" s="2"/>
      <c r="P760" s="98"/>
      <c r="Q760" s="99"/>
      <c r="R760" s="100"/>
      <c r="S760" s="101"/>
      <c r="T760" s="102"/>
      <c r="U760" s="103"/>
      <c r="V760" s="100"/>
      <c r="W760" s="104"/>
      <c r="X760" s="105"/>
      <c r="Y760" s="105"/>
      <c r="Z760" s="105"/>
      <c r="AA760" s="105"/>
      <c r="AD760" s="7">
        <v>2020</v>
      </c>
      <c r="AE760" s="88" t="s">
        <v>47</v>
      </c>
      <c r="AF760" s="12" t="s">
        <v>10</v>
      </c>
      <c r="AG760" s="18" t="str">
        <f t="shared" si="49"/>
        <v>Alcoholic beverages and tobacco-2020-January</v>
      </c>
      <c r="AH760" s="16">
        <v>43831</v>
      </c>
      <c r="AI760" s="181">
        <v>100.49502752002064</v>
      </c>
      <c r="AJ760" s="8">
        <f t="shared" si="52"/>
        <v>98.432756580652708</v>
      </c>
      <c r="AK760" s="175">
        <v>673</v>
      </c>
      <c r="AL760" s="10">
        <f t="shared" si="50"/>
        <v>112.23467184628785</v>
      </c>
      <c r="AM760" s="163" t="str">
        <f t="shared" si="51"/>
        <v>02</v>
      </c>
      <c r="AN760" s="177" t="s">
        <v>113</v>
      </c>
      <c r="AO760" s="2"/>
      <c r="AP760" s="157"/>
      <c r="AQ760" s="151"/>
      <c r="AR760" s="151"/>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row>
    <row r="761" spans="1:90" x14ac:dyDescent="0.3">
      <c r="A761" s="2"/>
      <c r="B761" s="2"/>
      <c r="C761" s="2"/>
      <c r="D761" s="2"/>
      <c r="E761" s="2"/>
      <c r="F761" s="2"/>
      <c r="G761" s="2"/>
      <c r="H761" s="2"/>
      <c r="I761" s="2"/>
      <c r="J761" s="2"/>
      <c r="K761" s="2"/>
      <c r="L761" s="2"/>
      <c r="M761" s="2"/>
      <c r="N761" s="2"/>
      <c r="O761" s="2"/>
      <c r="P761" s="98"/>
      <c r="Q761" s="99"/>
      <c r="R761" s="100"/>
      <c r="S761" s="101"/>
      <c r="T761" s="102"/>
      <c r="U761" s="103"/>
      <c r="V761" s="100"/>
      <c r="W761" s="104"/>
      <c r="X761" s="105"/>
      <c r="Y761" s="105"/>
      <c r="Z761" s="105"/>
      <c r="AA761" s="105"/>
      <c r="AD761" s="7">
        <v>2020</v>
      </c>
      <c r="AE761" s="88" t="s">
        <v>47</v>
      </c>
      <c r="AF761" s="12" t="s">
        <v>11</v>
      </c>
      <c r="AG761" s="18" t="str">
        <f t="shared" si="49"/>
        <v>Alcoholic beverages and tobacco-2020-February</v>
      </c>
      <c r="AH761" s="16">
        <v>43862</v>
      </c>
      <c r="AI761" s="181">
        <v>100.73586805681569</v>
      </c>
      <c r="AJ761" s="8">
        <f t="shared" si="52"/>
        <v>99.202427851671089</v>
      </c>
      <c r="AK761" s="175">
        <v>674</v>
      </c>
      <c r="AL761" s="10">
        <f t="shared" si="50"/>
        <v>112.23467184628785</v>
      </c>
      <c r="AM761" s="163" t="str">
        <f t="shared" si="51"/>
        <v>02</v>
      </c>
      <c r="AN761" s="177" t="s">
        <v>114</v>
      </c>
      <c r="AO761" s="2"/>
      <c r="AP761" s="157"/>
      <c r="AQ761" s="151"/>
      <c r="AR761" s="151"/>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row>
    <row r="762" spans="1:90" x14ac:dyDescent="0.3">
      <c r="A762" s="2"/>
      <c r="B762" s="2"/>
      <c r="C762" s="2"/>
      <c r="D762" s="2"/>
      <c r="E762" s="2"/>
      <c r="F762" s="2"/>
      <c r="G762" s="2"/>
      <c r="H762" s="2"/>
      <c r="I762" s="2"/>
      <c r="J762" s="2"/>
      <c r="K762" s="2"/>
      <c r="L762" s="2"/>
      <c r="M762" s="2"/>
      <c r="N762" s="2"/>
      <c r="O762" s="2"/>
      <c r="P762" s="98"/>
      <c r="Q762" s="99"/>
      <c r="R762" s="100"/>
      <c r="S762" s="101"/>
      <c r="T762" s="102"/>
      <c r="U762" s="103"/>
      <c r="V762" s="100"/>
      <c r="W762" s="104"/>
      <c r="X762" s="105"/>
      <c r="Y762" s="105"/>
      <c r="Z762" s="105"/>
      <c r="AA762" s="105"/>
      <c r="AD762" s="7">
        <v>2020</v>
      </c>
      <c r="AE762" s="88" t="s">
        <v>47</v>
      </c>
      <c r="AF762" s="12" t="s">
        <v>4</v>
      </c>
      <c r="AG762" s="18" t="str">
        <f t="shared" si="49"/>
        <v>Alcoholic beverages and tobacco-2020-March</v>
      </c>
      <c r="AH762" s="16">
        <v>43891</v>
      </c>
      <c r="AI762" s="181">
        <v>100.55194526759912</v>
      </c>
      <c r="AJ762" s="8">
        <f t="shared" si="52"/>
        <v>99.662452984490088</v>
      </c>
      <c r="AK762" s="175">
        <v>675</v>
      </c>
      <c r="AL762" s="10">
        <f t="shared" si="50"/>
        <v>112.23467184628785</v>
      </c>
      <c r="AM762" s="163" t="str">
        <f t="shared" si="51"/>
        <v>02</v>
      </c>
      <c r="AN762" s="177" t="s">
        <v>115</v>
      </c>
      <c r="AO762" s="2"/>
      <c r="AP762" s="157"/>
      <c r="AQ762" s="151"/>
      <c r="AR762" s="151"/>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row>
    <row r="763" spans="1:90" x14ac:dyDescent="0.3">
      <c r="A763" s="2"/>
      <c r="B763" s="2"/>
      <c r="C763" s="2"/>
      <c r="D763" s="2"/>
      <c r="E763" s="2"/>
      <c r="F763" s="2"/>
      <c r="G763" s="2"/>
      <c r="H763" s="2"/>
      <c r="I763" s="2"/>
      <c r="J763" s="2"/>
      <c r="K763" s="2"/>
      <c r="L763" s="2"/>
      <c r="M763" s="2"/>
      <c r="N763" s="2"/>
      <c r="O763" s="2"/>
      <c r="P763" s="98"/>
      <c r="Q763" s="99"/>
      <c r="R763" s="100"/>
      <c r="S763" s="101"/>
      <c r="T763" s="102"/>
      <c r="U763" s="103"/>
      <c r="V763" s="100"/>
      <c r="W763" s="104"/>
      <c r="X763" s="105"/>
      <c r="Y763" s="105"/>
      <c r="Z763" s="105"/>
      <c r="AA763" s="105"/>
      <c r="AD763" s="7">
        <v>2020</v>
      </c>
      <c r="AE763" s="88" t="s">
        <v>47</v>
      </c>
      <c r="AF763" s="12" t="s">
        <v>0</v>
      </c>
      <c r="AG763" s="18" t="str">
        <f t="shared" si="49"/>
        <v>Alcoholic beverages and tobacco-2020-April</v>
      </c>
      <c r="AH763" s="16">
        <v>43922</v>
      </c>
      <c r="AI763" s="181">
        <v>100.55313521201667</v>
      </c>
      <c r="AJ763" s="8">
        <f t="shared" si="52"/>
        <v>100.08088328414583</v>
      </c>
      <c r="AK763" s="175">
        <v>676</v>
      </c>
      <c r="AL763" s="10">
        <f t="shared" si="50"/>
        <v>112.23467184628785</v>
      </c>
      <c r="AM763" s="163" t="str">
        <f t="shared" si="51"/>
        <v>02</v>
      </c>
      <c r="AN763" s="177" t="s">
        <v>116</v>
      </c>
      <c r="AO763" s="2"/>
      <c r="AP763" s="157"/>
      <c r="AQ763" s="151"/>
      <c r="AR763" s="151"/>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row>
    <row r="764" spans="1:90" x14ac:dyDescent="0.3">
      <c r="A764" s="2"/>
      <c r="B764" s="2"/>
      <c r="C764" s="2"/>
      <c r="D764" s="2"/>
      <c r="E764" s="2"/>
      <c r="F764" s="2"/>
      <c r="G764" s="2"/>
      <c r="H764" s="2"/>
      <c r="I764" s="2"/>
      <c r="J764" s="2"/>
      <c r="K764" s="2"/>
      <c r="L764" s="2"/>
      <c r="M764" s="2"/>
      <c r="N764" s="2"/>
      <c r="O764" s="2"/>
      <c r="P764" s="98"/>
      <c r="Q764" s="99"/>
      <c r="R764" s="100"/>
      <c r="S764" s="101"/>
      <c r="T764" s="102"/>
      <c r="U764" s="103"/>
      <c r="V764" s="100"/>
      <c r="W764" s="104"/>
      <c r="X764" s="105"/>
      <c r="Y764" s="105"/>
      <c r="Z764" s="105"/>
      <c r="AA764" s="105"/>
      <c r="AD764" s="7">
        <v>2020</v>
      </c>
      <c r="AE764" s="88" t="s">
        <v>47</v>
      </c>
      <c r="AF764" s="12" t="s">
        <v>5</v>
      </c>
      <c r="AG764" s="18" t="str">
        <f t="shared" si="49"/>
        <v>Alcoholic beverages and tobacco-2020-May</v>
      </c>
      <c r="AH764" s="16">
        <v>43952</v>
      </c>
      <c r="AI764" s="181">
        <v>100.57950740573797</v>
      </c>
      <c r="AJ764" s="8">
        <f t="shared" si="52"/>
        <v>100.31896269770904</v>
      </c>
      <c r="AK764" s="175">
        <v>677</v>
      </c>
      <c r="AL764" s="10">
        <f t="shared" si="50"/>
        <v>112.23467184628785</v>
      </c>
      <c r="AM764" s="163" t="str">
        <f t="shared" si="51"/>
        <v>02</v>
      </c>
      <c r="AN764" s="177" t="s">
        <v>117</v>
      </c>
      <c r="AO764" s="2"/>
      <c r="AP764" s="157"/>
      <c r="AQ764" s="151"/>
      <c r="AR764" s="151"/>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row>
    <row r="765" spans="1:90" x14ac:dyDescent="0.3">
      <c r="A765" s="2"/>
      <c r="B765" s="2"/>
      <c r="C765" s="2"/>
      <c r="D765" s="2"/>
      <c r="E765" s="2"/>
      <c r="F765" s="2"/>
      <c r="G765" s="2"/>
      <c r="H765" s="2"/>
      <c r="I765" s="2"/>
      <c r="J765" s="2"/>
      <c r="K765" s="2"/>
      <c r="L765" s="2"/>
      <c r="M765" s="2"/>
      <c r="N765" s="2"/>
      <c r="O765" s="2"/>
      <c r="P765" s="98"/>
      <c r="Q765" s="99"/>
      <c r="R765" s="100"/>
      <c r="S765" s="101"/>
      <c r="T765" s="102"/>
      <c r="U765" s="103"/>
      <c r="V765" s="100"/>
      <c r="W765" s="104"/>
      <c r="X765" s="105"/>
      <c r="Y765" s="105"/>
      <c r="Z765" s="105"/>
      <c r="AA765" s="105"/>
      <c r="AD765" s="7">
        <v>2020</v>
      </c>
      <c r="AE765" s="88" t="s">
        <v>47</v>
      </c>
      <c r="AF765" s="12" t="s">
        <v>6</v>
      </c>
      <c r="AG765" s="18" t="str">
        <f t="shared" si="49"/>
        <v>Alcoholic beverages and tobacco-2020-June</v>
      </c>
      <c r="AH765" s="16">
        <v>43983</v>
      </c>
      <c r="AI765" s="181">
        <v>100.58145426504329</v>
      </c>
      <c r="AJ765" s="8">
        <f t="shared" si="52"/>
        <v>100.36741721979598</v>
      </c>
      <c r="AK765" s="175">
        <v>678</v>
      </c>
      <c r="AL765" s="10">
        <f t="shared" si="50"/>
        <v>112.23467184628785</v>
      </c>
      <c r="AM765" s="163" t="str">
        <f t="shared" si="51"/>
        <v>02</v>
      </c>
      <c r="AN765" s="177" t="s">
        <v>118</v>
      </c>
      <c r="AO765" s="2"/>
      <c r="AP765" s="157"/>
      <c r="AQ765" s="151"/>
      <c r="AR765" s="151"/>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row>
    <row r="766" spans="1:90" x14ac:dyDescent="0.3">
      <c r="A766" s="2"/>
      <c r="B766" s="2"/>
      <c r="C766" s="2"/>
      <c r="D766" s="2"/>
      <c r="E766" s="2"/>
      <c r="F766" s="2"/>
      <c r="G766" s="2"/>
      <c r="H766" s="2"/>
      <c r="I766" s="2"/>
      <c r="J766" s="2"/>
      <c r="K766" s="2"/>
      <c r="L766" s="2"/>
      <c r="M766" s="2"/>
      <c r="N766" s="2"/>
      <c r="O766" s="2"/>
      <c r="P766" s="98"/>
      <c r="Q766" s="99"/>
      <c r="R766" s="100"/>
      <c r="S766" s="101"/>
      <c r="T766" s="102"/>
      <c r="U766" s="103"/>
      <c r="V766" s="100"/>
      <c r="W766" s="104"/>
      <c r="X766" s="105"/>
      <c r="Y766" s="105"/>
      <c r="Z766" s="105"/>
      <c r="AA766" s="105"/>
      <c r="AD766" s="7">
        <v>2020</v>
      </c>
      <c r="AE766" s="88" t="s">
        <v>47</v>
      </c>
      <c r="AF766" s="12" t="s">
        <v>7</v>
      </c>
      <c r="AG766" s="18" t="str">
        <f t="shared" si="49"/>
        <v>Alcoholic beverages and tobacco-2020-July</v>
      </c>
      <c r="AH766" s="16">
        <v>44013</v>
      </c>
      <c r="AI766" s="181">
        <v>100.69249442594496</v>
      </c>
      <c r="AJ766" s="8">
        <f t="shared" si="52"/>
        <v>100.39405753717485</v>
      </c>
      <c r="AK766" s="175">
        <v>679</v>
      </c>
      <c r="AL766" s="10">
        <f t="shared" si="50"/>
        <v>112.23467184628785</v>
      </c>
      <c r="AM766" s="163" t="str">
        <f t="shared" si="51"/>
        <v>02</v>
      </c>
      <c r="AN766" s="177" t="s">
        <v>119</v>
      </c>
      <c r="AO766" s="2"/>
      <c r="AP766" s="157"/>
      <c r="AQ766" s="151"/>
      <c r="AR766" s="151"/>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row>
    <row r="767" spans="1:90" x14ac:dyDescent="0.3">
      <c r="A767" s="2"/>
      <c r="B767" s="2"/>
      <c r="C767" s="2"/>
      <c r="D767" s="2"/>
      <c r="E767" s="2"/>
      <c r="F767" s="2"/>
      <c r="G767" s="2"/>
      <c r="H767" s="2"/>
      <c r="I767" s="2"/>
      <c r="J767" s="2"/>
      <c r="K767" s="2"/>
      <c r="L767" s="2"/>
      <c r="M767" s="2"/>
      <c r="N767" s="2"/>
      <c r="O767" s="2"/>
      <c r="P767" s="98"/>
      <c r="Q767" s="99"/>
      <c r="R767" s="100"/>
      <c r="S767" s="101"/>
      <c r="T767" s="102"/>
      <c r="U767" s="103"/>
      <c r="V767" s="100"/>
      <c r="W767" s="104"/>
      <c r="X767" s="105"/>
      <c r="Y767" s="105"/>
      <c r="Z767" s="105"/>
      <c r="AA767" s="105"/>
      <c r="AD767" s="7">
        <v>2020</v>
      </c>
      <c r="AE767" s="88" t="s">
        <v>47</v>
      </c>
      <c r="AF767" s="12" t="s">
        <v>8</v>
      </c>
      <c r="AG767" s="18" t="str">
        <f t="shared" si="49"/>
        <v>Alcoholic beverages and tobacco-2020-August</v>
      </c>
      <c r="AH767" s="16">
        <v>44044</v>
      </c>
      <c r="AI767" s="181">
        <v>100.78867494210991</v>
      </c>
      <c r="AJ767" s="8">
        <f t="shared" si="52"/>
        <v>100.43449951554142</v>
      </c>
      <c r="AK767" s="175">
        <v>680</v>
      </c>
      <c r="AL767" s="10">
        <f t="shared" si="50"/>
        <v>112.23467184628785</v>
      </c>
      <c r="AM767" s="163" t="str">
        <f t="shared" si="51"/>
        <v>02</v>
      </c>
      <c r="AN767" s="177" t="s">
        <v>120</v>
      </c>
      <c r="AO767" s="2"/>
      <c r="AP767" s="157"/>
      <c r="AQ767" s="151"/>
      <c r="AR767" s="151"/>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row>
    <row r="768" spans="1:90" x14ac:dyDescent="0.3">
      <c r="A768" s="2"/>
      <c r="B768" s="2"/>
      <c r="C768" s="2"/>
      <c r="D768" s="2"/>
      <c r="E768" s="2"/>
      <c r="F768" s="2"/>
      <c r="G768" s="2"/>
      <c r="H768" s="2"/>
      <c r="I768" s="2"/>
      <c r="J768" s="2"/>
      <c r="K768" s="2"/>
      <c r="L768" s="2"/>
      <c r="M768" s="2"/>
      <c r="N768" s="2"/>
      <c r="O768" s="2"/>
      <c r="P768" s="98"/>
      <c r="Q768" s="99"/>
      <c r="R768" s="100"/>
      <c r="S768" s="101"/>
      <c r="T768" s="102"/>
      <c r="U768" s="103"/>
      <c r="V768" s="100"/>
      <c r="W768" s="104"/>
      <c r="X768" s="105"/>
      <c r="Y768" s="105"/>
      <c r="Z768" s="105"/>
      <c r="AA768" s="105"/>
      <c r="AD768" s="7">
        <v>2020</v>
      </c>
      <c r="AE768" s="88" t="s">
        <v>47</v>
      </c>
      <c r="AF768" s="12" t="s">
        <v>1</v>
      </c>
      <c r="AG768" s="18" t="str">
        <f t="shared" si="49"/>
        <v>Alcoholic beverages and tobacco-2020-September</v>
      </c>
      <c r="AH768" s="16">
        <v>44075</v>
      </c>
      <c r="AI768" s="181">
        <v>100.55968791351162</v>
      </c>
      <c r="AJ768" s="8">
        <f t="shared" si="52"/>
        <v>100.46179906550407</v>
      </c>
      <c r="AK768" s="175">
        <v>681</v>
      </c>
      <c r="AL768" s="10">
        <f t="shared" si="50"/>
        <v>112.23467184628785</v>
      </c>
      <c r="AM768" s="163" t="str">
        <f t="shared" si="51"/>
        <v>02</v>
      </c>
      <c r="AN768" s="177" t="s">
        <v>121</v>
      </c>
      <c r="AO768" s="2"/>
      <c r="AP768" s="157"/>
      <c r="AQ768" s="151"/>
      <c r="AR768" s="151"/>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row>
    <row r="769" spans="1:90" x14ac:dyDescent="0.3">
      <c r="A769" s="2"/>
      <c r="B769" s="2"/>
      <c r="C769" s="2"/>
      <c r="D769" s="2"/>
      <c r="E769" s="2"/>
      <c r="F769" s="2"/>
      <c r="G769" s="2"/>
      <c r="H769" s="2"/>
      <c r="I769" s="2"/>
      <c r="J769" s="2"/>
      <c r="K769" s="2"/>
      <c r="L769" s="2"/>
      <c r="M769" s="2"/>
      <c r="N769" s="2"/>
      <c r="O769" s="2"/>
      <c r="P769" s="98"/>
      <c r="Q769" s="99"/>
      <c r="R769" s="100"/>
      <c r="S769" s="101"/>
      <c r="T769" s="102"/>
      <c r="U769" s="103"/>
      <c r="V769" s="100"/>
      <c r="W769" s="104"/>
      <c r="X769" s="105"/>
      <c r="Y769" s="105"/>
      <c r="Z769" s="105"/>
      <c r="AA769" s="105"/>
      <c r="AD769" s="7">
        <v>2020</v>
      </c>
      <c r="AE769" s="88" t="s">
        <v>47</v>
      </c>
      <c r="AF769" s="12" t="s">
        <v>9</v>
      </c>
      <c r="AG769" s="18" t="str">
        <f t="shared" si="49"/>
        <v>Alcoholic beverages and tobacco-2020-October</v>
      </c>
      <c r="AH769" s="16">
        <v>44105</v>
      </c>
      <c r="AI769" s="181">
        <v>100.59266275039032</v>
      </c>
      <c r="AJ769" s="8">
        <f t="shared" si="52"/>
        <v>100.50651868918736</v>
      </c>
      <c r="AK769" s="175">
        <v>682</v>
      </c>
      <c r="AL769" s="10">
        <f t="shared" si="50"/>
        <v>112.23467184628785</v>
      </c>
      <c r="AM769" s="163" t="str">
        <f t="shared" si="51"/>
        <v>02</v>
      </c>
      <c r="AN769" s="177" t="s">
        <v>122</v>
      </c>
      <c r="AO769" s="2"/>
      <c r="AP769" s="157"/>
      <c r="AQ769" s="151"/>
      <c r="AR769" s="151"/>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row>
    <row r="770" spans="1:90" x14ac:dyDescent="0.3">
      <c r="A770" s="2"/>
      <c r="B770" s="2"/>
      <c r="C770" s="2"/>
      <c r="D770" s="2"/>
      <c r="E770" s="2"/>
      <c r="F770" s="2"/>
      <c r="G770" s="2"/>
      <c r="H770" s="2"/>
      <c r="I770" s="2"/>
      <c r="J770" s="2"/>
      <c r="K770" s="2"/>
      <c r="L770" s="2"/>
      <c r="M770" s="2"/>
      <c r="N770" s="2"/>
      <c r="O770" s="2"/>
      <c r="P770" s="98"/>
      <c r="Q770" s="99"/>
      <c r="R770" s="100"/>
      <c r="S770" s="101"/>
      <c r="T770" s="102"/>
      <c r="U770" s="103"/>
      <c r="V770" s="100"/>
      <c r="W770" s="104"/>
      <c r="X770" s="105"/>
      <c r="Y770" s="105"/>
      <c r="Z770" s="105"/>
      <c r="AA770" s="105"/>
      <c r="AD770" s="7">
        <v>2020</v>
      </c>
      <c r="AE770" s="88" t="s">
        <v>47</v>
      </c>
      <c r="AF770" s="12" t="s">
        <v>2</v>
      </c>
      <c r="AG770" s="18" t="str">
        <f t="shared" si="49"/>
        <v>Alcoholic beverages and tobacco-2020-November</v>
      </c>
      <c r="AH770" s="16">
        <v>44136</v>
      </c>
      <c r="AI770" s="181">
        <v>100.51128480048494</v>
      </c>
      <c r="AJ770" s="8">
        <f t="shared" si="52"/>
        <v>100.53753106388545</v>
      </c>
      <c r="AK770" s="175">
        <v>683</v>
      </c>
      <c r="AL770" s="10">
        <f t="shared" si="50"/>
        <v>112.23467184628785</v>
      </c>
      <c r="AM770" s="163" t="str">
        <f t="shared" si="51"/>
        <v>02</v>
      </c>
      <c r="AN770" s="177" t="s">
        <v>123</v>
      </c>
      <c r="AO770" s="2"/>
      <c r="AP770" s="157"/>
      <c r="AQ770" s="151"/>
      <c r="AR770" s="151"/>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row>
    <row r="771" spans="1:90" x14ac:dyDescent="0.3">
      <c r="A771" s="2"/>
      <c r="B771" s="2"/>
      <c r="C771" s="2"/>
      <c r="D771" s="2"/>
      <c r="E771" s="2"/>
      <c r="F771" s="2"/>
      <c r="G771" s="2"/>
      <c r="H771" s="2"/>
      <c r="I771" s="2"/>
      <c r="J771" s="2"/>
      <c r="K771" s="2"/>
      <c r="L771" s="2"/>
      <c r="M771" s="2"/>
      <c r="N771" s="2"/>
      <c r="O771" s="2"/>
      <c r="P771" s="98"/>
      <c r="Q771" s="99"/>
      <c r="R771" s="100"/>
      <c r="S771" s="101"/>
      <c r="T771" s="102"/>
      <c r="U771" s="103"/>
      <c r="V771" s="100"/>
      <c r="W771" s="104"/>
      <c r="X771" s="105"/>
      <c r="Y771" s="105"/>
      <c r="Z771" s="105"/>
      <c r="AA771" s="105"/>
      <c r="AD771" s="7">
        <v>2020</v>
      </c>
      <c r="AE771" s="88" t="s">
        <v>47</v>
      </c>
      <c r="AF771" s="12" t="s">
        <v>3</v>
      </c>
      <c r="AG771" s="18" t="str">
        <f t="shared" si="49"/>
        <v>Alcoholic beverages and tobacco-2020-December</v>
      </c>
      <c r="AH771" s="16">
        <v>44166</v>
      </c>
      <c r="AI771" s="181">
        <v>99.87050432334722</v>
      </c>
      <c r="AJ771" s="8">
        <f t="shared" si="52"/>
        <v>100.54268724025185</v>
      </c>
      <c r="AK771" s="175">
        <v>684</v>
      </c>
      <c r="AL771" s="10">
        <f t="shared" si="50"/>
        <v>112.23467184628785</v>
      </c>
      <c r="AM771" s="163" t="str">
        <f t="shared" si="51"/>
        <v>02</v>
      </c>
      <c r="AN771" s="177" t="s">
        <v>124</v>
      </c>
      <c r="AO771" s="2"/>
      <c r="AP771" s="157"/>
      <c r="AQ771" s="151"/>
      <c r="AR771" s="151"/>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row>
    <row r="772" spans="1:90" x14ac:dyDescent="0.3">
      <c r="A772" s="2"/>
      <c r="B772" s="2"/>
      <c r="C772" s="2"/>
      <c r="D772" s="2"/>
      <c r="E772" s="2"/>
      <c r="F772" s="2"/>
      <c r="G772" s="2"/>
      <c r="H772" s="2"/>
      <c r="I772" s="2"/>
      <c r="J772" s="2"/>
      <c r="K772" s="2"/>
      <c r="L772" s="2"/>
      <c r="M772" s="2"/>
      <c r="N772" s="2"/>
      <c r="O772" s="2"/>
      <c r="P772" s="98"/>
      <c r="Q772" s="99"/>
      <c r="R772" s="100"/>
      <c r="S772" s="101"/>
      <c r="T772" s="102"/>
      <c r="U772" s="103"/>
      <c r="V772" s="100"/>
      <c r="W772" s="104"/>
      <c r="X772" s="105"/>
      <c r="Y772" s="105"/>
      <c r="Z772" s="105"/>
      <c r="AA772" s="105"/>
      <c r="AD772" s="9">
        <v>2021</v>
      </c>
      <c r="AE772" s="87" t="s">
        <v>47</v>
      </c>
      <c r="AF772" s="13" t="s">
        <v>10</v>
      </c>
      <c r="AG772" s="18" t="str">
        <f t="shared" si="49"/>
        <v>Alcoholic beverages and tobacco-2021-January</v>
      </c>
      <c r="AH772" s="16">
        <v>44197</v>
      </c>
      <c r="AI772" s="180">
        <v>100.17854943867816</v>
      </c>
      <c r="AJ772" s="10">
        <f t="shared" si="52"/>
        <v>100.51631406680666</v>
      </c>
      <c r="AK772" s="175">
        <v>685</v>
      </c>
      <c r="AL772" s="10">
        <f t="shared" si="50"/>
        <v>112.23467184628785</v>
      </c>
      <c r="AM772" s="163" t="str">
        <f t="shared" si="51"/>
        <v>02</v>
      </c>
      <c r="AN772" s="177" t="s">
        <v>113</v>
      </c>
      <c r="AO772" s="2"/>
      <c r="AP772" s="157"/>
      <c r="AQ772" s="151"/>
      <c r="AR772" s="151"/>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row>
    <row r="773" spans="1:90" x14ac:dyDescent="0.3">
      <c r="A773" s="2"/>
      <c r="B773" s="2"/>
      <c r="C773" s="2"/>
      <c r="D773" s="2"/>
      <c r="E773" s="2"/>
      <c r="F773" s="2"/>
      <c r="G773" s="2"/>
      <c r="H773" s="2"/>
      <c r="I773" s="2"/>
      <c r="J773" s="2"/>
      <c r="K773" s="2"/>
      <c r="L773" s="2"/>
      <c r="M773" s="2"/>
      <c r="N773" s="2"/>
      <c r="O773" s="2"/>
      <c r="P773" s="98"/>
      <c r="Q773" s="99"/>
      <c r="R773" s="100"/>
      <c r="S773" s="101"/>
      <c r="T773" s="102"/>
      <c r="U773" s="103"/>
      <c r="V773" s="100"/>
      <c r="W773" s="104"/>
      <c r="X773" s="105"/>
      <c r="Y773" s="105"/>
      <c r="Z773" s="105"/>
      <c r="AA773" s="105"/>
      <c r="AD773" s="9">
        <v>2021</v>
      </c>
      <c r="AE773" s="87" t="s">
        <v>47</v>
      </c>
      <c r="AF773" s="13" t="s">
        <v>11</v>
      </c>
      <c r="AG773" s="18" t="str">
        <f t="shared" si="49"/>
        <v>Alcoholic beverages and tobacco-2021-February</v>
      </c>
      <c r="AH773" s="16">
        <v>44228</v>
      </c>
      <c r="AI773" s="180">
        <v>100.15306745019929</v>
      </c>
      <c r="AJ773" s="10">
        <f t="shared" si="52"/>
        <v>100.46774734958865</v>
      </c>
      <c r="AK773" s="175">
        <v>686</v>
      </c>
      <c r="AL773" s="10">
        <f t="shared" si="50"/>
        <v>112.23467184628785</v>
      </c>
      <c r="AM773" s="163" t="str">
        <f t="shared" si="51"/>
        <v>02</v>
      </c>
      <c r="AN773" s="177" t="s">
        <v>114</v>
      </c>
      <c r="AO773" s="2"/>
      <c r="AP773" s="157"/>
      <c r="AQ773" s="151"/>
      <c r="AR773" s="151"/>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row>
    <row r="774" spans="1:90" x14ac:dyDescent="0.3">
      <c r="A774" s="2"/>
      <c r="B774" s="2"/>
      <c r="C774" s="2"/>
      <c r="D774" s="2"/>
      <c r="E774" s="2"/>
      <c r="F774" s="2"/>
      <c r="G774" s="2"/>
      <c r="H774" s="2"/>
      <c r="I774" s="2"/>
      <c r="J774" s="2"/>
      <c r="K774" s="2"/>
      <c r="L774" s="2"/>
      <c r="M774" s="2"/>
      <c r="N774" s="2"/>
      <c r="O774" s="2"/>
      <c r="P774" s="98"/>
      <c r="Q774" s="99"/>
      <c r="R774" s="100"/>
      <c r="S774" s="101"/>
      <c r="T774" s="102"/>
      <c r="U774" s="103"/>
      <c r="V774" s="100"/>
      <c r="W774" s="104"/>
      <c r="X774" s="105"/>
      <c r="Y774" s="105"/>
      <c r="Z774" s="105"/>
      <c r="AA774" s="105"/>
      <c r="AD774" s="9">
        <v>2021</v>
      </c>
      <c r="AE774" s="87" t="s">
        <v>47</v>
      </c>
      <c r="AF774" s="13" t="s">
        <v>4</v>
      </c>
      <c r="AG774" s="18" t="str">
        <f t="shared" si="49"/>
        <v>Alcoholic beverages and tobacco-2021-March</v>
      </c>
      <c r="AH774" s="16">
        <v>44256</v>
      </c>
      <c r="AI774" s="180">
        <v>100.38241900227607</v>
      </c>
      <c r="AJ774" s="10">
        <f t="shared" si="52"/>
        <v>100.4536201608117</v>
      </c>
      <c r="AK774" s="175">
        <v>687</v>
      </c>
      <c r="AL774" s="10">
        <f t="shared" si="50"/>
        <v>112.23467184628785</v>
      </c>
      <c r="AM774" s="163" t="str">
        <f t="shared" si="51"/>
        <v>02</v>
      </c>
      <c r="AN774" s="177" t="s">
        <v>115</v>
      </c>
      <c r="AO774" s="2"/>
      <c r="AP774" s="157"/>
      <c r="AQ774" s="151"/>
      <c r="AR774" s="151"/>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row>
    <row r="775" spans="1:90" x14ac:dyDescent="0.3">
      <c r="A775" s="2"/>
      <c r="B775" s="2"/>
      <c r="C775" s="2"/>
      <c r="D775" s="2"/>
      <c r="E775" s="2"/>
      <c r="F775" s="2"/>
      <c r="G775" s="2"/>
      <c r="H775" s="2"/>
      <c r="I775" s="2"/>
      <c r="J775" s="2"/>
      <c r="K775" s="2"/>
      <c r="L775" s="2"/>
      <c r="M775" s="2"/>
      <c r="N775" s="2"/>
      <c r="O775" s="2"/>
      <c r="P775" s="98"/>
      <c r="Q775" s="99"/>
      <c r="R775" s="100"/>
      <c r="S775" s="101"/>
      <c r="T775" s="102"/>
      <c r="U775" s="103"/>
      <c r="V775" s="100"/>
      <c r="W775" s="104"/>
      <c r="X775" s="105"/>
      <c r="Y775" s="105"/>
      <c r="Z775" s="105"/>
      <c r="AA775" s="105"/>
      <c r="AD775" s="9">
        <v>2021</v>
      </c>
      <c r="AE775" s="87" t="s">
        <v>47</v>
      </c>
      <c r="AF775" s="13" t="s">
        <v>0</v>
      </c>
      <c r="AG775" s="18" t="str">
        <f t="shared" si="49"/>
        <v>Alcoholic beverages and tobacco-2021-April</v>
      </c>
      <c r="AH775" s="16">
        <v>44287</v>
      </c>
      <c r="AI775" s="180">
        <v>100.56547076325387</v>
      </c>
      <c r="AJ775" s="10">
        <f t="shared" si="52"/>
        <v>100.45464812341481</v>
      </c>
      <c r="AK775" s="175">
        <v>688</v>
      </c>
      <c r="AL775" s="10">
        <f t="shared" si="50"/>
        <v>112.23467184628785</v>
      </c>
      <c r="AM775" s="163" t="str">
        <f t="shared" si="51"/>
        <v>02</v>
      </c>
      <c r="AN775" s="177" t="s">
        <v>116</v>
      </c>
      <c r="AO775" s="2"/>
      <c r="AP775" s="157"/>
      <c r="AQ775" s="151"/>
      <c r="AR775" s="151"/>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row>
    <row r="776" spans="1:90" x14ac:dyDescent="0.3">
      <c r="A776" s="2"/>
      <c r="B776" s="2"/>
      <c r="C776" s="2"/>
      <c r="D776" s="2"/>
      <c r="E776" s="2"/>
      <c r="F776" s="2"/>
      <c r="G776" s="2"/>
      <c r="H776" s="2"/>
      <c r="I776" s="2"/>
      <c r="J776" s="2"/>
      <c r="K776" s="2"/>
      <c r="L776" s="2"/>
      <c r="M776" s="2"/>
      <c r="N776" s="2"/>
      <c r="O776" s="2"/>
      <c r="P776" s="98"/>
      <c r="Q776" s="99"/>
      <c r="R776" s="100"/>
      <c r="S776" s="101"/>
      <c r="T776" s="102"/>
      <c r="U776" s="103"/>
      <c r="V776" s="100"/>
      <c r="W776" s="104"/>
      <c r="X776" s="105"/>
      <c r="Y776" s="105"/>
      <c r="Z776" s="105"/>
      <c r="AA776" s="105"/>
      <c r="AD776" s="9">
        <v>2021</v>
      </c>
      <c r="AE776" s="87" t="s">
        <v>47</v>
      </c>
      <c r="AF776" s="13" t="s">
        <v>5</v>
      </c>
      <c r="AG776" s="18" t="str">
        <f t="shared" si="49"/>
        <v>Alcoholic beverages and tobacco-2021-May</v>
      </c>
      <c r="AH776" s="16">
        <v>44317</v>
      </c>
      <c r="AI776" s="180">
        <v>100.54086648502243</v>
      </c>
      <c r="AJ776" s="10">
        <f t="shared" si="52"/>
        <v>100.45142804668849</v>
      </c>
      <c r="AK776" s="175">
        <v>689</v>
      </c>
      <c r="AL776" s="10">
        <f t="shared" si="50"/>
        <v>112.23467184628785</v>
      </c>
      <c r="AM776" s="163" t="str">
        <f t="shared" si="51"/>
        <v>02</v>
      </c>
      <c r="AN776" s="177" t="s">
        <v>117</v>
      </c>
      <c r="AO776" s="2"/>
      <c r="AP776" s="157"/>
      <c r="AQ776" s="151"/>
      <c r="AR776" s="151"/>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row>
    <row r="777" spans="1:90" x14ac:dyDescent="0.3">
      <c r="A777" s="2"/>
      <c r="B777" s="2"/>
      <c r="C777" s="2"/>
      <c r="D777" s="2"/>
      <c r="E777" s="2"/>
      <c r="F777" s="2"/>
      <c r="G777" s="2"/>
      <c r="H777" s="2"/>
      <c r="I777" s="2"/>
      <c r="J777" s="2"/>
      <c r="K777" s="2"/>
      <c r="L777" s="2"/>
      <c r="M777" s="2"/>
      <c r="N777" s="2"/>
      <c r="O777" s="2"/>
      <c r="P777" s="98"/>
      <c r="Q777" s="99"/>
      <c r="R777" s="100"/>
      <c r="S777" s="101"/>
      <c r="T777" s="102"/>
      <c r="U777" s="103"/>
      <c r="V777" s="100"/>
      <c r="W777" s="104"/>
      <c r="X777" s="105"/>
      <c r="Y777" s="105"/>
      <c r="Z777" s="105"/>
      <c r="AA777" s="105"/>
      <c r="AD777" s="9">
        <v>2021</v>
      </c>
      <c r="AE777" s="87" t="s">
        <v>47</v>
      </c>
      <c r="AF777" s="13" t="s">
        <v>6</v>
      </c>
      <c r="AG777" s="18" t="str">
        <f t="shared" si="49"/>
        <v>Alcoholic beverages and tobacco-2021-June</v>
      </c>
      <c r="AH777" s="16">
        <v>44348</v>
      </c>
      <c r="AI777" s="180">
        <v>100.50446774581765</v>
      </c>
      <c r="AJ777" s="10">
        <f t="shared" si="52"/>
        <v>100.4450125034197</v>
      </c>
      <c r="AK777" s="175">
        <v>690</v>
      </c>
      <c r="AL777" s="10">
        <f t="shared" si="50"/>
        <v>112.23467184628785</v>
      </c>
      <c r="AM777" s="163" t="str">
        <f t="shared" si="51"/>
        <v>02</v>
      </c>
      <c r="AN777" s="177" t="s">
        <v>118</v>
      </c>
      <c r="AO777" s="2"/>
      <c r="AP777" s="157"/>
      <c r="AQ777" s="151"/>
      <c r="AR777" s="151"/>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row>
    <row r="778" spans="1:90" x14ac:dyDescent="0.3">
      <c r="A778" s="2"/>
      <c r="B778" s="2"/>
      <c r="C778" s="2"/>
      <c r="D778" s="2"/>
      <c r="E778" s="2"/>
      <c r="F778" s="2"/>
      <c r="G778" s="2"/>
      <c r="H778" s="2"/>
      <c r="I778" s="2"/>
      <c r="J778" s="2"/>
      <c r="K778" s="2"/>
      <c r="L778" s="2"/>
      <c r="M778" s="2"/>
      <c r="N778" s="2"/>
      <c r="O778" s="2"/>
      <c r="P778" s="98"/>
      <c r="Q778" s="99"/>
      <c r="R778" s="100"/>
      <c r="S778" s="101"/>
      <c r="T778" s="102"/>
      <c r="U778" s="103"/>
      <c r="V778" s="100"/>
      <c r="W778" s="104"/>
      <c r="X778" s="105"/>
      <c r="Y778" s="105"/>
      <c r="Z778" s="105"/>
      <c r="AA778" s="105"/>
      <c r="AD778" s="9">
        <v>2021</v>
      </c>
      <c r="AE778" s="87" t="s">
        <v>47</v>
      </c>
      <c r="AF778" s="13" t="s">
        <v>7</v>
      </c>
      <c r="AG778" s="18" t="str">
        <f t="shared" si="49"/>
        <v>Alcoholic beverages and tobacco-2021-July</v>
      </c>
      <c r="AH778" s="16">
        <v>44378</v>
      </c>
      <c r="AI778" s="180">
        <v>100.48438993693308</v>
      </c>
      <c r="AJ778" s="10">
        <f t="shared" si="52"/>
        <v>100.4276704626687</v>
      </c>
      <c r="AK778" s="175">
        <v>691</v>
      </c>
      <c r="AL778" s="10">
        <f t="shared" si="50"/>
        <v>112.23467184628785</v>
      </c>
      <c r="AM778" s="163" t="str">
        <f t="shared" si="51"/>
        <v>02</v>
      </c>
      <c r="AN778" s="177" t="s">
        <v>119</v>
      </c>
      <c r="AO778" s="2"/>
      <c r="AP778" s="157"/>
      <c r="AQ778" s="151"/>
      <c r="AR778" s="151"/>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row>
    <row r="779" spans="1:90" x14ac:dyDescent="0.3">
      <c r="A779" s="2"/>
      <c r="B779" s="2"/>
      <c r="C779" s="2"/>
      <c r="D779" s="2"/>
      <c r="E779" s="2"/>
      <c r="F779" s="2"/>
      <c r="G779" s="2"/>
      <c r="H779" s="2"/>
      <c r="I779" s="2"/>
      <c r="J779" s="2"/>
      <c r="K779" s="2"/>
      <c r="L779" s="2"/>
      <c r="M779" s="2"/>
      <c r="N779" s="2"/>
      <c r="O779" s="2"/>
      <c r="P779" s="98"/>
      <c r="Q779" s="99"/>
      <c r="R779" s="100"/>
      <c r="S779" s="101"/>
      <c r="T779" s="102"/>
      <c r="U779" s="103"/>
      <c r="V779" s="100"/>
      <c r="W779" s="104"/>
      <c r="X779" s="105"/>
      <c r="Y779" s="105"/>
      <c r="Z779" s="105"/>
      <c r="AA779" s="105"/>
      <c r="AD779" s="9">
        <v>2021</v>
      </c>
      <c r="AE779" s="87" t="s">
        <v>47</v>
      </c>
      <c r="AF779" s="13" t="s">
        <v>8</v>
      </c>
      <c r="AG779" s="18" t="str">
        <f t="shared" si="49"/>
        <v>Alcoholic beverages and tobacco-2021-August</v>
      </c>
      <c r="AH779" s="16">
        <v>44409</v>
      </c>
      <c r="AI779" s="180">
        <v>100.48290186316422</v>
      </c>
      <c r="AJ779" s="10">
        <f t="shared" si="52"/>
        <v>100.40218937275658</v>
      </c>
      <c r="AK779" s="175">
        <v>692</v>
      </c>
      <c r="AL779" s="10">
        <f t="shared" si="50"/>
        <v>112.23467184628785</v>
      </c>
      <c r="AM779" s="163" t="str">
        <f t="shared" si="51"/>
        <v>02</v>
      </c>
      <c r="AN779" s="177" t="s">
        <v>120</v>
      </c>
      <c r="AO779" s="2"/>
      <c r="AP779" s="157"/>
      <c r="AQ779" s="151"/>
      <c r="AR779" s="151"/>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row>
    <row r="780" spans="1:90" x14ac:dyDescent="0.3">
      <c r="A780" s="2"/>
      <c r="B780" s="2"/>
      <c r="C780" s="2"/>
      <c r="D780" s="2"/>
      <c r="E780" s="2"/>
      <c r="F780" s="2"/>
      <c r="G780" s="2"/>
      <c r="H780" s="2"/>
      <c r="I780" s="2"/>
      <c r="J780" s="2"/>
      <c r="K780" s="2"/>
      <c r="L780" s="2"/>
      <c r="M780" s="2"/>
      <c r="N780" s="2"/>
      <c r="O780" s="2"/>
      <c r="P780" s="98"/>
      <c r="Q780" s="99"/>
      <c r="R780" s="100"/>
      <c r="S780" s="101"/>
      <c r="T780" s="102"/>
      <c r="U780" s="103"/>
      <c r="V780" s="100"/>
      <c r="W780" s="104"/>
      <c r="X780" s="105"/>
      <c r="Y780" s="105"/>
      <c r="Z780" s="105"/>
      <c r="AA780" s="105"/>
      <c r="AD780" s="9">
        <v>2021</v>
      </c>
      <c r="AE780" s="87" t="s">
        <v>47</v>
      </c>
      <c r="AF780" s="13" t="s">
        <v>1</v>
      </c>
      <c r="AG780" s="18" t="str">
        <f t="shared" ref="AG780:AG843" si="53">CONCATENATE(AE780,$AF$74,AD780,$AF$74,AF780)</f>
        <v>Alcoholic beverages and tobacco-2021-September</v>
      </c>
      <c r="AH780" s="16">
        <v>44440</v>
      </c>
      <c r="AI780" s="180">
        <v>100.33614312250423</v>
      </c>
      <c r="AJ780" s="10">
        <f t="shared" si="52"/>
        <v>100.38356064017262</v>
      </c>
      <c r="AK780" s="175">
        <v>693</v>
      </c>
      <c r="AL780" s="10">
        <f t="shared" ref="AL780:AL843" si="54">VLOOKUP(AE780,AR:AS,2,FALSE)</f>
        <v>112.23467184628785</v>
      </c>
      <c r="AM780" s="163" t="str">
        <f t="shared" ref="AM780:AM843" si="55">VLOOKUP(AE780,AR:AT,3,FALSE)</f>
        <v>02</v>
      </c>
      <c r="AN780" s="177" t="s">
        <v>121</v>
      </c>
      <c r="AO780" s="2"/>
      <c r="AP780" s="157"/>
      <c r="AQ780" s="151"/>
      <c r="AR780" s="151"/>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row>
    <row r="781" spans="1:90" x14ac:dyDescent="0.3">
      <c r="A781" s="2"/>
      <c r="B781" s="2"/>
      <c r="C781" s="2"/>
      <c r="D781" s="2"/>
      <c r="E781" s="2"/>
      <c r="F781" s="2"/>
      <c r="G781" s="2"/>
      <c r="H781" s="2"/>
      <c r="I781" s="2"/>
      <c r="J781" s="2"/>
      <c r="K781" s="2"/>
      <c r="L781" s="2"/>
      <c r="M781" s="2"/>
      <c r="N781" s="2"/>
      <c r="O781" s="2"/>
      <c r="P781" s="98"/>
      <c r="Q781" s="99"/>
      <c r="R781" s="100"/>
      <c r="S781" s="101"/>
      <c r="T781" s="102"/>
      <c r="U781" s="103"/>
      <c r="V781" s="100"/>
      <c r="W781" s="104"/>
      <c r="X781" s="105"/>
      <c r="Y781" s="105"/>
      <c r="Z781" s="105"/>
      <c r="AA781" s="105"/>
      <c r="AD781" s="9">
        <v>2021</v>
      </c>
      <c r="AE781" s="87" t="s">
        <v>47</v>
      </c>
      <c r="AF781" s="13" t="s">
        <v>9</v>
      </c>
      <c r="AG781" s="18" t="str">
        <f t="shared" si="53"/>
        <v>Alcoholic beverages and tobacco-2021-October</v>
      </c>
      <c r="AH781" s="16">
        <v>44470</v>
      </c>
      <c r="AI781" s="180">
        <v>100.55520293622078</v>
      </c>
      <c r="AJ781" s="10">
        <f t="shared" si="52"/>
        <v>100.38043898899184</v>
      </c>
      <c r="AK781" s="175">
        <v>694</v>
      </c>
      <c r="AL781" s="10">
        <f t="shared" si="54"/>
        <v>112.23467184628785</v>
      </c>
      <c r="AM781" s="163" t="str">
        <f t="shared" si="55"/>
        <v>02</v>
      </c>
      <c r="AN781" s="177" t="s">
        <v>122</v>
      </c>
      <c r="AO781" s="2"/>
      <c r="AP781" s="157"/>
      <c r="AQ781" s="151"/>
      <c r="AR781" s="151"/>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row>
    <row r="782" spans="1:90" x14ac:dyDescent="0.3">
      <c r="A782" s="2"/>
      <c r="B782" s="2"/>
      <c r="C782" s="2"/>
      <c r="D782" s="2"/>
      <c r="E782" s="2"/>
      <c r="F782" s="2"/>
      <c r="G782" s="2"/>
      <c r="H782" s="2"/>
      <c r="I782" s="2"/>
      <c r="J782" s="2"/>
      <c r="K782" s="2"/>
      <c r="L782" s="2"/>
      <c r="M782" s="2"/>
      <c r="N782" s="2"/>
      <c r="O782" s="2"/>
      <c r="P782" s="98"/>
      <c r="Q782" s="99"/>
      <c r="R782" s="100"/>
      <c r="S782" s="101"/>
      <c r="T782" s="102"/>
      <c r="U782" s="103"/>
      <c r="V782" s="100"/>
      <c r="W782" s="104"/>
      <c r="X782" s="105"/>
      <c r="Y782" s="105"/>
      <c r="Z782" s="105"/>
      <c r="AA782" s="105"/>
      <c r="AD782" s="9">
        <v>2021</v>
      </c>
      <c r="AE782" s="87" t="s">
        <v>47</v>
      </c>
      <c r="AF782" s="13" t="s">
        <v>2</v>
      </c>
      <c r="AG782" s="18" t="str">
        <f t="shared" si="53"/>
        <v>Alcoholic beverages and tobacco-2021-November</v>
      </c>
      <c r="AH782" s="16">
        <v>44501</v>
      </c>
      <c r="AI782" s="180">
        <v>101.02323815536201</v>
      </c>
      <c r="AJ782" s="10">
        <f t="shared" si="52"/>
        <v>100.42310176856491</v>
      </c>
      <c r="AK782" s="175">
        <v>695</v>
      </c>
      <c r="AL782" s="10">
        <f t="shared" si="54"/>
        <v>112.23467184628785</v>
      </c>
      <c r="AM782" s="163" t="str">
        <f t="shared" si="55"/>
        <v>02</v>
      </c>
      <c r="AN782" s="177" t="s">
        <v>123</v>
      </c>
      <c r="AO782" s="2"/>
      <c r="AP782" s="157"/>
      <c r="AQ782" s="151"/>
      <c r="AR782" s="151"/>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row>
    <row r="783" spans="1:90" x14ac:dyDescent="0.3">
      <c r="A783" s="2"/>
      <c r="B783" s="2"/>
      <c r="C783" s="2"/>
      <c r="D783" s="2"/>
      <c r="E783" s="2"/>
      <c r="F783" s="2"/>
      <c r="G783" s="2"/>
      <c r="H783" s="2"/>
      <c r="I783" s="2"/>
      <c r="J783" s="2"/>
      <c r="K783" s="2"/>
      <c r="L783" s="2"/>
      <c r="M783" s="2"/>
      <c r="N783" s="2"/>
      <c r="O783" s="2"/>
      <c r="P783" s="98"/>
      <c r="Q783" s="99"/>
      <c r="R783" s="100"/>
      <c r="S783" s="101"/>
      <c r="T783" s="102"/>
      <c r="U783" s="103"/>
      <c r="V783" s="100"/>
      <c r="W783" s="104"/>
      <c r="X783" s="105"/>
      <c r="Y783" s="105"/>
      <c r="Z783" s="105"/>
      <c r="AA783" s="105"/>
      <c r="AD783" s="9">
        <v>2021</v>
      </c>
      <c r="AE783" s="87" t="s">
        <v>47</v>
      </c>
      <c r="AF783" s="13" t="s">
        <v>3</v>
      </c>
      <c r="AG783" s="18" t="str">
        <f t="shared" si="53"/>
        <v>Alcoholic beverages and tobacco-2021-December</v>
      </c>
      <c r="AH783" s="16">
        <v>44531</v>
      </c>
      <c r="AI783" s="180">
        <v>101.98779234571244</v>
      </c>
      <c r="AJ783" s="10">
        <f t="shared" si="52"/>
        <v>100.59954243709535</v>
      </c>
      <c r="AK783" s="175">
        <v>696</v>
      </c>
      <c r="AL783" s="10">
        <f t="shared" si="54"/>
        <v>112.23467184628785</v>
      </c>
      <c r="AM783" s="163" t="str">
        <f t="shared" si="55"/>
        <v>02</v>
      </c>
      <c r="AN783" s="177" t="s">
        <v>124</v>
      </c>
      <c r="AO783" s="2"/>
      <c r="AP783" s="157"/>
      <c r="AQ783" s="151"/>
      <c r="AR783" s="151"/>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row>
    <row r="784" spans="1:90" x14ac:dyDescent="0.3">
      <c r="A784" s="2"/>
      <c r="B784" s="2"/>
      <c r="C784" s="2"/>
      <c r="D784" s="2"/>
      <c r="E784" s="2"/>
      <c r="F784" s="2"/>
      <c r="G784" s="2"/>
      <c r="H784" s="2"/>
      <c r="I784" s="2"/>
      <c r="J784" s="2"/>
      <c r="K784" s="2"/>
      <c r="L784" s="2"/>
      <c r="M784" s="2"/>
      <c r="N784" s="2"/>
      <c r="O784" s="2"/>
      <c r="P784" s="98"/>
      <c r="Q784" s="99"/>
      <c r="R784" s="100"/>
      <c r="S784" s="101"/>
      <c r="T784" s="102"/>
      <c r="U784" s="103"/>
      <c r="V784" s="100"/>
      <c r="W784" s="104"/>
      <c r="X784" s="105"/>
      <c r="Y784" s="105"/>
      <c r="Z784" s="105"/>
      <c r="AA784" s="105"/>
      <c r="AD784" s="7">
        <v>2022</v>
      </c>
      <c r="AE784" s="88" t="s">
        <v>47</v>
      </c>
      <c r="AF784" s="12" t="s">
        <v>10</v>
      </c>
      <c r="AG784" s="18" t="str">
        <f t="shared" si="53"/>
        <v>Alcoholic beverages and tobacco-2022-January</v>
      </c>
      <c r="AH784" s="16">
        <v>44562</v>
      </c>
      <c r="AI784" s="181">
        <v>103.13831872882619</v>
      </c>
      <c r="AJ784" s="8">
        <f t="shared" si="52"/>
        <v>100.84618987794101</v>
      </c>
      <c r="AK784" s="175">
        <v>697</v>
      </c>
      <c r="AL784" s="10">
        <f t="shared" si="54"/>
        <v>112.23467184628785</v>
      </c>
      <c r="AM784" s="163" t="str">
        <f t="shared" si="55"/>
        <v>02</v>
      </c>
      <c r="AN784" s="177" t="s">
        <v>113</v>
      </c>
      <c r="AO784" s="2"/>
      <c r="AP784" s="157"/>
      <c r="AQ784" s="151"/>
      <c r="AR784" s="151"/>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row>
    <row r="785" spans="1:90" x14ac:dyDescent="0.3">
      <c r="A785" s="2"/>
      <c r="B785" s="2"/>
      <c r="C785" s="2"/>
      <c r="D785" s="2"/>
      <c r="E785" s="2"/>
      <c r="F785" s="2"/>
      <c r="G785" s="2"/>
      <c r="H785" s="2"/>
      <c r="I785" s="2"/>
      <c r="J785" s="2"/>
      <c r="K785" s="2"/>
      <c r="L785" s="2"/>
      <c r="M785" s="2"/>
      <c r="N785" s="2"/>
      <c r="O785" s="2"/>
      <c r="P785" s="98"/>
      <c r="Q785" s="99"/>
      <c r="R785" s="100"/>
      <c r="S785" s="101"/>
      <c r="T785" s="102"/>
      <c r="U785" s="103"/>
      <c r="V785" s="100"/>
      <c r="W785" s="104"/>
      <c r="X785" s="105"/>
      <c r="Y785" s="105"/>
      <c r="Z785" s="105"/>
      <c r="AA785" s="105"/>
      <c r="AD785" s="7">
        <v>2022</v>
      </c>
      <c r="AE785" s="88" t="s">
        <v>47</v>
      </c>
      <c r="AF785" s="12" t="s">
        <v>11</v>
      </c>
      <c r="AG785" s="18" t="str">
        <f t="shared" si="53"/>
        <v>Alcoholic beverages and tobacco-2022-February</v>
      </c>
      <c r="AH785" s="16">
        <v>44593</v>
      </c>
      <c r="AI785" s="181">
        <v>103.4371528637662</v>
      </c>
      <c r="AJ785" s="8">
        <f t="shared" si="52"/>
        <v>101.11986366240494</v>
      </c>
      <c r="AK785" s="175">
        <v>698</v>
      </c>
      <c r="AL785" s="10">
        <f t="shared" si="54"/>
        <v>112.23467184628785</v>
      </c>
      <c r="AM785" s="163" t="str">
        <f t="shared" si="55"/>
        <v>02</v>
      </c>
      <c r="AN785" s="177" t="s">
        <v>114</v>
      </c>
      <c r="AO785" s="2"/>
      <c r="AP785" s="157"/>
      <c r="AQ785" s="151"/>
      <c r="AR785" s="151"/>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row>
    <row r="786" spans="1:90" x14ac:dyDescent="0.3">
      <c r="A786" s="2"/>
      <c r="B786" s="2"/>
      <c r="C786" s="2"/>
      <c r="D786" s="2"/>
      <c r="E786" s="2"/>
      <c r="F786" s="2"/>
      <c r="G786" s="2"/>
      <c r="H786" s="2"/>
      <c r="I786" s="2"/>
      <c r="J786" s="2"/>
      <c r="K786" s="2"/>
      <c r="L786" s="2"/>
      <c r="M786" s="2"/>
      <c r="N786" s="2"/>
      <c r="O786" s="2"/>
      <c r="P786" s="98"/>
      <c r="Q786" s="99"/>
      <c r="R786" s="100"/>
      <c r="S786" s="101"/>
      <c r="T786" s="102"/>
      <c r="U786" s="103"/>
      <c r="V786" s="100"/>
      <c r="W786" s="104"/>
      <c r="X786" s="105"/>
      <c r="Y786" s="105"/>
      <c r="Z786" s="105"/>
      <c r="AA786" s="105"/>
      <c r="AD786" s="7">
        <v>2022</v>
      </c>
      <c r="AE786" s="88" t="s">
        <v>47</v>
      </c>
      <c r="AF786" s="12" t="s">
        <v>4</v>
      </c>
      <c r="AG786" s="18" t="str">
        <f t="shared" si="53"/>
        <v>Alcoholic beverages and tobacco-2022-March</v>
      </c>
      <c r="AH786" s="16">
        <v>44621</v>
      </c>
      <c r="AI786" s="181">
        <v>103.86546135169547</v>
      </c>
      <c r="AJ786" s="8">
        <f t="shared" si="52"/>
        <v>101.41011719152323</v>
      </c>
      <c r="AK786" s="175">
        <v>699</v>
      </c>
      <c r="AL786" s="10">
        <f t="shared" si="54"/>
        <v>112.23467184628785</v>
      </c>
      <c r="AM786" s="163" t="str">
        <f t="shared" si="55"/>
        <v>02</v>
      </c>
      <c r="AN786" s="177" t="s">
        <v>115</v>
      </c>
      <c r="AO786" s="2"/>
      <c r="AP786" s="157"/>
      <c r="AQ786" s="151"/>
      <c r="AR786" s="151"/>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row>
    <row r="787" spans="1:90" x14ac:dyDescent="0.3">
      <c r="A787" s="2"/>
      <c r="B787" s="2"/>
      <c r="C787" s="2"/>
      <c r="D787" s="2"/>
      <c r="E787" s="2"/>
      <c r="F787" s="2"/>
      <c r="G787" s="2"/>
      <c r="H787" s="2"/>
      <c r="I787" s="2"/>
      <c r="J787" s="2"/>
      <c r="K787" s="2"/>
      <c r="L787" s="2"/>
      <c r="M787" s="2"/>
      <c r="N787" s="2"/>
      <c r="O787" s="2"/>
      <c r="P787" s="98"/>
      <c r="Q787" s="99"/>
      <c r="R787" s="100"/>
      <c r="S787" s="101"/>
      <c r="T787" s="102"/>
      <c r="U787" s="103"/>
      <c r="V787" s="100"/>
      <c r="W787" s="104"/>
      <c r="X787" s="105"/>
      <c r="Y787" s="105"/>
      <c r="Z787" s="105"/>
      <c r="AA787" s="105"/>
      <c r="AD787" s="7">
        <v>2022</v>
      </c>
      <c r="AE787" s="88" t="s">
        <v>47</v>
      </c>
      <c r="AF787" s="12" t="s">
        <v>0</v>
      </c>
      <c r="AG787" s="18" t="str">
        <f t="shared" si="53"/>
        <v>Alcoholic beverages and tobacco-2022-April</v>
      </c>
      <c r="AH787" s="16">
        <v>44652</v>
      </c>
      <c r="AI787" s="181">
        <v>103.95691970466989</v>
      </c>
      <c r="AJ787" s="8">
        <f t="shared" si="52"/>
        <v>101.69273793664122</v>
      </c>
      <c r="AK787" s="175">
        <v>700</v>
      </c>
      <c r="AL787" s="10">
        <f t="shared" si="54"/>
        <v>112.23467184628785</v>
      </c>
      <c r="AM787" s="163" t="str">
        <f t="shared" si="55"/>
        <v>02</v>
      </c>
      <c r="AN787" s="177" t="s">
        <v>116</v>
      </c>
      <c r="AO787" s="2"/>
      <c r="AP787" s="157"/>
      <c r="AQ787" s="151"/>
      <c r="AR787" s="151"/>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row>
    <row r="788" spans="1:90" x14ac:dyDescent="0.3">
      <c r="A788" s="2"/>
      <c r="B788" s="2"/>
      <c r="C788" s="2"/>
      <c r="D788" s="2"/>
      <c r="E788" s="2"/>
      <c r="F788" s="2"/>
      <c r="G788" s="2"/>
      <c r="H788" s="2"/>
      <c r="I788" s="2"/>
      <c r="J788" s="2"/>
      <c r="K788" s="2"/>
      <c r="L788" s="2"/>
      <c r="M788" s="2"/>
      <c r="N788" s="2"/>
      <c r="O788" s="2"/>
      <c r="P788" s="98"/>
      <c r="Q788" s="99"/>
      <c r="R788" s="100"/>
      <c r="S788" s="101"/>
      <c r="T788" s="102"/>
      <c r="U788" s="103"/>
      <c r="V788" s="100"/>
      <c r="W788" s="104"/>
      <c r="X788" s="105"/>
      <c r="Y788" s="105"/>
      <c r="Z788" s="105"/>
      <c r="AA788" s="105"/>
      <c r="AD788" s="7">
        <v>2022</v>
      </c>
      <c r="AE788" s="88" t="s">
        <v>47</v>
      </c>
      <c r="AF788" s="12" t="s">
        <v>5</v>
      </c>
      <c r="AG788" s="18" t="str">
        <f t="shared" si="53"/>
        <v>Alcoholic beverages and tobacco-2022-May</v>
      </c>
      <c r="AH788" s="16">
        <v>44682</v>
      </c>
      <c r="AI788" s="181">
        <v>104.41567051909836</v>
      </c>
      <c r="AJ788" s="8">
        <f t="shared" si="52"/>
        <v>102.01563827281421</v>
      </c>
      <c r="AK788" s="175">
        <v>701</v>
      </c>
      <c r="AL788" s="10">
        <f t="shared" si="54"/>
        <v>112.23467184628785</v>
      </c>
      <c r="AM788" s="163" t="str">
        <f t="shared" si="55"/>
        <v>02</v>
      </c>
      <c r="AN788" s="177" t="s">
        <v>117</v>
      </c>
      <c r="AO788" s="2"/>
      <c r="AP788" s="157"/>
      <c r="AQ788" s="151"/>
      <c r="AR788" s="151"/>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row>
    <row r="789" spans="1:90" x14ac:dyDescent="0.3">
      <c r="A789" s="2"/>
      <c r="B789" s="2"/>
      <c r="C789" s="2"/>
      <c r="D789" s="2"/>
      <c r="E789" s="2"/>
      <c r="F789" s="2"/>
      <c r="G789" s="2"/>
      <c r="H789" s="2"/>
      <c r="I789" s="2"/>
      <c r="J789" s="2"/>
      <c r="K789" s="2"/>
      <c r="L789" s="2"/>
      <c r="M789" s="2"/>
      <c r="N789" s="2"/>
      <c r="O789" s="2"/>
      <c r="P789" s="98"/>
      <c r="Q789" s="99"/>
      <c r="R789" s="100"/>
      <c r="S789" s="101"/>
      <c r="T789" s="102"/>
      <c r="U789" s="103"/>
      <c r="V789" s="100"/>
      <c r="W789" s="104"/>
      <c r="X789" s="105"/>
      <c r="Y789" s="105"/>
      <c r="Z789" s="105"/>
      <c r="AA789" s="105"/>
      <c r="AD789" s="7">
        <v>2022</v>
      </c>
      <c r="AE789" s="88" t="s">
        <v>47</v>
      </c>
      <c r="AF789" s="12" t="s">
        <v>6</v>
      </c>
      <c r="AG789" s="18" t="str">
        <f t="shared" si="53"/>
        <v>Alcoholic beverages and tobacco-2022-June</v>
      </c>
      <c r="AH789" s="16">
        <v>44713</v>
      </c>
      <c r="AI789" s="181">
        <v>104.70701434787424</v>
      </c>
      <c r="AJ789" s="8">
        <f t="shared" si="52"/>
        <v>102.36585048965226</v>
      </c>
      <c r="AK789" s="175">
        <v>702</v>
      </c>
      <c r="AL789" s="10">
        <f t="shared" si="54"/>
        <v>112.23467184628785</v>
      </c>
      <c r="AM789" s="163" t="str">
        <f t="shared" si="55"/>
        <v>02</v>
      </c>
      <c r="AN789" s="177" t="s">
        <v>118</v>
      </c>
      <c r="AO789" s="2"/>
      <c r="AP789" s="157"/>
      <c r="AQ789" s="151"/>
      <c r="AR789" s="151"/>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row>
    <row r="790" spans="1:90" x14ac:dyDescent="0.3">
      <c r="A790" s="2"/>
      <c r="B790" s="2"/>
      <c r="C790" s="2"/>
      <c r="D790" s="2"/>
      <c r="E790" s="2"/>
      <c r="F790" s="2"/>
      <c r="G790" s="2"/>
      <c r="H790" s="2"/>
      <c r="I790" s="2"/>
      <c r="J790" s="2"/>
      <c r="K790" s="2"/>
      <c r="L790" s="2"/>
      <c r="M790" s="2"/>
      <c r="N790" s="2"/>
      <c r="O790" s="2"/>
      <c r="P790" s="98"/>
      <c r="Q790" s="99"/>
      <c r="R790" s="100"/>
      <c r="S790" s="101"/>
      <c r="T790" s="102"/>
      <c r="U790" s="103"/>
      <c r="V790" s="100"/>
      <c r="W790" s="104"/>
      <c r="X790" s="105"/>
      <c r="Y790" s="105"/>
      <c r="Z790" s="105"/>
      <c r="AA790" s="105"/>
      <c r="AD790" s="7">
        <v>2022</v>
      </c>
      <c r="AE790" s="88" t="s">
        <v>47</v>
      </c>
      <c r="AF790" s="12" t="s">
        <v>7</v>
      </c>
      <c r="AG790" s="18" t="str">
        <f t="shared" si="53"/>
        <v>Alcoholic beverages and tobacco-2022-July</v>
      </c>
      <c r="AH790" s="16">
        <v>44743</v>
      </c>
      <c r="AI790" s="181">
        <v>105.07093014386207</v>
      </c>
      <c r="AJ790" s="8">
        <f t="shared" si="52"/>
        <v>102.74806217356301</v>
      </c>
      <c r="AK790" s="175">
        <v>703</v>
      </c>
      <c r="AL790" s="10">
        <f t="shared" si="54"/>
        <v>112.23467184628785</v>
      </c>
      <c r="AM790" s="163" t="str">
        <f t="shared" si="55"/>
        <v>02</v>
      </c>
      <c r="AN790" s="177" t="s">
        <v>119</v>
      </c>
      <c r="AO790" s="2"/>
      <c r="AP790" s="157"/>
      <c r="AQ790" s="151"/>
      <c r="AR790" s="151"/>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row>
    <row r="791" spans="1:90" x14ac:dyDescent="0.3">
      <c r="A791" s="2"/>
      <c r="B791" s="2"/>
      <c r="C791" s="2"/>
      <c r="D791" s="2"/>
      <c r="E791" s="2"/>
      <c r="F791" s="2"/>
      <c r="G791" s="2"/>
      <c r="H791" s="2"/>
      <c r="I791" s="2"/>
      <c r="J791" s="2"/>
      <c r="K791" s="2"/>
      <c r="L791" s="2"/>
      <c r="M791" s="2"/>
      <c r="N791" s="2"/>
      <c r="O791" s="2"/>
      <c r="P791" s="98"/>
      <c r="Q791" s="99"/>
      <c r="R791" s="100"/>
      <c r="S791" s="101"/>
      <c r="T791" s="102"/>
      <c r="U791" s="103"/>
      <c r="V791" s="100"/>
      <c r="W791" s="104"/>
      <c r="X791" s="105"/>
      <c r="Y791" s="105"/>
      <c r="Z791" s="105"/>
      <c r="AA791" s="105"/>
      <c r="AD791" s="7">
        <v>2022</v>
      </c>
      <c r="AE791" s="88" t="s">
        <v>47</v>
      </c>
      <c r="AF791" s="12" t="s">
        <v>8</v>
      </c>
      <c r="AG791" s="18" t="str">
        <f t="shared" si="53"/>
        <v>Alcoholic beverages and tobacco-2022-August</v>
      </c>
      <c r="AH791" s="16">
        <v>44774</v>
      </c>
      <c r="AI791" s="181">
        <v>105.37640464603929</v>
      </c>
      <c r="AJ791" s="8">
        <f t="shared" ref="AJ791:AJ837" si="56">AVERAGE(AI780:AI791)</f>
        <v>103.15585407213592</v>
      </c>
      <c r="AK791" s="175">
        <v>704</v>
      </c>
      <c r="AL791" s="10">
        <f t="shared" si="54"/>
        <v>112.23467184628785</v>
      </c>
      <c r="AM791" s="163" t="str">
        <f t="shared" si="55"/>
        <v>02</v>
      </c>
      <c r="AN791" s="177" t="s">
        <v>120</v>
      </c>
      <c r="AO791" s="2"/>
      <c r="AP791" s="157"/>
      <c r="AQ791" s="151"/>
      <c r="AR791" s="151"/>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row>
    <row r="792" spans="1:90" x14ac:dyDescent="0.3">
      <c r="A792" s="2"/>
      <c r="B792" s="2"/>
      <c r="C792" s="2"/>
      <c r="D792" s="2"/>
      <c r="E792" s="2"/>
      <c r="F792" s="2"/>
      <c r="G792" s="2"/>
      <c r="H792" s="2"/>
      <c r="I792" s="2"/>
      <c r="J792" s="2"/>
      <c r="K792" s="2"/>
      <c r="L792" s="2"/>
      <c r="M792" s="2"/>
      <c r="N792" s="2"/>
      <c r="O792" s="2"/>
      <c r="P792" s="98"/>
      <c r="Q792" s="99"/>
      <c r="R792" s="100"/>
      <c r="S792" s="101"/>
      <c r="T792" s="102"/>
      <c r="U792" s="103"/>
      <c r="V792" s="100"/>
      <c r="W792" s="104"/>
      <c r="X792" s="105"/>
      <c r="Y792" s="105"/>
      <c r="Z792" s="105"/>
      <c r="AA792" s="105"/>
      <c r="AD792" s="7">
        <v>2022</v>
      </c>
      <c r="AE792" s="88" t="s">
        <v>47</v>
      </c>
      <c r="AF792" s="12" t="s">
        <v>1</v>
      </c>
      <c r="AG792" s="18" t="str">
        <f t="shared" si="53"/>
        <v>Alcoholic beverages and tobacco-2022-September</v>
      </c>
      <c r="AH792" s="16">
        <v>44805</v>
      </c>
      <c r="AI792" s="181">
        <v>105.42232530016955</v>
      </c>
      <c r="AJ792" s="8">
        <f t="shared" si="56"/>
        <v>103.57970258694138</v>
      </c>
      <c r="AK792" s="175">
        <v>705</v>
      </c>
      <c r="AL792" s="10">
        <f t="shared" si="54"/>
        <v>112.23467184628785</v>
      </c>
      <c r="AM792" s="163" t="str">
        <f t="shared" si="55"/>
        <v>02</v>
      </c>
      <c r="AN792" s="177" t="s">
        <v>121</v>
      </c>
      <c r="AO792" s="2"/>
      <c r="AP792" s="157"/>
      <c r="AQ792" s="151"/>
      <c r="AR792" s="151"/>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row>
    <row r="793" spans="1:90" x14ac:dyDescent="0.3">
      <c r="A793" s="2"/>
      <c r="B793" s="2"/>
      <c r="C793" s="2"/>
      <c r="D793" s="2"/>
      <c r="E793" s="2"/>
      <c r="F793" s="2"/>
      <c r="G793" s="2"/>
      <c r="H793" s="2"/>
      <c r="I793" s="2"/>
      <c r="J793" s="2"/>
      <c r="K793" s="2"/>
      <c r="L793" s="2"/>
      <c r="M793" s="2"/>
      <c r="N793" s="2"/>
      <c r="O793" s="2"/>
      <c r="P793" s="98"/>
      <c r="Q793" s="99"/>
      <c r="R793" s="100"/>
      <c r="S793" s="101"/>
      <c r="T793" s="102"/>
      <c r="U793" s="103"/>
      <c r="V793" s="100"/>
      <c r="W793" s="104"/>
      <c r="X793" s="105"/>
      <c r="Y793" s="105"/>
      <c r="Z793" s="105"/>
      <c r="AA793" s="105"/>
      <c r="AD793" s="7">
        <v>2022</v>
      </c>
      <c r="AE793" s="88" t="s">
        <v>47</v>
      </c>
      <c r="AF793" s="12" t="s">
        <v>9</v>
      </c>
      <c r="AG793" s="18" t="str">
        <f t="shared" si="53"/>
        <v>Alcoholic beverages and tobacco-2022-October</v>
      </c>
      <c r="AH793" s="16">
        <v>44835</v>
      </c>
      <c r="AI793" s="181">
        <v>105.91536541120448</v>
      </c>
      <c r="AJ793" s="8">
        <f t="shared" si="56"/>
        <v>104.02638279319001</v>
      </c>
      <c r="AK793" s="175">
        <v>706</v>
      </c>
      <c r="AL793" s="10">
        <f t="shared" si="54"/>
        <v>112.23467184628785</v>
      </c>
      <c r="AM793" s="163" t="str">
        <f t="shared" si="55"/>
        <v>02</v>
      </c>
      <c r="AN793" s="177" t="s">
        <v>122</v>
      </c>
      <c r="AO793" s="2"/>
      <c r="AP793" s="157"/>
      <c r="AQ793" s="151"/>
      <c r="AR793" s="151"/>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row>
    <row r="794" spans="1:90" x14ac:dyDescent="0.3">
      <c r="A794" s="2"/>
      <c r="B794" s="2"/>
      <c r="C794" s="2"/>
      <c r="D794" s="2"/>
      <c r="E794" s="2"/>
      <c r="F794" s="2"/>
      <c r="G794" s="2"/>
      <c r="H794" s="2"/>
      <c r="I794" s="2"/>
      <c r="J794" s="2"/>
      <c r="K794" s="2"/>
      <c r="L794" s="2"/>
      <c r="M794" s="2"/>
      <c r="N794" s="2"/>
      <c r="O794" s="2"/>
      <c r="P794" s="98"/>
      <c r="Q794" s="99"/>
      <c r="R794" s="100"/>
      <c r="S794" s="101"/>
      <c r="T794" s="102"/>
      <c r="U794" s="103"/>
      <c r="V794" s="100"/>
      <c r="W794" s="104"/>
      <c r="X794" s="105"/>
      <c r="Y794" s="105"/>
      <c r="Z794" s="105"/>
      <c r="AA794" s="105"/>
      <c r="AD794" s="7">
        <v>2022</v>
      </c>
      <c r="AE794" s="88" t="s">
        <v>47</v>
      </c>
      <c r="AF794" s="12" t="s">
        <v>2</v>
      </c>
      <c r="AG794" s="18" t="str">
        <f t="shared" si="53"/>
        <v>Alcoholic beverages and tobacco-2022-November</v>
      </c>
      <c r="AH794" s="16">
        <v>44866</v>
      </c>
      <c r="AI794" s="181">
        <v>106.40403498426309</v>
      </c>
      <c r="AJ794" s="8">
        <f t="shared" si="56"/>
        <v>104.47478252893177</v>
      </c>
      <c r="AK794" s="175">
        <v>707</v>
      </c>
      <c r="AL794" s="10">
        <f t="shared" si="54"/>
        <v>112.23467184628785</v>
      </c>
      <c r="AM794" s="163" t="str">
        <f t="shared" si="55"/>
        <v>02</v>
      </c>
      <c r="AN794" s="177" t="s">
        <v>123</v>
      </c>
      <c r="AO794" s="2"/>
      <c r="AP794" s="157"/>
      <c r="AQ794" s="151"/>
      <c r="AR794" s="151"/>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row>
    <row r="795" spans="1:90" x14ac:dyDescent="0.3">
      <c r="A795" s="2"/>
      <c r="B795" s="2"/>
      <c r="C795" s="2"/>
      <c r="D795" s="2"/>
      <c r="E795" s="2"/>
      <c r="F795" s="2"/>
      <c r="G795" s="2"/>
      <c r="H795" s="2"/>
      <c r="I795" s="2"/>
      <c r="J795" s="2"/>
      <c r="K795" s="2"/>
      <c r="L795" s="2"/>
      <c r="M795" s="2"/>
      <c r="N795" s="2"/>
      <c r="O795" s="2"/>
      <c r="P795" s="98"/>
      <c r="Q795" s="99"/>
      <c r="R795" s="100"/>
      <c r="S795" s="101"/>
      <c r="T795" s="102"/>
      <c r="U795" s="103"/>
      <c r="V795" s="100"/>
      <c r="W795" s="104"/>
      <c r="X795" s="105"/>
      <c r="Y795" s="105"/>
      <c r="Z795" s="105"/>
      <c r="AA795" s="105"/>
      <c r="AD795" s="7">
        <v>2022</v>
      </c>
      <c r="AE795" s="88" t="s">
        <v>47</v>
      </c>
      <c r="AF795" s="12" t="s">
        <v>3</v>
      </c>
      <c r="AG795" s="18" t="str">
        <f t="shared" si="53"/>
        <v>Alcoholic beverages and tobacco-2022-December</v>
      </c>
      <c r="AH795" s="16">
        <v>44896</v>
      </c>
      <c r="AI795" s="181">
        <v>106.27698563787847</v>
      </c>
      <c r="AJ795" s="8">
        <f t="shared" si="56"/>
        <v>104.83221530327893</v>
      </c>
      <c r="AK795" s="175">
        <v>708</v>
      </c>
      <c r="AL795" s="10">
        <f t="shared" si="54"/>
        <v>112.23467184628785</v>
      </c>
      <c r="AM795" s="163" t="str">
        <f t="shared" si="55"/>
        <v>02</v>
      </c>
      <c r="AN795" s="177" t="s">
        <v>124</v>
      </c>
      <c r="AO795" s="2"/>
      <c r="AP795" s="157"/>
      <c r="AQ795" s="151"/>
      <c r="AR795" s="151"/>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row>
    <row r="796" spans="1:90" x14ac:dyDescent="0.3">
      <c r="A796" s="2"/>
      <c r="B796" s="2"/>
      <c r="C796" s="2"/>
      <c r="D796" s="2"/>
      <c r="E796" s="2"/>
      <c r="F796" s="2"/>
      <c r="G796" s="2"/>
      <c r="H796" s="2"/>
      <c r="I796" s="2"/>
      <c r="J796" s="2"/>
      <c r="K796" s="2"/>
      <c r="L796" s="2"/>
      <c r="M796" s="2"/>
      <c r="N796" s="2"/>
      <c r="O796" s="2"/>
      <c r="P796" s="98"/>
      <c r="Q796" s="99"/>
      <c r="R796" s="100"/>
      <c r="S796" s="101"/>
      <c r="T796" s="102"/>
      <c r="U796" s="103"/>
      <c r="V796" s="100"/>
      <c r="W796" s="104"/>
      <c r="X796" s="105"/>
      <c r="Y796" s="105"/>
      <c r="Z796" s="105"/>
      <c r="AA796" s="105"/>
      <c r="AD796" s="9">
        <v>2023</v>
      </c>
      <c r="AE796" s="87" t="s">
        <v>47</v>
      </c>
      <c r="AF796" s="13" t="s">
        <v>10</v>
      </c>
      <c r="AG796" s="18" t="str">
        <f t="shared" si="53"/>
        <v>Alcoholic beverages and tobacco-2023-January</v>
      </c>
      <c r="AH796" s="16">
        <v>44927</v>
      </c>
      <c r="AI796" s="180">
        <v>108.26774513484953</v>
      </c>
      <c r="AJ796" s="10">
        <f t="shared" si="56"/>
        <v>105.25966750378088</v>
      </c>
      <c r="AK796" s="175">
        <v>709</v>
      </c>
      <c r="AL796" s="10">
        <f t="shared" si="54"/>
        <v>112.23467184628785</v>
      </c>
      <c r="AM796" s="163" t="str">
        <f t="shared" si="55"/>
        <v>02</v>
      </c>
      <c r="AN796" s="177" t="s">
        <v>113</v>
      </c>
      <c r="AO796" s="2"/>
      <c r="AP796" s="157"/>
      <c r="AQ796" s="151"/>
      <c r="AR796" s="151"/>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row>
    <row r="797" spans="1:90" x14ac:dyDescent="0.3">
      <c r="A797" s="2"/>
      <c r="B797" s="2"/>
      <c r="C797" s="2"/>
      <c r="D797" s="2"/>
      <c r="E797" s="2"/>
      <c r="F797" s="2"/>
      <c r="G797" s="2"/>
      <c r="H797" s="2"/>
      <c r="I797" s="2"/>
      <c r="J797" s="2"/>
      <c r="K797" s="2"/>
      <c r="L797" s="2"/>
      <c r="M797" s="2"/>
      <c r="N797" s="2"/>
      <c r="O797" s="2"/>
      <c r="P797" s="98"/>
      <c r="Q797" s="99"/>
      <c r="R797" s="100"/>
      <c r="S797" s="101"/>
      <c r="T797" s="102"/>
      <c r="U797" s="103"/>
      <c r="V797" s="100"/>
      <c r="W797" s="104"/>
      <c r="X797" s="105"/>
      <c r="Y797" s="105"/>
      <c r="Z797" s="105"/>
      <c r="AA797" s="105"/>
      <c r="AD797" s="9">
        <v>2023</v>
      </c>
      <c r="AE797" s="87" t="s">
        <v>47</v>
      </c>
      <c r="AF797" s="13" t="s">
        <v>11</v>
      </c>
      <c r="AG797" s="18" t="str">
        <f t="shared" si="53"/>
        <v>Alcoholic beverages and tobacco-2023-February</v>
      </c>
      <c r="AH797" s="16">
        <v>44958</v>
      </c>
      <c r="AI797" s="180">
        <v>108.81456846418267</v>
      </c>
      <c r="AJ797" s="10">
        <f t="shared" si="56"/>
        <v>105.70778547048225</v>
      </c>
      <c r="AK797" s="175">
        <v>710</v>
      </c>
      <c r="AL797" s="10">
        <f t="shared" si="54"/>
        <v>112.23467184628785</v>
      </c>
      <c r="AM797" s="163" t="str">
        <f t="shared" si="55"/>
        <v>02</v>
      </c>
      <c r="AN797" s="177" t="s">
        <v>114</v>
      </c>
      <c r="AO797" s="2"/>
      <c r="AP797" s="157"/>
      <c r="AQ797" s="151"/>
      <c r="AR797" s="151"/>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row>
    <row r="798" spans="1:90" x14ac:dyDescent="0.3">
      <c r="A798" s="2"/>
      <c r="B798" s="2"/>
      <c r="C798" s="2"/>
      <c r="D798" s="2"/>
      <c r="E798" s="2"/>
      <c r="F798" s="2"/>
      <c r="G798" s="2"/>
      <c r="H798" s="2"/>
      <c r="I798" s="2"/>
      <c r="J798" s="2"/>
      <c r="K798" s="2"/>
      <c r="L798" s="2"/>
      <c r="M798" s="2"/>
      <c r="N798" s="2"/>
      <c r="O798" s="2"/>
      <c r="P798" s="98"/>
      <c r="Q798" s="99"/>
      <c r="R798" s="100"/>
      <c r="S798" s="101"/>
      <c r="T798" s="102"/>
      <c r="U798" s="103"/>
      <c r="V798" s="100"/>
      <c r="W798" s="104"/>
      <c r="X798" s="105"/>
      <c r="Y798" s="105"/>
      <c r="Z798" s="105"/>
      <c r="AA798" s="105"/>
      <c r="AD798" s="9">
        <v>2023</v>
      </c>
      <c r="AE798" s="87" t="s">
        <v>47</v>
      </c>
      <c r="AF798" s="13" t="s">
        <v>4</v>
      </c>
      <c r="AG798" s="18" t="str">
        <f t="shared" si="53"/>
        <v>Alcoholic beverages and tobacco-2023-March</v>
      </c>
      <c r="AH798" s="16">
        <v>44986</v>
      </c>
      <c r="AI798" s="180">
        <v>109.34166891697015</v>
      </c>
      <c r="AJ798" s="10">
        <f t="shared" si="56"/>
        <v>106.16413610092182</v>
      </c>
      <c r="AK798" s="175">
        <v>711</v>
      </c>
      <c r="AL798" s="10">
        <f t="shared" si="54"/>
        <v>112.23467184628785</v>
      </c>
      <c r="AM798" s="163" t="str">
        <f t="shared" si="55"/>
        <v>02</v>
      </c>
      <c r="AN798" s="177" t="s">
        <v>115</v>
      </c>
      <c r="AO798" s="2"/>
      <c r="AP798" s="157"/>
      <c r="AQ798" s="151"/>
      <c r="AR798" s="151"/>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row>
    <row r="799" spans="1:90" x14ac:dyDescent="0.3">
      <c r="A799" s="2"/>
      <c r="B799" s="2"/>
      <c r="C799" s="2"/>
      <c r="D799" s="2"/>
      <c r="E799" s="2"/>
      <c r="F799" s="2"/>
      <c r="G799" s="2"/>
      <c r="H799" s="2"/>
      <c r="I799" s="2"/>
      <c r="J799" s="2"/>
      <c r="K799" s="2"/>
      <c r="L799" s="2"/>
      <c r="M799" s="2"/>
      <c r="N799" s="2"/>
      <c r="O799" s="2"/>
      <c r="P799" s="98"/>
      <c r="Q799" s="99"/>
      <c r="R799" s="100"/>
      <c r="S799" s="101"/>
      <c r="T799" s="102"/>
      <c r="U799" s="103"/>
      <c r="V799" s="100"/>
      <c r="W799" s="104"/>
      <c r="X799" s="105"/>
      <c r="Y799" s="105"/>
      <c r="Z799" s="105"/>
      <c r="AA799" s="105"/>
      <c r="AD799" s="9">
        <v>2023</v>
      </c>
      <c r="AE799" s="87" t="s">
        <v>47</v>
      </c>
      <c r="AF799" s="13" t="s">
        <v>0</v>
      </c>
      <c r="AG799" s="18" t="str">
        <f t="shared" si="53"/>
        <v>Alcoholic beverages and tobacco-2023-April</v>
      </c>
      <c r="AH799" s="16">
        <v>45017</v>
      </c>
      <c r="AI799" s="180">
        <v>109.79796466910327</v>
      </c>
      <c r="AJ799" s="10">
        <f t="shared" si="56"/>
        <v>106.65088984795791</v>
      </c>
      <c r="AK799" s="175">
        <v>712</v>
      </c>
      <c r="AL799" s="10">
        <f t="shared" si="54"/>
        <v>112.23467184628785</v>
      </c>
      <c r="AM799" s="163" t="str">
        <f t="shared" si="55"/>
        <v>02</v>
      </c>
      <c r="AN799" s="177" t="s">
        <v>116</v>
      </c>
      <c r="AO799" s="2"/>
      <c r="AP799" s="157"/>
      <c r="AQ799" s="151"/>
      <c r="AR799" s="151"/>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row>
    <row r="800" spans="1:90" x14ac:dyDescent="0.3">
      <c r="A800" s="2"/>
      <c r="B800" s="2"/>
      <c r="C800" s="2"/>
      <c r="D800" s="2"/>
      <c r="E800" s="2"/>
      <c r="F800" s="2"/>
      <c r="G800" s="2"/>
      <c r="H800" s="2"/>
      <c r="I800" s="2"/>
      <c r="J800" s="2"/>
      <c r="K800" s="2"/>
      <c r="L800" s="2"/>
      <c r="M800" s="2"/>
      <c r="N800" s="2"/>
      <c r="O800" s="2"/>
      <c r="P800" s="98"/>
      <c r="Q800" s="99"/>
      <c r="R800" s="100"/>
      <c r="S800" s="101"/>
      <c r="T800" s="102"/>
      <c r="U800" s="103"/>
      <c r="V800" s="100"/>
      <c r="W800" s="104"/>
      <c r="X800" s="105"/>
      <c r="Y800" s="105"/>
      <c r="Z800" s="105"/>
      <c r="AA800" s="105"/>
      <c r="AD800" s="9">
        <v>2023</v>
      </c>
      <c r="AE800" s="87" t="s">
        <v>47</v>
      </c>
      <c r="AF800" s="13" t="s">
        <v>5</v>
      </c>
      <c r="AG800" s="18" t="str">
        <f t="shared" si="53"/>
        <v>Alcoholic beverages and tobacco-2023-May</v>
      </c>
      <c r="AH800" s="16">
        <v>45047</v>
      </c>
      <c r="AI800" s="180">
        <v>109.94655678267247</v>
      </c>
      <c r="AJ800" s="10">
        <f t="shared" si="56"/>
        <v>107.11179703658911</v>
      </c>
      <c r="AK800" s="175">
        <v>713</v>
      </c>
      <c r="AL800" s="10">
        <f t="shared" si="54"/>
        <v>112.23467184628785</v>
      </c>
      <c r="AM800" s="163" t="str">
        <f t="shared" si="55"/>
        <v>02</v>
      </c>
      <c r="AN800" s="177" t="s">
        <v>117</v>
      </c>
      <c r="AO800" s="2"/>
      <c r="AP800" s="157"/>
      <c r="AQ800" s="151"/>
      <c r="AR800" s="151"/>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row>
    <row r="801" spans="1:90" x14ac:dyDescent="0.3">
      <c r="A801" s="2"/>
      <c r="B801" s="2"/>
      <c r="C801" s="2"/>
      <c r="D801" s="2"/>
      <c r="E801" s="2"/>
      <c r="F801" s="2"/>
      <c r="G801" s="2"/>
      <c r="H801" s="2"/>
      <c r="I801" s="2"/>
      <c r="J801" s="2"/>
      <c r="K801" s="2"/>
      <c r="L801" s="2"/>
      <c r="M801" s="2"/>
      <c r="N801" s="2"/>
      <c r="O801" s="2"/>
      <c r="P801" s="98"/>
      <c r="Q801" s="99"/>
      <c r="R801" s="100"/>
      <c r="S801" s="101"/>
      <c r="T801" s="102"/>
      <c r="U801" s="103"/>
      <c r="V801" s="100"/>
      <c r="W801" s="104"/>
      <c r="X801" s="105"/>
      <c r="Y801" s="105"/>
      <c r="Z801" s="105"/>
      <c r="AA801" s="105"/>
      <c r="AD801" s="9">
        <v>2023</v>
      </c>
      <c r="AE801" s="87" t="s">
        <v>47</v>
      </c>
      <c r="AF801" s="13" t="s">
        <v>6</v>
      </c>
      <c r="AG801" s="18" t="str">
        <f t="shared" si="53"/>
        <v>Alcoholic beverages and tobacco-2023-June</v>
      </c>
      <c r="AH801" s="16">
        <v>45078</v>
      </c>
      <c r="AI801" s="180">
        <v>110.49529750855727</v>
      </c>
      <c r="AJ801" s="10">
        <f t="shared" si="56"/>
        <v>107.59415396664605</v>
      </c>
      <c r="AK801" s="175">
        <v>714</v>
      </c>
      <c r="AL801" s="10">
        <f t="shared" si="54"/>
        <v>112.23467184628785</v>
      </c>
      <c r="AM801" s="163" t="str">
        <f t="shared" si="55"/>
        <v>02</v>
      </c>
      <c r="AN801" s="177" t="s">
        <v>118</v>
      </c>
      <c r="AO801" s="2"/>
      <c r="AP801" s="157"/>
      <c r="AQ801" s="151"/>
      <c r="AR801" s="151"/>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row>
    <row r="802" spans="1:90" x14ac:dyDescent="0.3">
      <c r="A802" s="2"/>
      <c r="B802" s="2"/>
      <c r="C802" s="2"/>
      <c r="D802" s="2"/>
      <c r="E802" s="2"/>
      <c r="F802" s="2"/>
      <c r="G802" s="2"/>
      <c r="H802" s="2"/>
      <c r="I802" s="2"/>
      <c r="J802" s="2"/>
      <c r="K802" s="2"/>
      <c r="L802" s="2"/>
      <c r="M802" s="2"/>
      <c r="N802" s="2"/>
      <c r="O802" s="2"/>
      <c r="P802" s="98"/>
      <c r="Q802" s="99"/>
      <c r="R802" s="100"/>
      <c r="S802" s="101"/>
      <c r="T802" s="102"/>
      <c r="U802" s="103"/>
      <c r="V802" s="100"/>
      <c r="W802" s="104"/>
      <c r="X802" s="105"/>
      <c r="Y802" s="105"/>
      <c r="Z802" s="105"/>
      <c r="AA802" s="105"/>
      <c r="AD802" s="9">
        <v>2023</v>
      </c>
      <c r="AE802" s="87" t="s">
        <v>47</v>
      </c>
      <c r="AF802" s="13" t="s">
        <v>7</v>
      </c>
      <c r="AG802" s="18" t="str">
        <f t="shared" si="53"/>
        <v>Alcoholic beverages and tobacco-2023-July</v>
      </c>
      <c r="AH802" s="16">
        <v>45108</v>
      </c>
      <c r="AI802" s="180">
        <v>110.42497435403229</v>
      </c>
      <c r="AJ802" s="10">
        <f t="shared" si="56"/>
        <v>108.04032431749353</v>
      </c>
      <c r="AK802" s="175">
        <v>715</v>
      </c>
      <c r="AL802" s="10">
        <f t="shared" si="54"/>
        <v>112.23467184628785</v>
      </c>
      <c r="AM802" s="163" t="str">
        <f t="shared" si="55"/>
        <v>02</v>
      </c>
      <c r="AN802" s="177" t="s">
        <v>119</v>
      </c>
      <c r="AO802" s="2"/>
      <c r="AP802" s="157"/>
      <c r="AQ802" s="151"/>
      <c r="AR802" s="151"/>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row>
    <row r="803" spans="1:90" x14ac:dyDescent="0.3">
      <c r="A803" s="2"/>
      <c r="B803" s="2"/>
      <c r="C803" s="2"/>
      <c r="D803" s="2"/>
      <c r="E803" s="2"/>
      <c r="F803" s="2"/>
      <c r="G803" s="2"/>
      <c r="H803" s="2"/>
      <c r="I803" s="2"/>
      <c r="J803" s="2"/>
      <c r="K803" s="2"/>
      <c r="L803" s="2"/>
      <c r="M803" s="2"/>
      <c r="N803" s="2"/>
      <c r="O803" s="2"/>
      <c r="P803" s="98"/>
      <c r="Q803" s="99"/>
      <c r="R803" s="100"/>
      <c r="S803" s="101"/>
      <c r="T803" s="102"/>
      <c r="U803" s="103"/>
      <c r="V803" s="100"/>
      <c r="W803" s="104"/>
      <c r="X803" s="105"/>
      <c r="Y803" s="105"/>
      <c r="Z803" s="105"/>
      <c r="AA803" s="105"/>
      <c r="AD803" s="9">
        <v>2023</v>
      </c>
      <c r="AE803" s="87" t="s">
        <v>47</v>
      </c>
      <c r="AF803" s="13" t="s">
        <v>8</v>
      </c>
      <c r="AG803" s="18" t="str">
        <f t="shared" si="53"/>
        <v>Alcoholic beverages and tobacco-2023-August</v>
      </c>
      <c r="AH803" s="16">
        <v>45139</v>
      </c>
      <c r="AI803" s="180">
        <v>110.35534269735409</v>
      </c>
      <c r="AJ803" s="10">
        <f t="shared" si="56"/>
        <v>108.45523582176976</v>
      </c>
      <c r="AK803" s="175">
        <v>716</v>
      </c>
      <c r="AL803" s="10">
        <f t="shared" si="54"/>
        <v>112.23467184628785</v>
      </c>
      <c r="AM803" s="163" t="str">
        <f t="shared" si="55"/>
        <v>02</v>
      </c>
      <c r="AN803" s="177" t="s">
        <v>120</v>
      </c>
      <c r="AO803" s="2"/>
      <c r="AP803" s="157"/>
      <c r="AQ803" s="151"/>
      <c r="AR803" s="151"/>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row>
    <row r="804" spans="1:90" x14ac:dyDescent="0.3">
      <c r="A804" s="2"/>
      <c r="B804" s="2"/>
      <c r="C804" s="2"/>
      <c r="D804" s="2"/>
      <c r="E804" s="2"/>
      <c r="F804" s="2"/>
      <c r="G804" s="2"/>
      <c r="H804" s="2"/>
      <c r="I804" s="2"/>
      <c r="J804" s="2"/>
      <c r="K804" s="2"/>
      <c r="L804" s="2"/>
      <c r="M804" s="2"/>
      <c r="N804" s="2"/>
      <c r="O804" s="2"/>
      <c r="P804" s="98"/>
      <c r="Q804" s="99"/>
      <c r="R804" s="100"/>
      <c r="S804" s="101"/>
      <c r="T804" s="102"/>
      <c r="U804" s="103"/>
      <c r="V804" s="100"/>
      <c r="W804" s="104"/>
      <c r="X804" s="105"/>
      <c r="Y804" s="105"/>
      <c r="Z804" s="105"/>
      <c r="AA804" s="105"/>
      <c r="AD804" s="9">
        <v>2023</v>
      </c>
      <c r="AE804" s="87" t="s">
        <v>47</v>
      </c>
      <c r="AF804" s="13" t="s">
        <v>1</v>
      </c>
      <c r="AG804" s="18" t="str">
        <f t="shared" si="53"/>
        <v>Alcoholic beverages and tobacco-2023-September</v>
      </c>
      <c r="AH804" s="16">
        <v>45170</v>
      </c>
      <c r="AI804" s="180">
        <v>110.67417389255414</v>
      </c>
      <c r="AJ804" s="10">
        <f t="shared" si="56"/>
        <v>108.89288987113515</v>
      </c>
      <c r="AK804" s="175">
        <v>717</v>
      </c>
      <c r="AL804" s="10">
        <f t="shared" si="54"/>
        <v>112.23467184628785</v>
      </c>
      <c r="AM804" s="163" t="str">
        <f t="shared" si="55"/>
        <v>02</v>
      </c>
      <c r="AN804" s="177" t="s">
        <v>121</v>
      </c>
      <c r="AO804" s="2"/>
      <c r="AP804" s="157"/>
      <c r="AQ804" s="151"/>
      <c r="AR804" s="151"/>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row>
    <row r="805" spans="1:90" x14ac:dyDescent="0.3">
      <c r="A805" s="2"/>
      <c r="B805" s="2"/>
      <c r="C805" s="2"/>
      <c r="D805" s="2"/>
      <c r="E805" s="2"/>
      <c r="F805" s="2"/>
      <c r="G805" s="2"/>
      <c r="H805" s="2"/>
      <c r="I805" s="2"/>
      <c r="J805" s="2"/>
      <c r="K805" s="2"/>
      <c r="L805" s="2"/>
      <c r="M805" s="2"/>
      <c r="N805" s="2"/>
      <c r="O805" s="2"/>
      <c r="P805" s="98"/>
      <c r="Q805" s="99"/>
      <c r="R805" s="100"/>
      <c r="S805" s="101"/>
      <c r="T805" s="102"/>
      <c r="U805" s="103"/>
      <c r="V805" s="100"/>
      <c r="W805" s="104"/>
      <c r="X805" s="105"/>
      <c r="Y805" s="105"/>
      <c r="Z805" s="105"/>
      <c r="AA805" s="105"/>
      <c r="AD805" s="9">
        <v>2023</v>
      </c>
      <c r="AE805" s="87" t="s">
        <v>47</v>
      </c>
      <c r="AF805" s="13" t="s">
        <v>9</v>
      </c>
      <c r="AG805" s="18" t="str">
        <f t="shared" si="53"/>
        <v>Alcoholic beverages and tobacco-2023-October</v>
      </c>
      <c r="AH805" s="16">
        <v>45200</v>
      </c>
      <c r="AI805" s="180">
        <v>110.51623125601301</v>
      </c>
      <c r="AJ805" s="10">
        <f t="shared" si="56"/>
        <v>109.27629535820255</v>
      </c>
      <c r="AK805" s="175">
        <v>718</v>
      </c>
      <c r="AL805" s="10">
        <f t="shared" si="54"/>
        <v>112.23467184628785</v>
      </c>
      <c r="AM805" s="163" t="str">
        <f t="shared" si="55"/>
        <v>02</v>
      </c>
      <c r="AN805" s="177" t="s">
        <v>122</v>
      </c>
      <c r="AO805" s="2"/>
      <c r="AP805" s="157"/>
      <c r="AQ805" s="151"/>
      <c r="AR805" s="151"/>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row>
    <row r="806" spans="1:90" x14ac:dyDescent="0.3">
      <c r="A806" s="2"/>
      <c r="B806" s="2"/>
      <c r="C806" s="2"/>
      <c r="D806" s="2"/>
      <c r="E806" s="2"/>
      <c r="F806" s="2"/>
      <c r="G806" s="2"/>
      <c r="H806" s="2"/>
      <c r="I806" s="2"/>
      <c r="J806" s="2"/>
      <c r="K806" s="2"/>
      <c r="L806" s="2"/>
      <c r="M806" s="2"/>
      <c r="N806" s="2"/>
      <c r="O806" s="2"/>
      <c r="P806" s="98"/>
      <c r="Q806" s="99"/>
      <c r="R806" s="100"/>
      <c r="S806" s="101"/>
      <c r="T806" s="102"/>
      <c r="U806" s="103"/>
      <c r="V806" s="100"/>
      <c r="W806" s="104"/>
      <c r="X806" s="105"/>
      <c r="Y806" s="105"/>
      <c r="Z806" s="105"/>
      <c r="AA806" s="105"/>
      <c r="AD806" s="9">
        <v>2023</v>
      </c>
      <c r="AE806" s="87" t="s">
        <v>47</v>
      </c>
      <c r="AF806" s="13" t="s">
        <v>2</v>
      </c>
      <c r="AG806" s="18" t="str">
        <f t="shared" si="53"/>
        <v>Alcoholic beverages and tobacco-2023-November</v>
      </c>
      <c r="AH806" s="16">
        <v>45231</v>
      </c>
      <c r="AI806" s="180">
        <v>110.5365492575359</v>
      </c>
      <c r="AJ806" s="10">
        <f t="shared" si="56"/>
        <v>109.62067154764195</v>
      </c>
      <c r="AK806" s="175">
        <v>719</v>
      </c>
      <c r="AL806" s="10">
        <f t="shared" si="54"/>
        <v>112.23467184628785</v>
      </c>
      <c r="AM806" s="163" t="str">
        <f t="shared" si="55"/>
        <v>02</v>
      </c>
      <c r="AN806" s="177" t="s">
        <v>123</v>
      </c>
      <c r="AO806" s="2"/>
      <c r="AP806" s="157"/>
      <c r="AQ806" s="151"/>
      <c r="AR806" s="151"/>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row>
    <row r="807" spans="1:90" x14ac:dyDescent="0.3">
      <c r="A807" s="2"/>
      <c r="B807" s="2"/>
      <c r="C807" s="2"/>
      <c r="D807" s="2"/>
      <c r="E807" s="2"/>
      <c r="F807" s="2"/>
      <c r="G807" s="2"/>
      <c r="H807" s="2"/>
      <c r="I807" s="2"/>
      <c r="J807" s="2"/>
      <c r="K807" s="2"/>
      <c r="L807" s="2"/>
      <c r="M807" s="2"/>
      <c r="N807" s="2"/>
      <c r="O807" s="2"/>
      <c r="P807" s="98"/>
      <c r="Q807" s="99"/>
      <c r="R807" s="100"/>
      <c r="S807" s="101"/>
      <c r="T807" s="102"/>
      <c r="U807" s="103"/>
      <c r="V807" s="100"/>
      <c r="W807" s="104"/>
      <c r="X807" s="105"/>
      <c r="Y807" s="105"/>
      <c r="Z807" s="105"/>
      <c r="AA807" s="105"/>
      <c r="AD807" s="9">
        <v>2023</v>
      </c>
      <c r="AE807" s="87" t="s">
        <v>47</v>
      </c>
      <c r="AF807" s="13" t="s">
        <v>3</v>
      </c>
      <c r="AG807" s="18" t="str">
        <f t="shared" si="53"/>
        <v>Alcoholic beverages and tobacco-2023-December</v>
      </c>
      <c r="AH807" s="16">
        <v>45261</v>
      </c>
      <c r="AI807" s="180">
        <v>110.09301361118217</v>
      </c>
      <c r="AJ807" s="10">
        <f t="shared" si="56"/>
        <v>109.93867387875058</v>
      </c>
      <c r="AK807" s="175">
        <v>720</v>
      </c>
      <c r="AL807" s="10">
        <f t="shared" si="54"/>
        <v>112.23467184628785</v>
      </c>
      <c r="AM807" s="163" t="str">
        <f t="shared" si="55"/>
        <v>02</v>
      </c>
      <c r="AN807" s="177" t="s">
        <v>124</v>
      </c>
      <c r="AO807" s="2"/>
      <c r="AP807" s="157"/>
      <c r="AQ807" s="151"/>
      <c r="AR807" s="151"/>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row>
    <row r="808" spans="1:90" x14ac:dyDescent="0.3">
      <c r="A808" s="2"/>
      <c r="B808" s="2"/>
      <c r="C808" s="2"/>
      <c r="D808" s="2"/>
      <c r="E808" s="2"/>
      <c r="F808" s="2"/>
      <c r="G808" s="2"/>
      <c r="H808" s="2"/>
      <c r="I808" s="2"/>
      <c r="J808" s="2"/>
      <c r="K808" s="2"/>
      <c r="L808" s="2"/>
      <c r="M808" s="2"/>
      <c r="N808" s="2"/>
      <c r="O808" s="2"/>
      <c r="P808" s="98"/>
      <c r="Q808" s="99"/>
      <c r="R808" s="100"/>
      <c r="S808" s="101"/>
      <c r="T808" s="102"/>
      <c r="U808" s="103"/>
      <c r="V808" s="100"/>
      <c r="W808" s="104"/>
      <c r="X808" s="105"/>
      <c r="Y808" s="105"/>
      <c r="Z808" s="105"/>
      <c r="AA808" s="105"/>
      <c r="AD808" s="7">
        <v>2024</v>
      </c>
      <c r="AE808" s="88" t="s">
        <v>47</v>
      </c>
      <c r="AF808" s="12" t="s">
        <v>10</v>
      </c>
      <c r="AG808" s="18" t="str">
        <f t="shared" si="53"/>
        <v>Alcoholic beverages and tobacco-2024-January</v>
      </c>
      <c r="AH808" s="16">
        <v>45292</v>
      </c>
      <c r="AI808" s="181">
        <v>110.56342251847421</v>
      </c>
      <c r="AJ808" s="8">
        <f t="shared" si="56"/>
        <v>110.12998032738598</v>
      </c>
      <c r="AK808" s="175">
        <v>721</v>
      </c>
      <c r="AL808" s="10">
        <f t="shared" si="54"/>
        <v>112.23467184628785</v>
      </c>
      <c r="AM808" s="163" t="str">
        <f t="shared" si="55"/>
        <v>02</v>
      </c>
      <c r="AN808" s="177" t="s">
        <v>113</v>
      </c>
      <c r="AO808" s="2"/>
      <c r="AP808" s="157"/>
      <c r="AQ808" s="151"/>
      <c r="AR808" s="151"/>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row>
    <row r="809" spans="1:90" x14ac:dyDescent="0.3">
      <c r="A809" s="2"/>
      <c r="B809" s="2"/>
      <c r="C809" s="2"/>
      <c r="D809" s="2"/>
      <c r="E809" s="2"/>
      <c r="F809" s="2"/>
      <c r="G809" s="2"/>
      <c r="H809" s="2"/>
      <c r="I809" s="2"/>
      <c r="J809" s="2"/>
      <c r="K809" s="2"/>
      <c r="L809" s="2"/>
      <c r="M809" s="2"/>
      <c r="N809" s="2"/>
      <c r="O809" s="2"/>
      <c r="P809" s="98"/>
      <c r="Q809" s="99"/>
      <c r="R809" s="100"/>
      <c r="S809" s="101"/>
      <c r="T809" s="102"/>
      <c r="U809" s="103"/>
      <c r="V809" s="100"/>
      <c r="W809" s="104"/>
      <c r="X809" s="105"/>
      <c r="Y809" s="105"/>
      <c r="Z809" s="105"/>
      <c r="AA809" s="105"/>
      <c r="AD809" s="7">
        <v>2024</v>
      </c>
      <c r="AE809" s="88" t="s">
        <v>47</v>
      </c>
      <c r="AF809" s="12" t="s">
        <v>11</v>
      </c>
      <c r="AG809" s="18" t="str">
        <f t="shared" si="53"/>
        <v>Alcoholic beverages and tobacco-2024-February</v>
      </c>
      <c r="AH809" s="16">
        <v>45323</v>
      </c>
      <c r="AI809" s="181">
        <v>110.78476178423701</v>
      </c>
      <c r="AJ809" s="8">
        <f t="shared" si="56"/>
        <v>110.29416310405715</v>
      </c>
      <c r="AK809" s="175">
        <v>722</v>
      </c>
      <c r="AL809" s="10">
        <f t="shared" si="54"/>
        <v>112.23467184628785</v>
      </c>
      <c r="AM809" s="163" t="str">
        <f t="shared" si="55"/>
        <v>02</v>
      </c>
      <c r="AN809" s="177" t="s">
        <v>114</v>
      </c>
      <c r="AO809" s="2"/>
      <c r="AP809" s="157"/>
      <c r="AQ809" s="151"/>
      <c r="AR809" s="151"/>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row>
    <row r="810" spans="1:90" x14ac:dyDescent="0.3">
      <c r="A810" s="2"/>
      <c r="B810" s="2"/>
      <c r="C810" s="2"/>
      <c r="D810" s="2"/>
      <c r="E810" s="2"/>
      <c r="F810" s="2"/>
      <c r="G810" s="2"/>
      <c r="H810" s="2"/>
      <c r="I810" s="2"/>
      <c r="J810" s="2"/>
      <c r="K810" s="2"/>
      <c r="L810" s="2"/>
      <c r="M810" s="2"/>
      <c r="N810" s="2"/>
      <c r="O810" s="2"/>
      <c r="P810" s="98"/>
      <c r="Q810" s="99"/>
      <c r="R810" s="100"/>
      <c r="S810" s="101"/>
      <c r="T810" s="102"/>
      <c r="U810" s="103"/>
      <c r="V810" s="100"/>
      <c r="W810" s="104"/>
      <c r="X810" s="105"/>
      <c r="Y810" s="105"/>
      <c r="Z810" s="105"/>
      <c r="AA810" s="105"/>
      <c r="AD810" s="7">
        <v>2024</v>
      </c>
      <c r="AE810" s="88" t="s">
        <v>47</v>
      </c>
      <c r="AF810" s="12" t="s">
        <v>4</v>
      </c>
      <c r="AG810" s="18" t="str">
        <f t="shared" si="53"/>
        <v>Alcoholic beverages and tobacco-2024-March</v>
      </c>
      <c r="AH810" s="16">
        <v>45352</v>
      </c>
      <c r="AI810" s="181">
        <v>110.3952534217435</v>
      </c>
      <c r="AJ810" s="8">
        <f t="shared" si="56"/>
        <v>110.38196181278828</v>
      </c>
      <c r="AK810" s="175">
        <v>723</v>
      </c>
      <c r="AL810" s="10">
        <f t="shared" si="54"/>
        <v>112.23467184628785</v>
      </c>
      <c r="AM810" s="163" t="str">
        <f t="shared" si="55"/>
        <v>02</v>
      </c>
      <c r="AN810" s="177" t="s">
        <v>115</v>
      </c>
      <c r="AO810" s="2"/>
      <c r="AP810" s="157"/>
      <c r="AQ810" s="151"/>
      <c r="AR810" s="151"/>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row>
    <row r="811" spans="1:90" x14ac:dyDescent="0.3">
      <c r="A811" s="2"/>
      <c r="B811" s="2"/>
      <c r="C811" s="2"/>
      <c r="D811" s="2"/>
      <c r="E811" s="2"/>
      <c r="F811" s="2"/>
      <c r="G811" s="2"/>
      <c r="H811" s="2"/>
      <c r="I811" s="2"/>
      <c r="J811" s="2"/>
      <c r="K811" s="2"/>
      <c r="L811" s="2"/>
      <c r="M811" s="2"/>
      <c r="N811" s="2"/>
      <c r="O811" s="2"/>
      <c r="P811" s="98"/>
      <c r="Q811" s="99"/>
      <c r="R811" s="100"/>
      <c r="S811" s="101"/>
      <c r="T811" s="102"/>
      <c r="U811" s="103"/>
      <c r="V811" s="100"/>
      <c r="W811" s="104"/>
      <c r="X811" s="105"/>
      <c r="Y811" s="105"/>
      <c r="Z811" s="105"/>
      <c r="AA811" s="105"/>
      <c r="AD811" s="7">
        <v>2024</v>
      </c>
      <c r="AE811" s="88" t="s">
        <v>47</v>
      </c>
      <c r="AF811" s="12" t="s">
        <v>0</v>
      </c>
      <c r="AG811" s="18" t="str">
        <f t="shared" si="53"/>
        <v>Alcoholic beverages and tobacco-2024-April</v>
      </c>
      <c r="AH811" s="16">
        <v>45383</v>
      </c>
      <c r="AI811" s="181">
        <v>110.80079774361985</v>
      </c>
      <c r="AJ811" s="8">
        <f t="shared" si="56"/>
        <v>110.46553123566464</v>
      </c>
      <c r="AK811" s="175">
        <v>724</v>
      </c>
      <c r="AL811" s="10">
        <f t="shared" si="54"/>
        <v>112.23467184628785</v>
      </c>
      <c r="AM811" s="163" t="str">
        <f t="shared" si="55"/>
        <v>02</v>
      </c>
      <c r="AN811" s="177" t="s">
        <v>116</v>
      </c>
      <c r="AO811" s="2"/>
      <c r="AP811" s="157"/>
      <c r="AQ811" s="151"/>
      <c r="AR811" s="151"/>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row>
    <row r="812" spans="1:90" x14ac:dyDescent="0.3">
      <c r="A812" s="2"/>
      <c r="B812" s="2"/>
      <c r="C812" s="2"/>
      <c r="D812" s="2"/>
      <c r="E812" s="2"/>
      <c r="F812" s="2"/>
      <c r="G812" s="2"/>
      <c r="H812" s="2"/>
      <c r="I812" s="2"/>
      <c r="J812" s="2"/>
      <c r="K812" s="2"/>
      <c r="L812" s="2"/>
      <c r="M812" s="2"/>
      <c r="N812" s="2"/>
      <c r="O812" s="2"/>
      <c r="P812" s="98"/>
      <c r="Q812" s="99"/>
      <c r="R812" s="100"/>
      <c r="S812" s="101"/>
      <c r="T812" s="102"/>
      <c r="U812" s="103"/>
      <c r="V812" s="100"/>
      <c r="W812" s="104"/>
      <c r="X812" s="105"/>
      <c r="Y812" s="105"/>
      <c r="Z812" s="105"/>
      <c r="AA812" s="105"/>
      <c r="AD812" s="7">
        <v>2024</v>
      </c>
      <c r="AE812" s="88" t="s">
        <v>47</v>
      </c>
      <c r="AF812" s="12" t="s">
        <v>5</v>
      </c>
      <c r="AG812" s="18" t="str">
        <f t="shared" si="53"/>
        <v>Alcoholic beverages and tobacco-2024-May</v>
      </c>
      <c r="AH812" s="16">
        <v>45413</v>
      </c>
      <c r="AI812" s="181">
        <v>110.8136060665186</v>
      </c>
      <c r="AJ812" s="8">
        <f t="shared" si="56"/>
        <v>110.53778534265183</v>
      </c>
      <c r="AK812" s="175">
        <v>725</v>
      </c>
      <c r="AL812" s="10">
        <f t="shared" si="54"/>
        <v>112.23467184628785</v>
      </c>
      <c r="AM812" s="163" t="str">
        <f t="shared" si="55"/>
        <v>02</v>
      </c>
      <c r="AN812" s="177" t="s">
        <v>117</v>
      </c>
      <c r="AO812" s="2"/>
      <c r="AP812" s="157"/>
      <c r="AQ812" s="151"/>
      <c r="AR812" s="151"/>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row>
    <row r="813" spans="1:90" x14ac:dyDescent="0.3">
      <c r="A813" s="2"/>
      <c r="B813" s="2"/>
      <c r="C813" s="2"/>
      <c r="D813" s="2"/>
      <c r="E813" s="2"/>
      <c r="F813" s="2"/>
      <c r="G813" s="2"/>
      <c r="H813" s="2"/>
      <c r="I813" s="2"/>
      <c r="J813" s="2"/>
      <c r="K813" s="2"/>
      <c r="L813" s="2"/>
      <c r="M813" s="2"/>
      <c r="N813" s="2"/>
      <c r="O813" s="2"/>
      <c r="P813" s="98"/>
      <c r="Q813" s="99"/>
      <c r="R813" s="100"/>
      <c r="S813" s="101"/>
      <c r="T813" s="102"/>
      <c r="U813" s="103"/>
      <c r="V813" s="100"/>
      <c r="W813" s="104"/>
      <c r="X813" s="105"/>
      <c r="Y813" s="105"/>
      <c r="Z813" s="105"/>
      <c r="AA813" s="105"/>
      <c r="AD813" s="7">
        <v>2024</v>
      </c>
      <c r="AE813" s="88" t="s">
        <v>47</v>
      </c>
      <c r="AF813" s="12" t="s">
        <v>6</v>
      </c>
      <c r="AG813" s="18" t="str">
        <f t="shared" si="53"/>
        <v>Alcoholic beverages and tobacco-2024-June</v>
      </c>
      <c r="AH813" s="16">
        <v>45444</v>
      </c>
      <c r="AI813" s="181">
        <v>110.50888204593656</v>
      </c>
      <c r="AJ813" s="8">
        <f t="shared" si="56"/>
        <v>110.53891738743346</v>
      </c>
      <c r="AK813" s="175">
        <v>726</v>
      </c>
      <c r="AL813" s="10">
        <f t="shared" si="54"/>
        <v>112.23467184628785</v>
      </c>
      <c r="AM813" s="163" t="str">
        <f t="shared" si="55"/>
        <v>02</v>
      </c>
      <c r="AN813" s="177" t="s">
        <v>118</v>
      </c>
      <c r="AO813" s="2"/>
      <c r="AP813" s="157"/>
      <c r="AQ813" s="151"/>
      <c r="AR813" s="151"/>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row>
    <row r="814" spans="1:90" x14ac:dyDescent="0.3">
      <c r="A814" s="2"/>
      <c r="B814" s="2"/>
      <c r="C814" s="2"/>
      <c r="D814" s="2"/>
      <c r="E814" s="2"/>
      <c r="F814" s="2"/>
      <c r="G814" s="2"/>
      <c r="H814" s="2"/>
      <c r="I814" s="2"/>
      <c r="J814" s="2"/>
      <c r="K814" s="2"/>
      <c r="L814" s="2"/>
      <c r="M814" s="2"/>
      <c r="N814" s="2"/>
      <c r="O814" s="2"/>
      <c r="P814" s="98"/>
      <c r="Q814" s="99"/>
      <c r="R814" s="100"/>
      <c r="S814" s="101"/>
      <c r="T814" s="102"/>
      <c r="U814" s="103"/>
      <c r="V814" s="100"/>
      <c r="W814" s="104"/>
      <c r="X814" s="105"/>
      <c r="Y814" s="105"/>
      <c r="Z814" s="105"/>
      <c r="AA814" s="105"/>
      <c r="AD814" s="7">
        <v>2024</v>
      </c>
      <c r="AE814" s="88" t="s">
        <v>47</v>
      </c>
      <c r="AF814" s="12" t="s">
        <v>7</v>
      </c>
      <c r="AG814" s="18" t="str">
        <f t="shared" si="53"/>
        <v>Alcoholic beverages and tobacco-2024-July</v>
      </c>
      <c r="AH814" s="16">
        <v>45474</v>
      </c>
      <c r="AI814" s="181">
        <v>110.821027087701</v>
      </c>
      <c r="AJ814" s="8">
        <f t="shared" si="56"/>
        <v>110.57192178190583</v>
      </c>
      <c r="AK814" s="175">
        <v>727</v>
      </c>
      <c r="AL814" s="10">
        <f t="shared" si="54"/>
        <v>112.23467184628785</v>
      </c>
      <c r="AM814" s="163" t="str">
        <f t="shared" si="55"/>
        <v>02</v>
      </c>
      <c r="AN814" s="177" t="s">
        <v>119</v>
      </c>
      <c r="AO814" s="2"/>
      <c r="AP814" s="157"/>
      <c r="AQ814" s="151"/>
      <c r="AR814" s="151"/>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row>
    <row r="815" spans="1:90" x14ac:dyDescent="0.3">
      <c r="A815" s="2"/>
      <c r="B815" s="2"/>
      <c r="C815" s="2"/>
      <c r="D815" s="2"/>
      <c r="E815" s="2"/>
      <c r="F815" s="2"/>
      <c r="G815" s="2"/>
      <c r="H815" s="2"/>
      <c r="I815" s="2"/>
      <c r="J815" s="2"/>
      <c r="K815" s="2"/>
      <c r="L815" s="2"/>
      <c r="M815" s="2"/>
      <c r="N815" s="2"/>
      <c r="O815" s="2"/>
      <c r="P815" s="98"/>
      <c r="Q815" s="99"/>
      <c r="R815" s="100"/>
      <c r="S815" s="101"/>
      <c r="T815" s="102"/>
      <c r="U815" s="103"/>
      <c r="V815" s="100"/>
      <c r="W815" s="104"/>
      <c r="X815" s="105"/>
      <c r="Y815" s="105"/>
      <c r="Z815" s="105"/>
      <c r="AA815" s="105"/>
      <c r="AD815" s="7">
        <v>2024</v>
      </c>
      <c r="AE815" s="88" t="s">
        <v>47</v>
      </c>
      <c r="AF815" s="12" t="s">
        <v>8</v>
      </c>
      <c r="AG815" s="18" t="str">
        <f t="shared" si="53"/>
        <v>Alcoholic beverages and tobacco-2024-August</v>
      </c>
      <c r="AH815" s="16">
        <v>45505</v>
      </c>
      <c r="AI815" s="181">
        <v>110.63787071894852</v>
      </c>
      <c r="AJ815" s="8">
        <f t="shared" si="56"/>
        <v>110.59546578370538</v>
      </c>
      <c r="AK815" s="175">
        <v>728</v>
      </c>
      <c r="AL815" s="10">
        <f t="shared" si="54"/>
        <v>112.23467184628785</v>
      </c>
      <c r="AM815" s="163" t="str">
        <f t="shared" si="55"/>
        <v>02</v>
      </c>
      <c r="AN815" s="177" t="s">
        <v>120</v>
      </c>
      <c r="AO815" s="2"/>
      <c r="AP815" s="157"/>
      <c r="AQ815" s="151"/>
      <c r="AR815" s="151"/>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row>
    <row r="816" spans="1:90" x14ac:dyDescent="0.3">
      <c r="A816" s="2"/>
      <c r="B816" s="2"/>
      <c r="C816" s="2"/>
      <c r="D816" s="2"/>
      <c r="E816" s="2"/>
      <c r="F816" s="2"/>
      <c r="G816" s="2"/>
      <c r="H816" s="2"/>
      <c r="I816" s="2"/>
      <c r="J816" s="2"/>
      <c r="K816" s="2"/>
      <c r="L816" s="2"/>
      <c r="M816" s="2"/>
      <c r="N816" s="2"/>
      <c r="O816" s="2"/>
      <c r="P816" s="98"/>
      <c r="Q816" s="99"/>
      <c r="R816" s="100"/>
      <c r="S816" s="101"/>
      <c r="T816" s="102"/>
      <c r="U816" s="103"/>
      <c r="V816" s="100"/>
      <c r="W816" s="104"/>
      <c r="X816" s="105"/>
      <c r="Y816" s="105"/>
      <c r="Z816" s="105"/>
      <c r="AA816" s="105"/>
      <c r="AD816" s="7">
        <v>2024</v>
      </c>
      <c r="AE816" s="88" t="s">
        <v>47</v>
      </c>
      <c r="AF816" s="12" t="s">
        <v>1</v>
      </c>
      <c r="AG816" s="18" t="str">
        <f t="shared" si="53"/>
        <v>Alcoholic beverages and tobacco-2024-September</v>
      </c>
      <c r="AH816" s="16">
        <v>45536</v>
      </c>
      <c r="AI816" s="181">
        <v>110.65094443161651</v>
      </c>
      <c r="AJ816" s="8">
        <f t="shared" si="56"/>
        <v>110.59352999529392</v>
      </c>
      <c r="AK816" s="175">
        <v>729</v>
      </c>
      <c r="AL816" s="10">
        <f t="shared" si="54"/>
        <v>112.23467184628785</v>
      </c>
      <c r="AM816" s="163" t="str">
        <f t="shared" si="55"/>
        <v>02</v>
      </c>
      <c r="AN816" s="177" t="s">
        <v>121</v>
      </c>
      <c r="AO816" s="2"/>
      <c r="AP816" s="157"/>
      <c r="AQ816" s="151"/>
      <c r="AR816" s="151"/>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row>
    <row r="817" spans="1:90" x14ac:dyDescent="0.3">
      <c r="A817" s="2"/>
      <c r="B817" s="2"/>
      <c r="C817" s="2"/>
      <c r="D817" s="2"/>
      <c r="E817" s="2"/>
      <c r="F817" s="2"/>
      <c r="G817" s="2"/>
      <c r="H817" s="2"/>
      <c r="I817" s="2"/>
      <c r="J817" s="2"/>
      <c r="K817" s="2"/>
      <c r="L817" s="2"/>
      <c r="M817" s="2"/>
      <c r="N817" s="2"/>
      <c r="O817" s="2"/>
      <c r="P817" s="98"/>
      <c r="Q817" s="99"/>
      <c r="R817" s="100"/>
      <c r="S817" s="101"/>
      <c r="T817" s="102"/>
      <c r="U817" s="103"/>
      <c r="V817" s="100"/>
      <c r="W817" s="104"/>
      <c r="X817" s="105"/>
      <c r="Y817" s="105"/>
      <c r="Z817" s="105"/>
      <c r="AA817" s="105"/>
      <c r="AD817" s="7">
        <v>2024</v>
      </c>
      <c r="AE817" s="88" t="s">
        <v>47</v>
      </c>
      <c r="AF817" s="12" t="s">
        <v>9</v>
      </c>
      <c r="AG817" s="18" t="str">
        <f t="shared" si="53"/>
        <v>Alcoholic beverages and tobacco-2024-October</v>
      </c>
      <c r="AH817" s="16">
        <v>45566</v>
      </c>
      <c r="AI817" s="181">
        <v>110.6358120054548</v>
      </c>
      <c r="AJ817" s="8">
        <f t="shared" si="56"/>
        <v>110.60349505774737</v>
      </c>
      <c r="AK817" s="175">
        <v>730</v>
      </c>
      <c r="AL817" s="10">
        <f t="shared" si="54"/>
        <v>112.23467184628785</v>
      </c>
      <c r="AM817" s="163" t="str">
        <f t="shared" si="55"/>
        <v>02</v>
      </c>
      <c r="AN817" s="177" t="s">
        <v>122</v>
      </c>
      <c r="AO817" s="2"/>
      <c r="AP817" s="157"/>
      <c r="AQ817" s="151"/>
      <c r="AR817" s="151"/>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row>
    <row r="818" spans="1:90" x14ac:dyDescent="0.3">
      <c r="A818" s="2"/>
      <c r="B818" s="2"/>
      <c r="C818" s="2"/>
      <c r="D818" s="2"/>
      <c r="E818" s="2"/>
      <c r="F818" s="2"/>
      <c r="G818" s="2"/>
      <c r="H818" s="2"/>
      <c r="I818" s="2"/>
      <c r="J818" s="2"/>
      <c r="K818" s="2"/>
      <c r="L818" s="2"/>
      <c r="M818" s="2"/>
      <c r="N818" s="2"/>
      <c r="O818" s="2"/>
      <c r="P818" s="98"/>
      <c r="Q818" s="99"/>
      <c r="R818" s="100"/>
      <c r="S818" s="101"/>
      <c r="T818" s="102"/>
      <c r="U818" s="103"/>
      <c r="V818" s="100"/>
      <c r="W818" s="104"/>
      <c r="X818" s="105"/>
      <c r="Y818" s="105"/>
      <c r="Z818" s="105"/>
      <c r="AA818" s="105"/>
      <c r="AD818" s="7">
        <v>2024</v>
      </c>
      <c r="AE818" s="88" t="s">
        <v>47</v>
      </c>
      <c r="AF818" s="12" t="s">
        <v>2</v>
      </c>
      <c r="AG818" s="18" t="str">
        <f t="shared" si="53"/>
        <v>Alcoholic beverages and tobacco-2024-November</v>
      </c>
      <c r="AH818" s="16">
        <v>45597</v>
      </c>
      <c r="AI818" s="181">
        <v>110.37778001086971</v>
      </c>
      <c r="AJ818" s="8">
        <f t="shared" si="56"/>
        <v>110.59026428719187</v>
      </c>
      <c r="AK818" s="175">
        <v>731</v>
      </c>
      <c r="AL818" s="10">
        <f t="shared" si="54"/>
        <v>112.23467184628785</v>
      </c>
      <c r="AM818" s="163" t="str">
        <f t="shared" si="55"/>
        <v>02</v>
      </c>
      <c r="AN818" s="177" t="s">
        <v>123</v>
      </c>
      <c r="AO818" s="2"/>
      <c r="AP818" s="157"/>
      <c r="AQ818" s="151"/>
      <c r="AR818" s="151"/>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row>
    <row r="819" spans="1:90" x14ac:dyDescent="0.3">
      <c r="A819" s="2"/>
      <c r="B819" s="2"/>
      <c r="C819" s="2"/>
      <c r="D819" s="2"/>
      <c r="E819" s="2"/>
      <c r="F819" s="2"/>
      <c r="G819" s="2"/>
      <c r="H819" s="2"/>
      <c r="I819" s="2"/>
      <c r="J819" s="2"/>
      <c r="K819" s="2"/>
      <c r="L819" s="2"/>
      <c r="M819" s="2"/>
      <c r="N819" s="2"/>
      <c r="O819" s="2"/>
      <c r="P819" s="98"/>
      <c r="Q819" s="99"/>
      <c r="R819" s="100"/>
      <c r="S819" s="101"/>
      <c r="T819" s="102"/>
      <c r="U819" s="103"/>
      <c r="V819" s="100"/>
      <c r="W819" s="104"/>
      <c r="X819" s="105"/>
      <c r="Y819" s="105"/>
      <c r="Z819" s="105"/>
      <c r="AA819" s="105"/>
      <c r="AD819" s="7">
        <v>2024</v>
      </c>
      <c r="AE819" s="88" t="s">
        <v>47</v>
      </c>
      <c r="AF819" s="12" t="s">
        <v>3</v>
      </c>
      <c r="AG819" s="18" t="str">
        <f t="shared" si="53"/>
        <v>Alcoholic beverages and tobacco-2024-December</v>
      </c>
      <c r="AH819" s="16">
        <v>45627</v>
      </c>
      <c r="AI819" s="181">
        <v>110.48691550375932</v>
      </c>
      <c r="AJ819" s="8">
        <f t="shared" si="56"/>
        <v>110.62308944490661</v>
      </c>
      <c r="AK819" s="175">
        <v>732</v>
      </c>
      <c r="AL819" s="10">
        <f t="shared" si="54"/>
        <v>112.23467184628785</v>
      </c>
      <c r="AM819" s="163" t="str">
        <f t="shared" si="55"/>
        <v>02</v>
      </c>
      <c r="AN819" s="177" t="s">
        <v>124</v>
      </c>
      <c r="AO819" s="2"/>
      <c r="AP819" s="157"/>
      <c r="AQ819" s="151"/>
      <c r="AR819" s="151"/>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row>
    <row r="820" spans="1:90" x14ac:dyDescent="0.3">
      <c r="A820" s="2"/>
      <c r="B820" s="2"/>
      <c r="C820" s="2"/>
      <c r="D820" s="2"/>
      <c r="E820" s="2"/>
      <c r="F820" s="2"/>
      <c r="G820" s="2"/>
      <c r="H820" s="2"/>
      <c r="I820" s="2"/>
      <c r="J820" s="2"/>
      <c r="K820" s="2"/>
      <c r="L820" s="2"/>
      <c r="M820" s="2"/>
      <c r="N820" s="2"/>
      <c r="O820" s="2"/>
      <c r="P820" s="98"/>
      <c r="Q820" s="99"/>
      <c r="R820" s="100"/>
      <c r="S820" s="101"/>
      <c r="T820" s="102"/>
      <c r="U820" s="103"/>
      <c r="V820" s="100"/>
      <c r="W820" s="104"/>
      <c r="X820" s="105"/>
      <c r="Y820" s="105"/>
      <c r="Z820" s="105"/>
      <c r="AA820" s="105"/>
      <c r="AD820" s="9">
        <v>2025</v>
      </c>
      <c r="AE820" s="87" t="s">
        <v>47</v>
      </c>
      <c r="AF820" s="13" t="s">
        <v>10</v>
      </c>
      <c r="AG820" s="18" t="str">
        <f t="shared" si="53"/>
        <v>Alcoholic beverages and tobacco-2025-January</v>
      </c>
      <c r="AH820" s="16">
        <v>45658</v>
      </c>
      <c r="AI820" s="180">
        <v>110.10145395974959</v>
      </c>
      <c r="AJ820" s="10">
        <f t="shared" si="56"/>
        <v>110.5845920650129</v>
      </c>
      <c r="AK820" s="175">
        <v>733</v>
      </c>
      <c r="AL820" s="10">
        <f t="shared" si="54"/>
        <v>112.23467184628785</v>
      </c>
      <c r="AM820" s="163" t="str">
        <f t="shared" si="55"/>
        <v>02</v>
      </c>
      <c r="AN820" s="177" t="s">
        <v>113</v>
      </c>
      <c r="AO820" s="2"/>
      <c r="AP820" s="157"/>
      <c r="AQ820" s="151"/>
      <c r="AR820" s="151"/>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row>
    <row r="821" spans="1:90" x14ac:dyDescent="0.3">
      <c r="A821" s="2"/>
      <c r="B821" s="2"/>
      <c r="C821" s="2"/>
      <c r="D821" s="2"/>
      <c r="E821" s="2"/>
      <c r="F821" s="2"/>
      <c r="G821" s="2"/>
      <c r="H821" s="2"/>
      <c r="I821" s="2"/>
      <c r="J821" s="2"/>
      <c r="K821" s="2"/>
      <c r="L821" s="2"/>
      <c r="M821" s="2"/>
      <c r="N821" s="2"/>
      <c r="O821" s="2"/>
      <c r="P821" s="98"/>
      <c r="Q821" s="99"/>
      <c r="R821" s="100"/>
      <c r="S821" s="101"/>
      <c r="T821" s="102"/>
      <c r="U821" s="103"/>
      <c r="V821" s="100"/>
      <c r="W821" s="104"/>
      <c r="X821" s="105"/>
      <c r="Y821" s="105"/>
      <c r="Z821" s="105"/>
      <c r="AA821" s="105"/>
      <c r="AD821" s="9">
        <v>2025</v>
      </c>
      <c r="AE821" s="87" t="s">
        <v>47</v>
      </c>
      <c r="AF821" s="13" t="s">
        <v>11</v>
      </c>
      <c r="AG821" s="18" t="str">
        <f t="shared" si="53"/>
        <v>Alcoholic beverages and tobacco-2025-February</v>
      </c>
      <c r="AH821" s="16">
        <v>45689</v>
      </c>
      <c r="AI821" s="180">
        <v>110.73376190746978</v>
      </c>
      <c r="AJ821" s="10">
        <f t="shared" si="56"/>
        <v>110.5803420752823</v>
      </c>
      <c r="AK821" s="175">
        <v>734</v>
      </c>
      <c r="AL821" s="10">
        <f t="shared" si="54"/>
        <v>112.23467184628785</v>
      </c>
      <c r="AM821" s="163" t="str">
        <f t="shared" si="55"/>
        <v>02</v>
      </c>
      <c r="AN821" s="177" t="s">
        <v>114</v>
      </c>
      <c r="AO821" s="2"/>
      <c r="AP821" s="157"/>
      <c r="AQ821" s="151"/>
      <c r="AR821" s="151"/>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row>
    <row r="822" spans="1:90" x14ac:dyDescent="0.3">
      <c r="A822" s="2"/>
      <c r="B822" s="2"/>
      <c r="C822" s="2"/>
      <c r="D822" s="2"/>
      <c r="E822" s="2"/>
      <c r="F822" s="2"/>
      <c r="G822" s="2"/>
      <c r="H822" s="2"/>
      <c r="I822" s="2"/>
      <c r="J822" s="2"/>
      <c r="K822" s="2"/>
      <c r="L822" s="2"/>
      <c r="M822" s="2"/>
      <c r="N822" s="2"/>
      <c r="O822" s="2"/>
      <c r="P822" s="98"/>
      <c r="Q822" s="99"/>
      <c r="R822" s="100"/>
      <c r="S822" s="101"/>
      <c r="T822" s="102"/>
      <c r="U822" s="103"/>
      <c r="V822" s="100"/>
      <c r="W822" s="104"/>
      <c r="X822" s="105"/>
      <c r="Y822" s="105"/>
      <c r="Z822" s="105"/>
      <c r="AA822" s="105"/>
      <c r="AD822" s="9">
        <v>2025</v>
      </c>
      <c r="AE822" s="87" t="s">
        <v>47</v>
      </c>
      <c r="AF822" s="13" t="s">
        <v>4</v>
      </c>
      <c r="AG822" s="18" t="str">
        <f t="shared" si="53"/>
        <v>Alcoholic beverages and tobacco-2025-March</v>
      </c>
      <c r="AH822" s="16">
        <v>45717</v>
      </c>
      <c r="AI822" s="180">
        <v>110.96875292984627</v>
      </c>
      <c r="AJ822" s="10">
        <f t="shared" si="56"/>
        <v>110.62813370095755</v>
      </c>
      <c r="AK822" s="175">
        <v>735</v>
      </c>
      <c r="AL822" s="10">
        <f t="shared" si="54"/>
        <v>112.23467184628785</v>
      </c>
      <c r="AM822" s="163" t="str">
        <f t="shared" si="55"/>
        <v>02</v>
      </c>
      <c r="AN822" s="177" t="s">
        <v>115</v>
      </c>
      <c r="AO822" s="2"/>
      <c r="AP822" s="157"/>
      <c r="AQ822" s="151"/>
      <c r="AR822" s="151"/>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row>
    <row r="823" spans="1:90" x14ac:dyDescent="0.3">
      <c r="A823" s="2"/>
      <c r="B823" s="2"/>
      <c r="C823" s="2"/>
      <c r="D823" s="2"/>
      <c r="E823" s="2"/>
      <c r="F823" s="2"/>
      <c r="G823" s="2"/>
      <c r="H823" s="2"/>
      <c r="I823" s="2"/>
      <c r="J823" s="2"/>
      <c r="K823" s="2"/>
      <c r="L823" s="2"/>
      <c r="M823" s="2"/>
      <c r="N823" s="2"/>
      <c r="O823" s="2"/>
      <c r="P823" s="98"/>
      <c r="Q823" s="99"/>
      <c r="R823" s="100"/>
      <c r="S823" s="101"/>
      <c r="T823" s="102"/>
      <c r="U823" s="103"/>
      <c r="V823" s="100"/>
      <c r="W823" s="104"/>
      <c r="X823" s="105"/>
      <c r="Y823" s="105"/>
      <c r="Z823" s="105"/>
      <c r="AA823" s="105"/>
      <c r="AD823" s="9">
        <v>2025</v>
      </c>
      <c r="AE823" s="87" t="s">
        <v>47</v>
      </c>
      <c r="AF823" s="13" t="s">
        <v>0</v>
      </c>
      <c r="AG823" s="18" t="str">
        <f t="shared" si="53"/>
        <v>Alcoholic beverages and tobacco-2025-April</v>
      </c>
      <c r="AH823" s="16">
        <v>45748</v>
      </c>
      <c r="AI823" s="180">
        <v>111.46530245082631</v>
      </c>
      <c r="AJ823" s="10">
        <f t="shared" si="56"/>
        <v>110.68350909322476</v>
      </c>
      <c r="AK823" s="175">
        <v>736</v>
      </c>
      <c r="AL823" s="10">
        <f t="shared" si="54"/>
        <v>112.23467184628785</v>
      </c>
      <c r="AM823" s="163" t="str">
        <f t="shared" si="55"/>
        <v>02</v>
      </c>
      <c r="AN823" s="177" t="s">
        <v>116</v>
      </c>
      <c r="AO823" s="2"/>
      <c r="AP823" s="157"/>
      <c r="AQ823" s="151"/>
      <c r="AR823" s="151"/>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row>
    <row r="824" spans="1:90" x14ac:dyDescent="0.3">
      <c r="A824" s="2"/>
      <c r="B824" s="2"/>
      <c r="C824" s="2"/>
      <c r="D824" s="2"/>
      <c r="E824" s="2"/>
      <c r="F824" s="2"/>
      <c r="G824" s="2"/>
      <c r="H824" s="2"/>
      <c r="I824" s="2"/>
      <c r="J824" s="2"/>
      <c r="K824" s="2"/>
      <c r="L824" s="2"/>
      <c r="M824" s="2"/>
      <c r="N824" s="2"/>
      <c r="O824" s="2"/>
      <c r="P824" s="98"/>
      <c r="Q824" s="99"/>
      <c r="R824" s="100"/>
      <c r="S824" s="101"/>
      <c r="T824" s="102"/>
      <c r="U824" s="103"/>
      <c r="V824" s="100"/>
      <c r="W824" s="104"/>
      <c r="X824" s="105"/>
      <c r="Y824" s="105"/>
      <c r="Z824" s="105"/>
      <c r="AA824" s="105"/>
      <c r="AD824" s="9">
        <v>2025</v>
      </c>
      <c r="AE824" s="87" t="s">
        <v>47</v>
      </c>
      <c r="AF824" s="13" t="s">
        <v>5</v>
      </c>
      <c r="AG824" s="18" t="str">
        <f t="shared" si="53"/>
        <v>Alcoholic beverages and tobacco-2025-May</v>
      </c>
      <c r="AH824" s="16">
        <v>45778</v>
      </c>
      <c r="AI824" s="180">
        <v>111.20470606919409</v>
      </c>
      <c r="AJ824" s="10">
        <f t="shared" si="56"/>
        <v>110.71610076011439</v>
      </c>
      <c r="AK824" s="175">
        <v>737</v>
      </c>
      <c r="AL824" s="10">
        <f t="shared" si="54"/>
        <v>112.23467184628785</v>
      </c>
      <c r="AM824" s="163" t="str">
        <f t="shared" si="55"/>
        <v>02</v>
      </c>
      <c r="AN824" s="177" t="s">
        <v>117</v>
      </c>
      <c r="AO824" s="2"/>
      <c r="AP824" s="157"/>
      <c r="AQ824" s="151"/>
      <c r="AR824" s="151"/>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row>
    <row r="825" spans="1:90" x14ac:dyDescent="0.3">
      <c r="A825" s="2"/>
      <c r="B825" s="2"/>
      <c r="C825" s="2"/>
      <c r="D825" s="2"/>
      <c r="E825" s="2"/>
      <c r="F825" s="2"/>
      <c r="G825" s="2"/>
      <c r="H825" s="2"/>
      <c r="I825" s="2"/>
      <c r="J825" s="2"/>
      <c r="K825" s="2"/>
      <c r="L825" s="2"/>
      <c r="M825" s="2"/>
      <c r="N825" s="2"/>
      <c r="O825" s="2"/>
      <c r="P825" s="98"/>
      <c r="Q825" s="99"/>
      <c r="R825" s="100"/>
      <c r="S825" s="101"/>
      <c r="T825" s="102"/>
      <c r="U825" s="103"/>
      <c r="V825" s="100"/>
      <c r="W825" s="104"/>
      <c r="X825" s="105"/>
      <c r="Y825" s="105"/>
      <c r="Z825" s="105"/>
      <c r="AA825" s="105"/>
      <c r="AD825" s="9">
        <v>2025</v>
      </c>
      <c r="AE825" s="87" t="s">
        <v>47</v>
      </c>
      <c r="AF825" s="13" t="s">
        <v>6</v>
      </c>
      <c r="AG825" s="18" t="str">
        <f t="shared" si="53"/>
        <v>Alcoholic beverages and tobacco-2025-June</v>
      </c>
      <c r="AH825" s="16">
        <v>45809</v>
      </c>
      <c r="AI825" s="180">
        <v>111.11765604767109</v>
      </c>
      <c r="AJ825" s="10">
        <f t="shared" si="56"/>
        <v>110.76683192692558</v>
      </c>
      <c r="AK825" s="175">
        <v>738</v>
      </c>
      <c r="AL825" s="10">
        <f t="shared" si="54"/>
        <v>112.23467184628785</v>
      </c>
      <c r="AM825" s="163" t="str">
        <f t="shared" si="55"/>
        <v>02</v>
      </c>
      <c r="AN825" s="177" t="s">
        <v>118</v>
      </c>
      <c r="AO825" s="2"/>
      <c r="AP825" s="157"/>
      <c r="AQ825" s="151"/>
      <c r="AR825" s="151"/>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row>
    <row r="826" spans="1:90" x14ac:dyDescent="0.3">
      <c r="A826" s="2"/>
      <c r="B826" s="2"/>
      <c r="C826" s="2"/>
      <c r="D826" s="2"/>
      <c r="E826" s="2"/>
      <c r="F826" s="2"/>
      <c r="G826" s="2"/>
      <c r="H826" s="2"/>
      <c r="I826" s="2"/>
      <c r="J826" s="2"/>
      <c r="K826" s="2"/>
      <c r="L826" s="2"/>
      <c r="M826" s="2"/>
      <c r="N826" s="2"/>
      <c r="O826" s="2"/>
      <c r="P826" s="98"/>
      <c r="Q826" s="99"/>
      <c r="R826" s="100"/>
      <c r="S826" s="101"/>
      <c r="T826" s="102"/>
      <c r="U826" s="103"/>
      <c r="V826" s="100"/>
      <c r="W826" s="104"/>
      <c r="X826" s="105"/>
      <c r="Y826" s="105"/>
      <c r="Z826" s="105"/>
      <c r="AA826" s="105"/>
      <c r="AD826" s="9">
        <v>2025</v>
      </c>
      <c r="AE826" s="87" t="s">
        <v>47</v>
      </c>
      <c r="AF826" s="13" t="s">
        <v>7</v>
      </c>
      <c r="AG826" s="18" t="str">
        <f t="shared" si="53"/>
        <v>Alcoholic beverages and tobacco-2025-July</v>
      </c>
      <c r="AH826" s="16">
        <v>45839</v>
      </c>
      <c r="AI826" s="180">
        <v>111.31707262853641</v>
      </c>
      <c r="AJ826" s="10">
        <f t="shared" si="56"/>
        <v>110.80816905532852</v>
      </c>
      <c r="AK826" s="175">
        <v>739</v>
      </c>
      <c r="AL826" s="10">
        <f t="shared" si="54"/>
        <v>112.23467184628785</v>
      </c>
      <c r="AM826" s="163" t="str">
        <f t="shared" si="55"/>
        <v>02</v>
      </c>
      <c r="AN826" s="177" t="s">
        <v>119</v>
      </c>
      <c r="AO826" s="2"/>
      <c r="AP826" s="157"/>
      <c r="AQ826" s="151"/>
      <c r="AR826" s="151"/>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row>
    <row r="827" spans="1:90" x14ac:dyDescent="0.3">
      <c r="A827" s="2"/>
      <c r="B827" s="2"/>
      <c r="C827" s="2"/>
      <c r="D827" s="2"/>
      <c r="E827" s="2"/>
      <c r="F827" s="2"/>
      <c r="G827" s="2"/>
      <c r="H827" s="2"/>
      <c r="I827" s="2"/>
      <c r="J827" s="2"/>
      <c r="K827" s="2"/>
      <c r="L827" s="2"/>
      <c r="M827" s="2"/>
      <c r="N827" s="2"/>
      <c r="O827" s="2"/>
      <c r="P827" s="98"/>
      <c r="Q827" s="99"/>
      <c r="R827" s="100"/>
      <c r="S827" s="101"/>
      <c r="T827" s="102"/>
      <c r="U827" s="103"/>
      <c r="V827" s="100"/>
      <c r="W827" s="104"/>
      <c r="X827" s="105"/>
      <c r="Y827" s="105"/>
      <c r="Z827" s="105"/>
      <c r="AA827" s="105"/>
      <c r="AD827" s="9">
        <v>2025</v>
      </c>
      <c r="AE827" s="87" t="s">
        <v>47</v>
      </c>
      <c r="AF827" s="13" t="s">
        <v>8</v>
      </c>
      <c r="AG827" s="18" t="str">
        <f t="shared" si="53"/>
        <v>Alcoholic beverages and tobacco-2025-August</v>
      </c>
      <c r="AH827" s="16">
        <v>45870</v>
      </c>
      <c r="AI827" s="180">
        <v>111.51842640899</v>
      </c>
      <c r="AJ827" s="10">
        <f t="shared" si="56"/>
        <v>110.88154869616534</v>
      </c>
      <c r="AK827" s="175">
        <v>740</v>
      </c>
      <c r="AL827" s="10">
        <f t="shared" si="54"/>
        <v>112.23467184628785</v>
      </c>
      <c r="AM827" s="163" t="str">
        <f t="shared" si="55"/>
        <v>02</v>
      </c>
      <c r="AN827" s="177" t="s">
        <v>120</v>
      </c>
      <c r="AO827" s="2"/>
      <c r="AP827" s="157"/>
      <c r="AQ827" s="151"/>
      <c r="AR827" s="151"/>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row>
    <row r="828" spans="1:90" x14ac:dyDescent="0.3">
      <c r="A828" s="2"/>
      <c r="B828" s="2"/>
      <c r="C828" s="2"/>
      <c r="D828" s="2"/>
      <c r="E828" s="2"/>
      <c r="F828" s="2"/>
      <c r="G828" s="2"/>
      <c r="H828" s="2"/>
      <c r="I828" s="2"/>
      <c r="J828" s="2"/>
      <c r="K828" s="2"/>
      <c r="L828" s="2"/>
      <c r="M828" s="2"/>
      <c r="N828" s="2"/>
      <c r="O828" s="2"/>
      <c r="P828" s="98"/>
      <c r="Q828" s="99"/>
      <c r="R828" s="100"/>
      <c r="S828" s="101"/>
      <c r="T828" s="102"/>
      <c r="U828" s="103"/>
      <c r="V828" s="100"/>
      <c r="W828" s="104"/>
      <c r="X828" s="105"/>
      <c r="Y828" s="105"/>
      <c r="Z828" s="105"/>
      <c r="AA828" s="105"/>
      <c r="AD828" s="9">
        <v>2025</v>
      </c>
      <c r="AE828" s="87" t="s">
        <v>47</v>
      </c>
      <c r="AF828" s="13" t="s">
        <v>1</v>
      </c>
      <c r="AG828" s="18" t="str">
        <f t="shared" si="53"/>
        <v>Alcoholic beverages and tobacco-2025-September</v>
      </c>
      <c r="AH828" s="16">
        <v>45901</v>
      </c>
      <c r="AI828" s="180">
        <v>111.04657661237496</v>
      </c>
      <c r="AJ828" s="10">
        <f t="shared" si="56"/>
        <v>110.91451804456187</v>
      </c>
      <c r="AK828" s="175">
        <v>741</v>
      </c>
      <c r="AL828" s="10">
        <f t="shared" si="54"/>
        <v>112.23467184628785</v>
      </c>
      <c r="AM828" s="163" t="str">
        <f t="shared" si="55"/>
        <v>02</v>
      </c>
      <c r="AN828" s="177" t="s">
        <v>121</v>
      </c>
      <c r="AO828" s="2"/>
      <c r="AP828" s="157"/>
      <c r="AQ828" s="151"/>
      <c r="AR828" s="151"/>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row>
    <row r="829" spans="1:90" x14ac:dyDescent="0.3">
      <c r="A829" s="2"/>
      <c r="B829" s="2"/>
      <c r="C829" s="2"/>
      <c r="D829" s="2"/>
      <c r="E829" s="2"/>
      <c r="F829" s="2"/>
      <c r="G829" s="2"/>
      <c r="H829" s="2"/>
      <c r="I829" s="2"/>
      <c r="J829" s="2"/>
      <c r="K829" s="2"/>
      <c r="L829" s="2"/>
      <c r="M829" s="2"/>
      <c r="N829" s="2"/>
      <c r="O829" s="2"/>
      <c r="P829" s="98"/>
      <c r="Q829" s="99"/>
      <c r="R829" s="100"/>
      <c r="S829" s="101"/>
      <c r="T829" s="102"/>
      <c r="U829" s="103"/>
      <c r="V829" s="100"/>
      <c r="W829" s="104"/>
      <c r="X829" s="105"/>
      <c r="Y829" s="105"/>
      <c r="Z829" s="105"/>
      <c r="AA829" s="105"/>
      <c r="AD829" s="9">
        <v>2025</v>
      </c>
      <c r="AE829" s="87" t="s">
        <v>47</v>
      </c>
      <c r="AF829" s="13" t="s">
        <v>9</v>
      </c>
      <c r="AG829" s="18" t="str">
        <f t="shared" si="53"/>
        <v>Alcoholic beverages and tobacco-2025-October</v>
      </c>
      <c r="AH829" s="16">
        <v>45931</v>
      </c>
      <c r="AI829" s="180">
        <v>111.85399767949487</v>
      </c>
      <c r="AJ829" s="10">
        <f t="shared" si="56"/>
        <v>111.01603351739853</v>
      </c>
      <c r="AK829" s="175">
        <v>742</v>
      </c>
      <c r="AL829" s="10">
        <f t="shared" si="54"/>
        <v>112.23467184628785</v>
      </c>
      <c r="AM829" s="163" t="str">
        <f t="shared" si="55"/>
        <v>02</v>
      </c>
      <c r="AN829" s="177" t="s">
        <v>122</v>
      </c>
      <c r="AO829" s="2"/>
      <c r="AP829" s="157"/>
      <c r="AQ829" s="151"/>
      <c r="AR829" s="151"/>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row>
    <row r="830" spans="1:90" x14ac:dyDescent="0.3">
      <c r="A830" s="2"/>
      <c r="B830" s="2"/>
      <c r="C830" s="2"/>
      <c r="D830" s="2"/>
      <c r="E830" s="2"/>
      <c r="F830" s="2"/>
      <c r="G830" s="2"/>
      <c r="H830" s="2"/>
      <c r="I830" s="2"/>
      <c r="J830" s="2"/>
      <c r="K830" s="2"/>
      <c r="L830" s="2"/>
      <c r="M830" s="2"/>
      <c r="N830" s="2"/>
      <c r="O830" s="2"/>
      <c r="P830" s="98"/>
      <c r="Q830" s="99"/>
      <c r="R830" s="100"/>
      <c r="S830" s="101"/>
      <c r="T830" s="102"/>
      <c r="U830" s="103"/>
      <c r="V830" s="100"/>
      <c r="W830" s="104"/>
      <c r="X830" s="105"/>
      <c r="Y830" s="105"/>
      <c r="Z830" s="105"/>
      <c r="AA830" s="105"/>
      <c r="AD830" s="9">
        <v>2025</v>
      </c>
      <c r="AE830" s="87" t="s">
        <v>47</v>
      </c>
      <c r="AF830" s="13" t="s">
        <v>2</v>
      </c>
      <c r="AG830" s="18" t="str">
        <f t="shared" si="53"/>
        <v>Alcoholic beverages and tobacco-2025-November</v>
      </c>
      <c r="AH830" s="16">
        <v>45962</v>
      </c>
      <c r="AI830" s="180">
        <v>111.67659916326488</v>
      </c>
      <c r="AJ830" s="10">
        <f t="shared" si="56"/>
        <v>111.12426844676479</v>
      </c>
      <c r="AK830" s="175">
        <v>743</v>
      </c>
      <c r="AL830" s="10">
        <f t="shared" si="54"/>
        <v>112.23467184628785</v>
      </c>
      <c r="AM830" s="163" t="str">
        <f t="shared" si="55"/>
        <v>02</v>
      </c>
      <c r="AN830" s="177" t="s">
        <v>123</v>
      </c>
      <c r="AO830" s="2"/>
      <c r="AP830" s="157"/>
      <c r="AQ830" s="151"/>
      <c r="AR830" s="151"/>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row>
    <row r="831" spans="1:90" x14ac:dyDescent="0.3">
      <c r="A831" s="2"/>
      <c r="B831" s="2"/>
      <c r="C831" s="2"/>
      <c r="D831" s="2"/>
      <c r="E831" s="2"/>
      <c r="F831" s="2"/>
      <c r="G831" s="2"/>
      <c r="H831" s="2"/>
      <c r="I831" s="2"/>
      <c r="J831" s="2"/>
      <c r="K831" s="2"/>
      <c r="L831" s="2"/>
      <c r="M831" s="2"/>
      <c r="N831" s="2"/>
      <c r="O831" s="2"/>
      <c r="P831" s="98"/>
      <c r="Q831" s="99"/>
      <c r="R831" s="100"/>
      <c r="S831" s="101"/>
      <c r="T831" s="102"/>
      <c r="U831" s="103"/>
      <c r="V831" s="100"/>
      <c r="W831" s="104"/>
      <c r="X831" s="105"/>
      <c r="Y831" s="105"/>
      <c r="Z831" s="105"/>
      <c r="AA831" s="105"/>
      <c r="AD831" s="9">
        <v>2025</v>
      </c>
      <c r="AE831" s="87" t="s">
        <v>47</v>
      </c>
      <c r="AF831" s="13" t="s">
        <v>3</v>
      </c>
      <c r="AG831" s="18" t="str">
        <f t="shared" si="53"/>
        <v>Alcoholic beverages and tobacco-2025-December</v>
      </c>
      <c r="AH831" s="16">
        <v>45992</v>
      </c>
      <c r="AI831" s="180">
        <v>111.70502862140366</v>
      </c>
      <c r="AJ831" s="10">
        <f t="shared" si="56"/>
        <v>111.22577787323515</v>
      </c>
      <c r="AK831" s="175">
        <v>744</v>
      </c>
      <c r="AL831" s="10">
        <f t="shared" si="54"/>
        <v>112.23467184628785</v>
      </c>
      <c r="AM831" s="163" t="str">
        <f t="shared" si="55"/>
        <v>02</v>
      </c>
      <c r="AN831" s="177" t="s">
        <v>124</v>
      </c>
      <c r="AO831" s="2"/>
      <c r="AP831" s="157"/>
      <c r="AQ831" s="151"/>
      <c r="AR831" s="151"/>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row>
    <row r="832" spans="1:90" x14ac:dyDescent="0.3">
      <c r="A832" s="2"/>
      <c r="B832" s="2"/>
      <c r="C832" s="2"/>
      <c r="D832" s="2"/>
      <c r="E832" s="2"/>
      <c r="F832" s="2"/>
      <c r="G832" s="2"/>
      <c r="H832" s="2"/>
      <c r="I832" s="2"/>
      <c r="J832" s="2"/>
      <c r="K832" s="2"/>
      <c r="L832" s="2"/>
      <c r="M832" s="2"/>
      <c r="N832" s="2"/>
      <c r="O832" s="2"/>
      <c r="P832" s="98"/>
      <c r="Q832" s="99"/>
      <c r="R832" s="100"/>
      <c r="S832" s="101"/>
      <c r="T832" s="102"/>
      <c r="U832" s="103"/>
      <c r="V832" s="100"/>
      <c r="W832" s="104"/>
      <c r="X832" s="105"/>
      <c r="Y832" s="105"/>
      <c r="Z832" s="105"/>
      <c r="AA832" s="105"/>
      <c r="AD832" s="9">
        <v>2026</v>
      </c>
      <c r="AE832" s="87" t="s">
        <v>47</v>
      </c>
      <c r="AF832" s="13" t="s">
        <v>10</v>
      </c>
      <c r="AG832" s="18" t="str">
        <f t="shared" si="53"/>
        <v>Alcoholic beverages and tobacco-2026-January</v>
      </c>
      <c r="AH832" s="16">
        <v>46023</v>
      </c>
      <c r="AI832" s="181">
        <v>111.71237754088916</v>
      </c>
      <c r="AJ832" s="8">
        <f t="shared" si="56"/>
        <v>111.36002150499679</v>
      </c>
      <c r="AK832" s="176"/>
      <c r="AL832" s="10">
        <f t="shared" si="54"/>
        <v>112.23467184628785</v>
      </c>
      <c r="AM832" s="163" t="str">
        <f t="shared" si="55"/>
        <v>02</v>
      </c>
      <c r="AN832" s="177" t="s">
        <v>113</v>
      </c>
      <c r="AO832" s="2"/>
      <c r="AP832" s="157"/>
      <c r="AQ832" s="151"/>
      <c r="AR832" s="151"/>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row>
    <row r="833" spans="1:90" x14ac:dyDescent="0.3">
      <c r="A833" s="2"/>
      <c r="B833" s="2"/>
      <c r="C833" s="2"/>
      <c r="D833" s="2"/>
      <c r="E833" s="2"/>
      <c r="F833" s="2"/>
      <c r="G833" s="2"/>
      <c r="H833" s="2"/>
      <c r="I833" s="2"/>
      <c r="J833" s="2"/>
      <c r="K833" s="2"/>
      <c r="L833" s="2"/>
      <c r="M833" s="2"/>
      <c r="N833" s="2"/>
      <c r="O833" s="2"/>
      <c r="P833" s="98"/>
      <c r="Q833" s="99"/>
      <c r="R833" s="100"/>
      <c r="S833" s="101"/>
      <c r="T833" s="102"/>
      <c r="U833" s="103"/>
      <c r="V833" s="100"/>
      <c r="W833" s="104"/>
      <c r="X833" s="105"/>
      <c r="Y833" s="105"/>
      <c r="Z833" s="105"/>
      <c r="AA833" s="105"/>
      <c r="AD833" s="9">
        <v>2026</v>
      </c>
      <c r="AE833" s="87" t="s">
        <v>47</v>
      </c>
      <c r="AF833" s="13" t="s">
        <v>11</v>
      </c>
      <c r="AG833" s="18" t="str">
        <f t="shared" si="53"/>
        <v>Alcoholic beverages and tobacco-2026-February</v>
      </c>
      <c r="AH833" s="16">
        <v>46054</v>
      </c>
      <c r="AI833" s="181">
        <v>112.33706158256672</v>
      </c>
      <c r="AJ833" s="8">
        <f t="shared" si="56"/>
        <v>111.49362981125485</v>
      </c>
      <c r="AK833" s="176"/>
      <c r="AL833" s="10">
        <f t="shared" si="54"/>
        <v>112.23467184628785</v>
      </c>
      <c r="AM833" s="163" t="str">
        <f t="shared" si="55"/>
        <v>02</v>
      </c>
      <c r="AN833" s="177" t="s">
        <v>114</v>
      </c>
      <c r="AO833" s="2"/>
      <c r="AP833" s="157"/>
      <c r="AQ833" s="151"/>
      <c r="AR833" s="151"/>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row>
    <row r="834" spans="1:90" x14ac:dyDescent="0.3">
      <c r="A834" s="2"/>
      <c r="B834" s="2"/>
      <c r="C834" s="2"/>
      <c r="D834" s="2"/>
      <c r="E834" s="2"/>
      <c r="F834" s="2"/>
      <c r="G834" s="2"/>
      <c r="H834" s="2"/>
      <c r="I834" s="2"/>
      <c r="J834" s="2"/>
      <c r="K834" s="2"/>
      <c r="L834" s="2"/>
      <c r="M834" s="2"/>
      <c r="N834" s="2"/>
      <c r="O834" s="2"/>
      <c r="P834" s="98"/>
      <c r="Q834" s="99"/>
      <c r="R834" s="100"/>
      <c r="S834" s="101"/>
      <c r="T834" s="102"/>
      <c r="U834" s="103"/>
      <c r="V834" s="100"/>
      <c r="W834" s="104"/>
      <c r="X834" s="105"/>
      <c r="Y834" s="105"/>
      <c r="Z834" s="105"/>
      <c r="AA834" s="105"/>
      <c r="AD834" s="9">
        <v>2026</v>
      </c>
      <c r="AE834" s="87" t="s">
        <v>47</v>
      </c>
      <c r="AF834" s="13" t="s">
        <v>4</v>
      </c>
      <c r="AG834" s="18" t="str">
        <f t="shared" si="53"/>
        <v>Alcoholic beverages and tobacco-2026-March</v>
      </c>
      <c r="AH834" s="16">
        <v>46082</v>
      </c>
      <c r="AI834" s="181">
        <v>112.23858269655192</v>
      </c>
      <c r="AJ834" s="8">
        <f t="shared" si="56"/>
        <v>111.59944895848035</v>
      </c>
      <c r="AK834" s="176"/>
      <c r="AL834" s="10">
        <f t="shared" si="54"/>
        <v>112.23467184628785</v>
      </c>
      <c r="AM834" s="163" t="str">
        <f t="shared" si="55"/>
        <v>02</v>
      </c>
      <c r="AN834" s="177" t="s">
        <v>115</v>
      </c>
      <c r="AO834" s="2"/>
      <c r="AP834" s="157"/>
      <c r="AQ834" s="151"/>
      <c r="AR834" s="151"/>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row>
    <row r="835" spans="1:90" x14ac:dyDescent="0.3">
      <c r="A835" s="2"/>
      <c r="B835" s="2"/>
      <c r="C835" s="2"/>
      <c r="D835" s="2"/>
      <c r="E835" s="2"/>
      <c r="F835" s="2"/>
      <c r="G835" s="2"/>
      <c r="H835" s="2"/>
      <c r="I835" s="2"/>
      <c r="J835" s="2"/>
      <c r="K835" s="2"/>
      <c r="L835" s="2"/>
      <c r="M835" s="2"/>
      <c r="N835" s="2"/>
      <c r="O835" s="2"/>
      <c r="P835" s="98"/>
      <c r="Q835" s="99"/>
      <c r="R835" s="100"/>
      <c r="S835" s="101"/>
      <c r="T835" s="102"/>
      <c r="U835" s="103"/>
      <c r="V835" s="100"/>
      <c r="W835" s="104"/>
      <c r="X835" s="105"/>
      <c r="Y835" s="105"/>
      <c r="Z835" s="105"/>
      <c r="AA835" s="105"/>
      <c r="AD835" s="9">
        <v>2026</v>
      </c>
      <c r="AE835" s="87" t="s">
        <v>47</v>
      </c>
      <c r="AF835" s="13" t="s">
        <v>0</v>
      </c>
      <c r="AG835" s="18" t="str">
        <f t="shared" si="53"/>
        <v>Alcoholic beverages and tobacco-2026-April</v>
      </c>
      <c r="AH835" s="16">
        <v>46113</v>
      </c>
      <c r="AI835" s="181">
        <v>112.45996002122926</v>
      </c>
      <c r="AJ835" s="8">
        <f t="shared" si="56"/>
        <v>111.68233708934726</v>
      </c>
      <c r="AK835" s="176"/>
      <c r="AL835" s="10">
        <f t="shared" si="54"/>
        <v>112.23467184628785</v>
      </c>
      <c r="AM835" s="163" t="str">
        <f t="shared" si="55"/>
        <v>02</v>
      </c>
      <c r="AN835" s="177" t="s">
        <v>116</v>
      </c>
      <c r="AO835" s="2"/>
      <c r="AP835" s="157"/>
      <c r="AQ835" s="151"/>
      <c r="AR835" s="151"/>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row>
    <row r="836" spans="1:90" x14ac:dyDescent="0.3">
      <c r="AD836" s="9">
        <v>2026</v>
      </c>
      <c r="AE836" s="87" t="s">
        <v>47</v>
      </c>
      <c r="AF836" s="13" t="s">
        <v>5</v>
      </c>
      <c r="AG836" s="18" t="str">
        <f t="shared" si="53"/>
        <v>Alcoholic beverages and tobacco-2026-May</v>
      </c>
      <c r="AH836" s="16">
        <v>46143</v>
      </c>
      <c r="AI836" s="181">
        <v>112.08466553666003</v>
      </c>
      <c r="AJ836" s="8">
        <f t="shared" si="56"/>
        <v>111.75566704496941</v>
      </c>
      <c r="AK836" s="176"/>
      <c r="AL836" s="10">
        <f t="shared" si="54"/>
        <v>112.23467184628785</v>
      </c>
      <c r="AM836" s="163" t="str">
        <f t="shared" si="55"/>
        <v>02</v>
      </c>
      <c r="AN836" s="177" t="s">
        <v>117</v>
      </c>
      <c r="AQ836" s="151"/>
      <c r="AR836" s="151"/>
    </row>
    <row r="837" spans="1:90" x14ac:dyDescent="0.3">
      <c r="AD837" s="9">
        <v>2026</v>
      </c>
      <c r="AE837" s="87" t="s">
        <v>47</v>
      </c>
      <c r="AF837" s="13" t="s">
        <v>6</v>
      </c>
      <c r="AG837" s="18" t="str">
        <f t="shared" si="53"/>
        <v>Alcoholic beverages and tobacco-2026-June</v>
      </c>
      <c r="AH837" s="16">
        <v>46174</v>
      </c>
      <c r="AI837" s="181">
        <v>112.23467184628785</v>
      </c>
      <c r="AJ837" s="8">
        <f t="shared" si="56"/>
        <v>111.84875169485416</v>
      </c>
      <c r="AK837" s="176"/>
      <c r="AL837" s="10">
        <f t="shared" si="54"/>
        <v>112.23467184628785</v>
      </c>
      <c r="AM837" s="163" t="str">
        <f t="shared" si="55"/>
        <v>02</v>
      </c>
      <c r="AN837" s="177" t="s">
        <v>118</v>
      </c>
      <c r="AQ837" s="151"/>
      <c r="AR837" s="151"/>
    </row>
    <row r="838" spans="1:90" x14ac:dyDescent="0.3">
      <c r="AD838" s="9">
        <v>2026</v>
      </c>
      <c r="AE838" s="87" t="s">
        <v>47</v>
      </c>
      <c r="AF838" s="13" t="s">
        <v>7</v>
      </c>
      <c r="AG838" s="18" t="str">
        <f t="shared" si="53"/>
        <v>Alcoholic beverages and tobacco-2026-July</v>
      </c>
      <c r="AH838" s="16">
        <v>46204</v>
      </c>
      <c r="AI838" s="181"/>
      <c r="AJ838" s="8"/>
      <c r="AK838" s="176"/>
      <c r="AL838" s="10">
        <f t="shared" si="54"/>
        <v>112.23467184628785</v>
      </c>
      <c r="AM838" s="163" t="str">
        <f t="shared" si="55"/>
        <v>02</v>
      </c>
      <c r="AN838" s="177" t="s">
        <v>119</v>
      </c>
      <c r="AQ838" s="151"/>
      <c r="AR838" s="151"/>
    </row>
    <row r="839" spans="1:90" x14ac:dyDescent="0.3">
      <c r="AD839" s="9">
        <v>2026</v>
      </c>
      <c r="AE839" s="87" t="s">
        <v>47</v>
      </c>
      <c r="AF839" s="13" t="s">
        <v>8</v>
      </c>
      <c r="AG839" s="18" t="str">
        <f t="shared" si="53"/>
        <v>Alcoholic beverages and tobacco-2026-August</v>
      </c>
      <c r="AH839" s="16">
        <v>46235</v>
      </c>
      <c r="AI839" s="181"/>
      <c r="AJ839" s="8"/>
      <c r="AK839" s="176"/>
      <c r="AL839" s="10">
        <f t="shared" si="54"/>
        <v>112.23467184628785</v>
      </c>
      <c r="AM839" s="163" t="str">
        <f t="shared" si="55"/>
        <v>02</v>
      </c>
      <c r="AN839" s="177" t="s">
        <v>120</v>
      </c>
      <c r="AQ839" s="151"/>
      <c r="AR839" s="151"/>
    </row>
    <row r="840" spans="1:90" x14ac:dyDescent="0.3">
      <c r="AD840" s="9">
        <v>2026</v>
      </c>
      <c r="AE840" s="87" t="s">
        <v>47</v>
      </c>
      <c r="AF840" s="13" t="s">
        <v>1</v>
      </c>
      <c r="AG840" s="18" t="str">
        <f t="shared" si="53"/>
        <v>Alcoholic beverages and tobacco-2026-September</v>
      </c>
      <c r="AH840" s="16">
        <v>46266</v>
      </c>
      <c r="AI840" s="181"/>
      <c r="AJ840" s="8"/>
      <c r="AK840" s="176"/>
      <c r="AL840" s="10">
        <f t="shared" si="54"/>
        <v>112.23467184628785</v>
      </c>
      <c r="AM840" s="163" t="str">
        <f t="shared" si="55"/>
        <v>02</v>
      </c>
      <c r="AN840" s="177" t="s">
        <v>121</v>
      </c>
      <c r="AQ840" s="151"/>
      <c r="AR840" s="151"/>
    </row>
    <row r="841" spans="1:90" x14ac:dyDescent="0.3">
      <c r="AD841" s="9">
        <v>2026</v>
      </c>
      <c r="AE841" s="87" t="s">
        <v>47</v>
      </c>
      <c r="AF841" s="13" t="s">
        <v>9</v>
      </c>
      <c r="AG841" s="18" t="str">
        <f t="shared" si="53"/>
        <v>Alcoholic beverages and tobacco-2026-October</v>
      </c>
      <c r="AH841" s="16">
        <v>46296</v>
      </c>
      <c r="AI841" s="181"/>
      <c r="AJ841" s="8"/>
      <c r="AK841" s="176"/>
      <c r="AL841" s="10">
        <f t="shared" si="54"/>
        <v>112.23467184628785</v>
      </c>
      <c r="AM841" s="163" t="str">
        <f t="shared" si="55"/>
        <v>02</v>
      </c>
      <c r="AN841" s="177" t="s">
        <v>122</v>
      </c>
      <c r="AQ841" s="151"/>
      <c r="AR841" s="151"/>
    </row>
    <row r="842" spans="1:90" x14ac:dyDescent="0.3">
      <c r="AD842" s="9">
        <v>2026</v>
      </c>
      <c r="AE842" s="87" t="s">
        <v>47</v>
      </c>
      <c r="AF842" s="13" t="s">
        <v>2</v>
      </c>
      <c r="AG842" s="18" t="str">
        <f t="shared" si="53"/>
        <v>Alcoholic beverages and tobacco-2026-November</v>
      </c>
      <c r="AH842" s="16">
        <v>46327</v>
      </c>
      <c r="AI842" s="181"/>
      <c r="AJ842" s="8"/>
      <c r="AK842" s="176"/>
      <c r="AL842" s="10">
        <f t="shared" si="54"/>
        <v>112.23467184628785</v>
      </c>
      <c r="AM842" s="163" t="str">
        <f t="shared" si="55"/>
        <v>02</v>
      </c>
      <c r="AN842" s="177" t="s">
        <v>123</v>
      </c>
      <c r="AQ842" s="151"/>
      <c r="AR842" s="151"/>
    </row>
    <row r="843" spans="1:90" x14ac:dyDescent="0.3">
      <c r="AD843" s="9">
        <v>2026</v>
      </c>
      <c r="AE843" s="87" t="s">
        <v>47</v>
      </c>
      <c r="AF843" s="13" t="s">
        <v>3</v>
      </c>
      <c r="AG843" s="18" t="str">
        <f t="shared" si="53"/>
        <v>Alcoholic beverages and tobacco-2026-December</v>
      </c>
      <c r="AH843" s="16">
        <v>46357</v>
      </c>
      <c r="AI843" s="181"/>
      <c r="AJ843" s="8"/>
      <c r="AK843" s="176"/>
      <c r="AL843" s="10">
        <f t="shared" si="54"/>
        <v>112.23467184628785</v>
      </c>
      <c r="AM843" s="163" t="str">
        <f t="shared" si="55"/>
        <v>02</v>
      </c>
      <c r="AN843" s="177" t="s">
        <v>124</v>
      </c>
      <c r="AQ843" s="151"/>
      <c r="AR843" s="151"/>
    </row>
    <row r="844" spans="1:90" x14ac:dyDescent="0.3">
      <c r="AB844" s="107" t="s">
        <v>47</v>
      </c>
      <c r="AC844" s="2"/>
      <c r="AD844" s="9">
        <v>1995</v>
      </c>
      <c r="AE844" s="87" t="s">
        <v>48</v>
      </c>
      <c r="AF844" s="13" t="s">
        <v>10</v>
      </c>
      <c r="AG844" s="18" t="str">
        <f t="shared" ref="AG844:AG907" si="57">CONCATENATE(AE844,$AF$74,AD844,$AF$74,AF844)</f>
        <v>Clothing and footwear-1995-January</v>
      </c>
      <c r="AH844" s="16">
        <v>34700</v>
      </c>
      <c r="AI844" s="180">
        <v>71.336652463665189</v>
      </c>
      <c r="AJ844" s="10">
        <f t="shared" ref="AJ844:AJ854" si="58">AVERAGE(AI797:AI844)</f>
        <v>109.94254097418354</v>
      </c>
      <c r="AK844" s="175">
        <v>745</v>
      </c>
      <c r="AL844" s="10">
        <f t="shared" ref="AL844:AL907" si="59">VLOOKUP(AE844,AR:AS,2,FALSE)</f>
        <v>84.360988293386654</v>
      </c>
      <c r="AM844" s="163" t="str">
        <f t="shared" ref="AM844:AM907" si="60">VLOOKUP(AE844,AR:AT,3,FALSE)</f>
        <v>03</v>
      </c>
      <c r="AN844" s="177" t="s">
        <v>113</v>
      </c>
      <c r="AQ844" s="151"/>
      <c r="AR844" s="151"/>
    </row>
    <row r="845" spans="1:90" x14ac:dyDescent="0.3">
      <c r="AB845" s="2"/>
      <c r="AC845" s="2"/>
      <c r="AD845" s="9">
        <v>1995</v>
      </c>
      <c r="AE845" s="87" t="s">
        <v>48</v>
      </c>
      <c r="AF845" s="13" t="s">
        <v>11</v>
      </c>
      <c r="AG845" s="18" t="str">
        <f t="shared" si="57"/>
        <v>Clothing and footwear-1995-February</v>
      </c>
      <c r="AH845" s="16">
        <v>34731</v>
      </c>
      <c r="AI845" s="180">
        <v>71.379266479357625</v>
      </c>
      <c r="AJ845" s="10">
        <f t="shared" si="58"/>
        <v>109.05122426025909</v>
      </c>
      <c r="AK845" s="175">
        <v>746</v>
      </c>
      <c r="AL845" s="10">
        <f t="shared" si="59"/>
        <v>84.360988293386654</v>
      </c>
      <c r="AM845" s="163" t="str">
        <f t="shared" si="60"/>
        <v>03</v>
      </c>
      <c r="AN845" s="177" t="s">
        <v>114</v>
      </c>
      <c r="AQ845" s="151"/>
      <c r="AR845" s="151"/>
    </row>
    <row r="846" spans="1:90" x14ac:dyDescent="0.3">
      <c r="AB846" s="2"/>
      <c r="AC846" s="2"/>
      <c r="AD846" s="9">
        <v>1995</v>
      </c>
      <c r="AE846" s="87" t="s">
        <v>48</v>
      </c>
      <c r="AF846" s="13" t="s">
        <v>4</v>
      </c>
      <c r="AG846" s="18" t="str">
        <f t="shared" si="57"/>
        <v>Clothing and footwear-1995-March</v>
      </c>
      <c r="AH846" s="16">
        <v>34759</v>
      </c>
      <c r="AI846" s="180">
        <v>72.540018386225839</v>
      </c>
      <c r="AJ846" s="10">
        <f t="shared" si="58"/>
        <v>108.17499448571756</v>
      </c>
      <c r="AK846" s="175">
        <v>747</v>
      </c>
      <c r="AL846" s="10">
        <f t="shared" si="59"/>
        <v>84.360988293386654</v>
      </c>
      <c r="AM846" s="163" t="str">
        <f t="shared" si="60"/>
        <v>03</v>
      </c>
      <c r="AN846" s="177" t="s">
        <v>115</v>
      </c>
      <c r="AQ846" s="151"/>
      <c r="AR846" s="151"/>
    </row>
    <row r="847" spans="1:90" x14ac:dyDescent="0.3">
      <c r="AB847" s="2"/>
      <c r="AC847" s="2"/>
      <c r="AD847" s="9">
        <v>1995</v>
      </c>
      <c r="AE847" s="87" t="s">
        <v>48</v>
      </c>
      <c r="AF847" s="13" t="s">
        <v>0</v>
      </c>
      <c r="AG847" s="18" t="str">
        <f t="shared" si="57"/>
        <v>Clothing and footwear-1995-April</v>
      </c>
      <c r="AH847" s="16">
        <v>34790</v>
      </c>
      <c r="AI847" s="180">
        <v>72.540018386225839</v>
      </c>
      <c r="AJ847" s="10">
        <f t="shared" si="58"/>
        <v>107.28790052660145</v>
      </c>
      <c r="AK847" s="175">
        <v>748</v>
      </c>
      <c r="AL847" s="10">
        <f t="shared" si="59"/>
        <v>84.360988293386654</v>
      </c>
      <c r="AM847" s="163" t="str">
        <f t="shared" si="60"/>
        <v>03</v>
      </c>
      <c r="AN847" s="177" t="s">
        <v>116</v>
      </c>
      <c r="AQ847" s="151"/>
      <c r="AR847" s="151"/>
    </row>
    <row r="848" spans="1:90" x14ac:dyDescent="0.3">
      <c r="AB848" s="2"/>
      <c r="AC848" s="2"/>
      <c r="AD848" s="9">
        <v>1995</v>
      </c>
      <c r="AE848" s="87" t="s">
        <v>48</v>
      </c>
      <c r="AF848" s="13" t="s">
        <v>5</v>
      </c>
      <c r="AG848" s="18" t="str">
        <f t="shared" si="57"/>
        <v>Clothing and footwear-1995-May</v>
      </c>
      <c r="AH848" s="16">
        <v>34820</v>
      </c>
      <c r="AI848" s="180">
        <v>72.903582016477046</v>
      </c>
      <c r="AJ848" s="10">
        <f t="shared" si="58"/>
        <v>106.40592493693012</v>
      </c>
      <c r="AK848" s="175">
        <v>749</v>
      </c>
      <c r="AL848" s="10">
        <f t="shared" si="59"/>
        <v>84.360988293386654</v>
      </c>
      <c r="AM848" s="163" t="str">
        <f t="shared" si="60"/>
        <v>03</v>
      </c>
      <c r="AN848" s="177" t="s">
        <v>117</v>
      </c>
      <c r="AQ848" s="151"/>
      <c r="AR848" s="151"/>
    </row>
    <row r="849" spans="28:44" x14ac:dyDescent="0.3">
      <c r="AB849" s="2"/>
      <c r="AC849" s="2"/>
      <c r="AD849" s="9">
        <v>1995</v>
      </c>
      <c r="AE849" s="87" t="s">
        <v>48</v>
      </c>
      <c r="AF849" s="13" t="s">
        <v>6</v>
      </c>
      <c r="AG849" s="18" t="str">
        <f t="shared" si="57"/>
        <v>Clothing and footwear-1995-June</v>
      </c>
      <c r="AH849" s="16">
        <v>34851</v>
      </c>
      <c r="AI849" s="180">
        <v>73.367251956082242</v>
      </c>
      <c r="AJ849" s="10">
        <f t="shared" si="58"/>
        <v>105.52192385234738</v>
      </c>
      <c r="AK849" s="175">
        <v>750</v>
      </c>
      <c r="AL849" s="10">
        <f t="shared" si="59"/>
        <v>84.360988293386654</v>
      </c>
      <c r="AM849" s="163" t="str">
        <f t="shared" si="60"/>
        <v>03</v>
      </c>
      <c r="AN849" s="177" t="s">
        <v>118</v>
      </c>
      <c r="AQ849" s="151"/>
      <c r="AR849" s="151"/>
    </row>
    <row r="850" spans="28:44" x14ac:dyDescent="0.3">
      <c r="AB850" s="2"/>
      <c r="AC850" s="2"/>
      <c r="AD850" s="9">
        <v>1995</v>
      </c>
      <c r="AE850" s="87" t="s">
        <v>48</v>
      </c>
      <c r="AF850" s="13" t="s">
        <v>7</v>
      </c>
      <c r="AG850" s="18" t="str">
        <f t="shared" si="57"/>
        <v>Clothing and footwear-1995-July</v>
      </c>
      <c r="AH850" s="16">
        <v>34881</v>
      </c>
      <c r="AI850" s="180">
        <v>73.367251956082242</v>
      </c>
      <c r="AJ850" s="10">
        <f t="shared" si="58"/>
        <v>104.6395971285867</v>
      </c>
      <c r="AK850" s="175">
        <v>751</v>
      </c>
      <c r="AL850" s="10">
        <f t="shared" si="59"/>
        <v>84.360988293386654</v>
      </c>
      <c r="AM850" s="163" t="str">
        <f t="shared" si="60"/>
        <v>03</v>
      </c>
      <c r="AN850" s="177" t="s">
        <v>119</v>
      </c>
      <c r="AQ850" s="151"/>
      <c r="AR850" s="151"/>
    </row>
    <row r="851" spans="28:44" x14ac:dyDescent="0.3">
      <c r="AB851" s="2"/>
      <c r="AC851" s="2"/>
      <c r="AD851" s="9">
        <v>1995</v>
      </c>
      <c r="AE851" s="87" t="s">
        <v>48</v>
      </c>
      <c r="AF851" s="13" t="s">
        <v>8</v>
      </c>
      <c r="AG851" s="18" t="str">
        <f t="shared" si="57"/>
        <v>Clothing and footwear-1995-August</v>
      </c>
      <c r="AH851" s="16">
        <v>34912</v>
      </c>
      <c r="AI851" s="180">
        <v>73.260791523384384</v>
      </c>
      <c r="AJ851" s="10">
        <f t="shared" si="58"/>
        <v>103.75639352920646</v>
      </c>
      <c r="AK851" s="175">
        <v>752</v>
      </c>
      <c r="AL851" s="10">
        <f t="shared" si="59"/>
        <v>84.360988293386654</v>
      </c>
      <c r="AM851" s="163" t="str">
        <f t="shared" si="60"/>
        <v>03</v>
      </c>
      <c r="AN851" s="177" t="s">
        <v>120</v>
      </c>
      <c r="AQ851" s="151"/>
      <c r="AR851" s="151"/>
    </row>
    <row r="852" spans="28:44" x14ac:dyDescent="0.3">
      <c r="AB852" s="2"/>
      <c r="AC852" s="2"/>
      <c r="AD852" s="9">
        <v>1995</v>
      </c>
      <c r="AE852" s="87" t="s">
        <v>48</v>
      </c>
      <c r="AF852" s="13" t="s">
        <v>1</v>
      </c>
      <c r="AG852" s="18" t="str">
        <f t="shared" si="57"/>
        <v>Clothing and footwear-1995-September</v>
      </c>
      <c r="AH852" s="16">
        <v>34943</v>
      </c>
      <c r="AI852" s="180">
        <v>73.831358352912559</v>
      </c>
      <c r="AJ852" s="10">
        <f t="shared" si="58"/>
        <v>102.87918363540547</v>
      </c>
      <c r="AK852" s="175">
        <v>753</v>
      </c>
      <c r="AL852" s="10">
        <f t="shared" si="59"/>
        <v>84.360988293386654</v>
      </c>
      <c r="AM852" s="163" t="str">
        <f t="shared" si="60"/>
        <v>03</v>
      </c>
      <c r="AN852" s="177" t="s">
        <v>121</v>
      </c>
      <c r="AQ852" s="151"/>
      <c r="AR852" s="151"/>
    </row>
    <row r="853" spans="28:44" x14ac:dyDescent="0.3">
      <c r="AB853" s="2"/>
      <c r="AC853" s="2"/>
      <c r="AD853" s="9">
        <v>1995</v>
      </c>
      <c r="AE853" s="87" t="s">
        <v>48</v>
      </c>
      <c r="AF853" s="13" t="s">
        <v>9</v>
      </c>
      <c r="AG853" s="18" t="str">
        <f t="shared" si="57"/>
        <v>Clothing and footwear-1995-October</v>
      </c>
      <c r="AH853" s="16">
        <v>34973</v>
      </c>
      <c r="AI853" s="180">
        <v>74.623761015474486</v>
      </c>
      <c r="AJ853" s="10">
        <f t="shared" si="58"/>
        <v>102.02460101063075</v>
      </c>
      <c r="AK853" s="175">
        <v>754</v>
      </c>
      <c r="AL853" s="10">
        <f t="shared" si="59"/>
        <v>84.360988293386654</v>
      </c>
      <c r="AM853" s="163" t="str">
        <f t="shared" si="60"/>
        <v>03</v>
      </c>
      <c r="AN853" s="177" t="s">
        <v>122</v>
      </c>
      <c r="AQ853" s="151"/>
      <c r="AR853" s="151"/>
    </row>
    <row r="854" spans="28:44" x14ac:dyDescent="0.3">
      <c r="AB854" s="2"/>
      <c r="AC854" s="2"/>
      <c r="AD854" s="9">
        <v>1995</v>
      </c>
      <c r="AE854" s="87" t="s">
        <v>48</v>
      </c>
      <c r="AF854" s="13" t="s">
        <v>2</v>
      </c>
      <c r="AG854" s="18" t="str">
        <f t="shared" si="57"/>
        <v>Clothing and footwear-1995-November</v>
      </c>
      <c r="AH854" s="16">
        <v>35004</v>
      </c>
      <c r="AI854" s="180">
        <v>74.806319376913876</v>
      </c>
      <c r="AJ854" s="10">
        <f t="shared" si="58"/>
        <v>101.17388125156833</v>
      </c>
      <c r="AK854" s="175">
        <v>755</v>
      </c>
      <c r="AL854" s="10">
        <f t="shared" si="59"/>
        <v>84.360988293386654</v>
      </c>
      <c r="AM854" s="163" t="str">
        <f t="shared" si="60"/>
        <v>03</v>
      </c>
      <c r="AN854" s="177" t="s">
        <v>123</v>
      </c>
      <c r="AQ854" s="151"/>
      <c r="AR854" s="151"/>
    </row>
    <row r="855" spans="28:44" x14ac:dyDescent="0.3">
      <c r="AB855" s="2"/>
      <c r="AC855" s="2"/>
      <c r="AD855" s="9">
        <v>1995</v>
      </c>
      <c r="AE855" s="87" t="s">
        <v>48</v>
      </c>
      <c r="AF855" s="13" t="s">
        <v>3</v>
      </c>
      <c r="AG855" s="18" t="str">
        <f t="shared" si="57"/>
        <v>Clothing and footwear-1995-December</v>
      </c>
      <c r="AH855" s="16">
        <v>35034</v>
      </c>
      <c r="AI855" s="180">
        <v>75.175450618688487</v>
      </c>
      <c r="AJ855" s="10">
        <f t="shared" ref="AJ855:AJ918" si="61">AVERAGE(AI844:AI855)</f>
        <v>73.260976877624131</v>
      </c>
      <c r="AK855" s="175">
        <v>756</v>
      </c>
      <c r="AL855" s="10">
        <f t="shared" si="59"/>
        <v>84.360988293386654</v>
      </c>
      <c r="AM855" s="163" t="str">
        <f t="shared" si="60"/>
        <v>03</v>
      </c>
      <c r="AN855" s="177" t="s">
        <v>124</v>
      </c>
      <c r="AQ855" s="151"/>
      <c r="AR855" s="151"/>
    </row>
    <row r="856" spans="28:44" x14ac:dyDescent="0.3">
      <c r="AB856" s="2"/>
      <c r="AC856" s="2"/>
      <c r="AD856" s="7">
        <v>1996</v>
      </c>
      <c r="AE856" s="88" t="s">
        <v>48</v>
      </c>
      <c r="AF856" s="12" t="s">
        <v>10</v>
      </c>
      <c r="AG856" s="18" t="str">
        <f t="shared" si="57"/>
        <v>Clothing and footwear-1996-January</v>
      </c>
      <c r="AH856" s="16">
        <v>35065</v>
      </c>
      <c r="AI856" s="181">
        <v>76.113683073520434</v>
      </c>
      <c r="AJ856" s="8">
        <f t="shared" si="61"/>
        <v>73.659062761778756</v>
      </c>
      <c r="AK856" s="175">
        <v>757</v>
      </c>
      <c r="AL856" s="10">
        <f t="shared" si="59"/>
        <v>84.360988293386654</v>
      </c>
      <c r="AM856" s="163" t="str">
        <f t="shared" si="60"/>
        <v>03</v>
      </c>
      <c r="AN856" s="177" t="s">
        <v>113</v>
      </c>
      <c r="AQ856" s="151"/>
      <c r="AR856" s="151"/>
    </row>
    <row r="857" spans="28:44" x14ac:dyDescent="0.3">
      <c r="AB857" s="2"/>
      <c r="AC857" s="2"/>
      <c r="AD857" s="7">
        <v>1996</v>
      </c>
      <c r="AE857" s="88" t="s">
        <v>48</v>
      </c>
      <c r="AF857" s="12" t="s">
        <v>11</v>
      </c>
      <c r="AG857" s="18" t="str">
        <f t="shared" si="57"/>
        <v>Clothing and footwear-1996-February</v>
      </c>
      <c r="AH857" s="16">
        <v>35096</v>
      </c>
      <c r="AI857" s="181">
        <v>76.272246668506185</v>
      </c>
      <c r="AJ857" s="8">
        <f t="shared" si="61"/>
        <v>74.066811110874468</v>
      </c>
      <c r="AK857" s="175">
        <v>758</v>
      </c>
      <c r="AL857" s="10">
        <f t="shared" si="59"/>
        <v>84.360988293386654</v>
      </c>
      <c r="AM857" s="163" t="str">
        <f t="shared" si="60"/>
        <v>03</v>
      </c>
      <c r="AN857" s="177" t="s">
        <v>114</v>
      </c>
      <c r="AQ857" s="151"/>
      <c r="AR857" s="151"/>
    </row>
    <row r="858" spans="28:44" x14ac:dyDescent="0.3">
      <c r="AB858" s="2"/>
      <c r="AC858" s="2"/>
      <c r="AD858" s="7">
        <v>1996</v>
      </c>
      <c r="AE858" s="88" t="s">
        <v>48</v>
      </c>
      <c r="AF858" s="12" t="s">
        <v>4</v>
      </c>
      <c r="AG858" s="18" t="str">
        <f t="shared" si="57"/>
        <v>Clothing and footwear-1996-March</v>
      </c>
      <c r="AH858" s="16">
        <v>35125</v>
      </c>
      <c r="AI858" s="181">
        <v>76.633007274538585</v>
      </c>
      <c r="AJ858" s="8">
        <f t="shared" si="61"/>
        <v>74.407893518233877</v>
      </c>
      <c r="AK858" s="175">
        <v>759</v>
      </c>
      <c r="AL858" s="10">
        <f t="shared" si="59"/>
        <v>84.360988293386654</v>
      </c>
      <c r="AM858" s="163" t="str">
        <f t="shared" si="60"/>
        <v>03</v>
      </c>
      <c r="AN858" s="177" t="s">
        <v>115</v>
      </c>
      <c r="AQ858" s="151"/>
      <c r="AR858" s="151"/>
    </row>
    <row r="859" spans="28:44" x14ac:dyDescent="0.3">
      <c r="AB859" s="2"/>
      <c r="AC859" s="2"/>
      <c r="AD859" s="7">
        <v>1996</v>
      </c>
      <c r="AE859" s="88" t="s">
        <v>48</v>
      </c>
      <c r="AF859" s="12" t="s">
        <v>0</v>
      </c>
      <c r="AG859" s="18" t="str">
        <f t="shared" si="57"/>
        <v>Clothing and footwear-1996-April</v>
      </c>
      <c r="AH859" s="16">
        <v>35156</v>
      </c>
      <c r="AI859" s="181">
        <v>77.445238072425241</v>
      </c>
      <c r="AJ859" s="8">
        <f t="shared" si="61"/>
        <v>74.816661825417142</v>
      </c>
      <c r="AK859" s="175">
        <v>760</v>
      </c>
      <c r="AL859" s="10">
        <f t="shared" si="59"/>
        <v>84.360988293386654</v>
      </c>
      <c r="AM859" s="163" t="str">
        <f t="shared" si="60"/>
        <v>03</v>
      </c>
      <c r="AN859" s="177" t="s">
        <v>116</v>
      </c>
      <c r="AQ859" s="151"/>
      <c r="AR859" s="151"/>
    </row>
    <row r="860" spans="28:44" x14ac:dyDescent="0.3">
      <c r="AB860" s="2"/>
      <c r="AC860" s="2"/>
      <c r="AD860" s="7">
        <v>1996</v>
      </c>
      <c r="AE860" s="88" t="s">
        <v>48</v>
      </c>
      <c r="AF860" s="12" t="s">
        <v>5</v>
      </c>
      <c r="AG860" s="18" t="str">
        <f t="shared" si="57"/>
        <v>Clothing and footwear-1996-May</v>
      </c>
      <c r="AH860" s="16">
        <v>35186</v>
      </c>
      <c r="AI860" s="181">
        <v>77.901623077102514</v>
      </c>
      <c r="AJ860" s="8">
        <f t="shared" si="61"/>
        <v>75.233165247135943</v>
      </c>
      <c r="AK860" s="175">
        <v>761</v>
      </c>
      <c r="AL860" s="10">
        <f t="shared" si="59"/>
        <v>84.360988293386654</v>
      </c>
      <c r="AM860" s="163" t="str">
        <f t="shared" si="60"/>
        <v>03</v>
      </c>
      <c r="AN860" s="177" t="s">
        <v>117</v>
      </c>
      <c r="AQ860" s="151"/>
      <c r="AR860" s="151"/>
    </row>
    <row r="861" spans="28:44" x14ac:dyDescent="0.3">
      <c r="AB861" s="2"/>
      <c r="AC861" s="2"/>
      <c r="AD861" s="7">
        <v>1996</v>
      </c>
      <c r="AE861" s="88" t="s">
        <v>48</v>
      </c>
      <c r="AF861" s="12" t="s">
        <v>6</v>
      </c>
      <c r="AG861" s="18" t="str">
        <f t="shared" si="57"/>
        <v>Clothing and footwear-1996-June</v>
      </c>
      <c r="AH861" s="16">
        <v>35217</v>
      </c>
      <c r="AI861" s="181">
        <v>78.52123577473354</v>
      </c>
      <c r="AJ861" s="8">
        <f t="shared" si="61"/>
        <v>75.662663898690212</v>
      </c>
      <c r="AK861" s="175">
        <v>762</v>
      </c>
      <c r="AL861" s="10">
        <f t="shared" si="59"/>
        <v>84.360988293386654</v>
      </c>
      <c r="AM861" s="163" t="str">
        <f t="shared" si="60"/>
        <v>03</v>
      </c>
      <c r="AN861" s="177" t="s">
        <v>118</v>
      </c>
      <c r="AQ861" s="151"/>
      <c r="AR861" s="151"/>
    </row>
    <row r="862" spans="28:44" x14ac:dyDescent="0.3">
      <c r="AB862" s="2"/>
      <c r="AC862" s="2"/>
      <c r="AD862" s="7">
        <v>1996</v>
      </c>
      <c r="AE862" s="88" t="s">
        <v>48</v>
      </c>
      <c r="AF862" s="12" t="s">
        <v>7</v>
      </c>
      <c r="AG862" s="18" t="str">
        <f t="shared" si="57"/>
        <v>Clothing and footwear-1996-July</v>
      </c>
      <c r="AH862" s="16">
        <v>35247</v>
      </c>
      <c r="AI862" s="181">
        <v>78.671066461482539</v>
      </c>
      <c r="AJ862" s="8">
        <f t="shared" si="61"/>
        <v>76.104648440806912</v>
      </c>
      <c r="AK862" s="175">
        <v>763</v>
      </c>
      <c r="AL862" s="10">
        <f t="shared" si="59"/>
        <v>84.360988293386654</v>
      </c>
      <c r="AM862" s="163" t="str">
        <f t="shared" si="60"/>
        <v>03</v>
      </c>
      <c r="AN862" s="177" t="s">
        <v>119</v>
      </c>
      <c r="AQ862" s="151"/>
      <c r="AR862" s="151"/>
    </row>
    <row r="863" spans="28:44" x14ac:dyDescent="0.3">
      <c r="AB863" s="2"/>
      <c r="AC863" s="2"/>
      <c r="AD863" s="7">
        <v>1996</v>
      </c>
      <c r="AE863" s="88" t="s">
        <v>48</v>
      </c>
      <c r="AF863" s="12" t="s">
        <v>8</v>
      </c>
      <c r="AG863" s="18" t="str">
        <f t="shared" si="57"/>
        <v>Clothing and footwear-1996-August</v>
      </c>
      <c r="AH863" s="16">
        <v>35278</v>
      </c>
      <c r="AI863" s="181">
        <v>79.178850144281142</v>
      </c>
      <c r="AJ863" s="8">
        <f t="shared" si="61"/>
        <v>76.597819992548281</v>
      </c>
      <c r="AK863" s="175">
        <v>764</v>
      </c>
      <c r="AL863" s="10">
        <f t="shared" si="59"/>
        <v>84.360988293386654</v>
      </c>
      <c r="AM863" s="163" t="str">
        <f t="shared" si="60"/>
        <v>03</v>
      </c>
      <c r="AN863" s="177" t="s">
        <v>120</v>
      </c>
      <c r="AQ863" s="151"/>
      <c r="AR863" s="151"/>
    </row>
    <row r="864" spans="28:44" x14ac:dyDescent="0.3">
      <c r="AB864" s="2"/>
      <c r="AC864" s="2"/>
      <c r="AD864" s="7">
        <v>1996</v>
      </c>
      <c r="AE864" s="88" t="s">
        <v>48</v>
      </c>
      <c r="AF864" s="12" t="s">
        <v>1</v>
      </c>
      <c r="AG864" s="18" t="str">
        <f t="shared" si="57"/>
        <v>Clothing and footwear-1996-September</v>
      </c>
      <c r="AH864" s="16">
        <v>35309</v>
      </c>
      <c r="AI864" s="181">
        <v>79.350191041238844</v>
      </c>
      <c r="AJ864" s="8">
        <f t="shared" si="61"/>
        <v>77.057722716575483</v>
      </c>
      <c r="AK864" s="175">
        <v>765</v>
      </c>
      <c r="AL864" s="10">
        <f t="shared" si="59"/>
        <v>84.360988293386654</v>
      </c>
      <c r="AM864" s="163" t="str">
        <f t="shared" si="60"/>
        <v>03</v>
      </c>
      <c r="AN864" s="177" t="s">
        <v>121</v>
      </c>
      <c r="AQ864" s="151"/>
      <c r="AR864" s="151"/>
    </row>
    <row r="865" spans="28:44" x14ac:dyDescent="0.3">
      <c r="AB865" s="2"/>
      <c r="AC865" s="2"/>
      <c r="AD865" s="7">
        <v>1996</v>
      </c>
      <c r="AE865" s="88" t="s">
        <v>48</v>
      </c>
      <c r="AF865" s="12" t="s">
        <v>9</v>
      </c>
      <c r="AG865" s="18" t="str">
        <f t="shared" si="57"/>
        <v>Clothing and footwear-1996-October</v>
      </c>
      <c r="AH865" s="16">
        <v>35339</v>
      </c>
      <c r="AI865" s="181">
        <v>79.93769754779413</v>
      </c>
      <c r="AJ865" s="8">
        <f t="shared" si="61"/>
        <v>77.500550760935468</v>
      </c>
      <c r="AK865" s="175">
        <v>766</v>
      </c>
      <c r="AL865" s="10">
        <f t="shared" si="59"/>
        <v>84.360988293386654</v>
      </c>
      <c r="AM865" s="163" t="str">
        <f t="shared" si="60"/>
        <v>03</v>
      </c>
      <c r="AN865" s="177" t="s">
        <v>122</v>
      </c>
      <c r="AQ865" s="151"/>
      <c r="AR865" s="151"/>
    </row>
    <row r="866" spans="28:44" x14ac:dyDescent="0.3">
      <c r="AB866" s="2"/>
      <c r="AC866" s="2"/>
      <c r="AD866" s="7">
        <v>1996</v>
      </c>
      <c r="AE866" s="88" t="s">
        <v>48</v>
      </c>
      <c r="AF866" s="12" t="s">
        <v>2</v>
      </c>
      <c r="AG866" s="18" t="str">
        <f t="shared" si="57"/>
        <v>Clothing and footwear-1996-November</v>
      </c>
      <c r="AH866" s="16">
        <v>35370</v>
      </c>
      <c r="AI866" s="181">
        <v>80.479447126529692</v>
      </c>
      <c r="AJ866" s="8">
        <f t="shared" si="61"/>
        <v>77.973311406736784</v>
      </c>
      <c r="AK866" s="175">
        <v>767</v>
      </c>
      <c r="AL866" s="10">
        <f t="shared" si="59"/>
        <v>84.360988293386654</v>
      </c>
      <c r="AM866" s="163" t="str">
        <f t="shared" si="60"/>
        <v>03</v>
      </c>
      <c r="AN866" s="177" t="s">
        <v>123</v>
      </c>
      <c r="AQ866" s="151"/>
      <c r="AR866" s="151"/>
    </row>
    <row r="867" spans="28:44" x14ac:dyDescent="0.3">
      <c r="AB867" s="2"/>
      <c r="AC867" s="2"/>
      <c r="AD867" s="7">
        <v>1996</v>
      </c>
      <c r="AE867" s="88" t="s">
        <v>48</v>
      </c>
      <c r="AF867" s="12" t="s">
        <v>3</v>
      </c>
      <c r="AG867" s="18" t="str">
        <f t="shared" si="57"/>
        <v>Clothing and footwear-1996-December</v>
      </c>
      <c r="AH867" s="16">
        <v>35400</v>
      </c>
      <c r="AI867" s="181">
        <v>81.227316458100219</v>
      </c>
      <c r="AJ867" s="8">
        <f t="shared" si="61"/>
        <v>78.47763356002109</v>
      </c>
      <c r="AK867" s="175">
        <v>768</v>
      </c>
      <c r="AL867" s="10">
        <f t="shared" si="59"/>
        <v>84.360988293386654</v>
      </c>
      <c r="AM867" s="163" t="str">
        <f t="shared" si="60"/>
        <v>03</v>
      </c>
      <c r="AN867" s="177" t="s">
        <v>124</v>
      </c>
      <c r="AQ867" s="151"/>
      <c r="AR867" s="151"/>
    </row>
    <row r="868" spans="28:44" x14ac:dyDescent="0.3">
      <c r="AB868" s="2"/>
      <c r="AC868" s="2"/>
      <c r="AD868" s="9">
        <v>1997</v>
      </c>
      <c r="AE868" s="87" t="s">
        <v>48</v>
      </c>
      <c r="AF868" s="13" t="s">
        <v>10</v>
      </c>
      <c r="AG868" s="18" t="str">
        <f t="shared" si="57"/>
        <v>Clothing and footwear-1997-January</v>
      </c>
      <c r="AH868" s="16">
        <v>35431</v>
      </c>
      <c r="AI868" s="180">
        <v>80.946608588203603</v>
      </c>
      <c r="AJ868" s="10">
        <f t="shared" si="61"/>
        <v>78.880377352911353</v>
      </c>
      <c r="AK868" s="175">
        <v>769</v>
      </c>
      <c r="AL868" s="10">
        <f t="shared" si="59"/>
        <v>84.360988293386654</v>
      </c>
      <c r="AM868" s="163" t="str">
        <f t="shared" si="60"/>
        <v>03</v>
      </c>
      <c r="AN868" s="177" t="s">
        <v>113</v>
      </c>
      <c r="AQ868" s="151"/>
      <c r="AR868" s="151"/>
    </row>
    <row r="869" spans="28:44" x14ac:dyDescent="0.3">
      <c r="AB869" s="2"/>
      <c r="AC869" s="2"/>
      <c r="AD869" s="9">
        <v>1997</v>
      </c>
      <c r="AE869" s="87" t="s">
        <v>48</v>
      </c>
      <c r="AF869" s="13" t="s">
        <v>11</v>
      </c>
      <c r="AG869" s="18" t="str">
        <f t="shared" si="57"/>
        <v>Clothing and footwear-1997-February</v>
      </c>
      <c r="AH869" s="16">
        <v>35462</v>
      </c>
      <c r="AI869" s="180">
        <v>80.630115810708105</v>
      </c>
      <c r="AJ869" s="10">
        <f t="shared" si="61"/>
        <v>79.243533114761519</v>
      </c>
      <c r="AK869" s="175">
        <v>770</v>
      </c>
      <c r="AL869" s="10">
        <f t="shared" si="59"/>
        <v>84.360988293386654</v>
      </c>
      <c r="AM869" s="163" t="str">
        <f t="shared" si="60"/>
        <v>03</v>
      </c>
      <c r="AN869" s="177" t="s">
        <v>114</v>
      </c>
      <c r="AQ869" s="151"/>
      <c r="AR869" s="151"/>
    </row>
    <row r="870" spans="28:44" x14ac:dyDescent="0.3">
      <c r="AB870" s="2"/>
      <c r="AC870" s="2"/>
      <c r="AD870" s="9">
        <v>1997</v>
      </c>
      <c r="AE870" s="87" t="s">
        <v>48</v>
      </c>
      <c r="AF870" s="13" t="s">
        <v>4</v>
      </c>
      <c r="AG870" s="18" t="str">
        <f t="shared" si="57"/>
        <v>Clothing and footwear-1997-March</v>
      </c>
      <c r="AH870" s="16">
        <v>35490</v>
      </c>
      <c r="AI870" s="180">
        <v>81.164196354165085</v>
      </c>
      <c r="AJ870" s="10">
        <f t="shared" si="61"/>
        <v>79.621132204730387</v>
      </c>
      <c r="AK870" s="175">
        <v>771</v>
      </c>
      <c r="AL870" s="10">
        <f t="shared" si="59"/>
        <v>84.360988293386654</v>
      </c>
      <c r="AM870" s="163" t="str">
        <f t="shared" si="60"/>
        <v>03</v>
      </c>
      <c r="AN870" s="177" t="s">
        <v>115</v>
      </c>
      <c r="AQ870" s="151"/>
      <c r="AR870" s="151"/>
    </row>
    <row r="871" spans="28:44" x14ac:dyDescent="0.3">
      <c r="AB871" s="2"/>
      <c r="AC871" s="2"/>
      <c r="AD871" s="9">
        <v>1997</v>
      </c>
      <c r="AE871" s="87" t="s">
        <v>48</v>
      </c>
      <c r="AF871" s="13" t="s">
        <v>0</v>
      </c>
      <c r="AG871" s="18" t="str">
        <f t="shared" si="57"/>
        <v>Clothing and footwear-1997-April</v>
      </c>
      <c r="AH871" s="16">
        <v>35521</v>
      </c>
      <c r="AI871" s="180">
        <v>81.775384851987781</v>
      </c>
      <c r="AJ871" s="10">
        <f t="shared" si="61"/>
        <v>79.981977769693955</v>
      </c>
      <c r="AK871" s="175">
        <v>772</v>
      </c>
      <c r="AL871" s="10">
        <f t="shared" si="59"/>
        <v>84.360988293386654</v>
      </c>
      <c r="AM871" s="163" t="str">
        <f t="shared" si="60"/>
        <v>03</v>
      </c>
      <c r="AN871" s="177" t="s">
        <v>116</v>
      </c>
      <c r="AQ871" s="151"/>
      <c r="AR871" s="151"/>
    </row>
    <row r="872" spans="28:44" x14ac:dyDescent="0.3">
      <c r="AB872" s="2"/>
      <c r="AC872" s="2"/>
      <c r="AD872" s="9">
        <v>1997</v>
      </c>
      <c r="AE872" s="87" t="s">
        <v>48</v>
      </c>
      <c r="AF872" s="13" t="s">
        <v>5</v>
      </c>
      <c r="AG872" s="18" t="str">
        <f t="shared" si="57"/>
        <v>Clothing and footwear-1997-May</v>
      </c>
      <c r="AH872" s="16">
        <v>35551</v>
      </c>
      <c r="AI872" s="180">
        <v>82.193621333698161</v>
      </c>
      <c r="AJ872" s="10">
        <f t="shared" si="61"/>
        <v>80.339644291076908</v>
      </c>
      <c r="AK872" s="175">
        <v>773</v>
      </c>
      <c r="AL872" s="10">
        <f t="shared" si="59"/>
        <v>84.360988293386654</v>
      </c>
      <c r="AM872" s="163" t="str">
        <f t="shared" si="60"/>
        <v>03</v>
      </c>
      <c r="AN872" s="177" t="s">
        <v>117</v>
      </c>
      <c r="AQ872" s="151"/>
      <c r="AR872" s="151"/>
    </row>
    <row r="873" spans="28:44" x14ac:dyDescent="0.3">
      <c r="AB873" s="2"/>
      <c r="AC873" s="2"/>
      <c r="AD873" s="9">
        <v>1997</v>
      </c>
      <c r="AE873" s="87" t="s">
        <v>48</v>
      </c>
      <c r="AF873" s="13" t="s">
        <v>6</v>
      </c>
      <c r="AG873" s="18" t="str">
        <f t="shared" si="57"/>
        <v>Clothing and footwear-1997-June</v>
      </c>
      <c r="AH873" s="16">
        <v>35582</v>
      </c>
      <c r="AI873" s="180">
        <v>82.490323249392759</v>
      </c>
      <c r="AJ873" s="10">
        <f t="shared" si="61"/>
        <v>80.670401580631861</v>
      </c>
      <c r="AK873" s="175">
        <v>774</v>
      </c>
      <c r="AL873" s="10">
        <f t="shared" si="59"/>
        <v>84.360988293386654</v>
      </c>
      <c r="AM873" s="163" t="str">
        <f t="shared" si="60"/>
        <v>03</v>
      </c>
      <c r="AN873" s="177" t="s">
        <v>118</v>
      </c>
      <c r="AQ873" s="151"/>
      <c r="AR873" s="151"/>
    </row>
    <row r="874" spans="28:44" x14ac:dyDescent="0.3">
      <c r="AB874" s="2"/>
      <c r="AC874" s="2"/>
      <c r="AD874" s="9">
        <v>1997</v>
      </c>
      <c r="AE874" s="87" t="s">
        <v>48</v>
      </c>
      <c r="AF874" s="13" t="s">
        <v>7</v>
      </c>
      <c r="AG874" s="18" t="str">
        <f t="shared" si="57"/>
        <v>Clothing and footwear-1997-July</v>
      </c>
      <c r="AH874" s="16">
        <v>35612</v>
      </c>
      <c r="AI874" s="180">
        <v>82.95801095114831</v>
      </c>
      <c r="AJ874" s="10">
        <f t="shared" si="61"/>
        <v>81.02764695477066</v>
      </c>
      <c r="AK874" s="175">
        <v>775</v>
      </c>
      <c r="AL874" s="10">
        <f t="shared" si="59"/>
        <v>84.360988293386654</v>
      </c>
      <c r="AM874" s="163" t="str">
        <f t="shared" si="60"/>
        <v>03</v>
      </c>
      <c r="AN874" s="177" t="s">
        <v>119</v>
      </c>
      <c r="AQ874" s="151"/>
      <c r="AR874" s="151"/>
    </row>
    <row r="875" spans="28:44" x14ac:dyDescent="0.3">
      <c r="AB875" s="2"/>
      <c r="AC875" s="2"/>
      <c r="AD875" s="9">
        <v>1997</v>
      </c>
      <c r="AE875" s="87" t="s">
        <v>48</v>
      </c>
      <c r="AF875" s="13" t="s">
        <v>8</v>
      </c>
      <c r="AG875" s="18" t="str">
        <f t="shared" si="57"/>
        <v>Clothing and footwear-1997-August</v>
      </c>
      <c r="AH875" s="16">
        <v>35643</v>
      </c>
      <c r="AI875" s="180">
        <v>83.593052172576236</v>
      </c>
      <c r="AJ875" s="10">
        <f t="shared" si="61"/>
        <v>81.395497123795252</v>
      </c>
      <c r="AK875" s="175">
        <v>776</v>
      </c>
      <c r="AL875" s="10">
        <f t="shared" si="59"/>
        <v>84.360988293386654</v>
      </c>
      <c r="AM875" s="163" t="str">
        <f t="shared" si="60"/>
        <v>03</v>
      </c>
      <c r="AN875" s="177" t="s">
        <v>120</v>
      </c>
      <c r="AQ875" s="151"/>
      <c r="AR875" s="151"/>
    </row>
    <row r="876" spans="28:44" x14ac:dyDescent="0.3">
      <c r="AB876" s="2"/>
      <c r="AC876" s="2"/>
      <c r="AD876" s="9">
        <v>1997</v>
      </c>
      <c r="AE876" s="87" t="s">
        <v>48</v>
      </c>
      <c r="AF876" s="13" t="s">
        <v>1</v>
      </c>
      <c r="AG876" s="18" t="str">
        <f t="shared" si="57"/>
        <v>Clothing and footwear-1997-September</v>
      </c>
      <c r="AH876" s="16">
        <v>35674</v>
      </c>
      <c r="AI876" s="180">
        <v>83.495124170858702</v>
      </c>
      <c r="AJ876" s="10">
        <f t="shared" si="61"/>
        <v>81.740908217930226</v>
      </c>
      <c r="AK876" s="175">
        <v>777</v>
      </c>
      <c r="AL876" s="10">
        <f t="shared" si="59"/>
        <v>84.360988293386654</v>
      </c>
      <c r="AM876" s="163" t="str">
        <f t="shared" si="60"/>
        <v>03</v>
      </c>
      <c r="AN876" s="177" t="s">
        <v>121</v>
      </c>
      <c r="AQ876" s="151"/>
      <c r="AR876" s="151"/>
    </row>
    <row r="877" spans="28:44" x14ac:dyDescent="0.3">
      <c r="AB877" s="2"/>
      <c r="AC877" s="2"/>
      <c r="AD877" s="9">
        <v>1997</v>
      </c>
      <c r="AE877" s="87" t="s">
        <v>48</v>
      </c>
      <c r="AF877" s="13" t="s">
        <v>9</v>
      </c>
      <c r="AG877" s="18" t="str">
        <f t="shared" si="57"/>
        <v>Clothing and footwear-1997-October</v>
      </c>
      <c r="AH877" s="16">
        <v>35704</v>
      </c>
      <c r="AI877" s="180">
        <v>84.058814489651226</v>
      </c>
      <c r="AJ877" s="10">
        <f t="shared" si="61"/>
        <v>82.084334629751652</v>
      </c>
      <c r="AK877" s="175">
        <v>778</v>
      </c>
      <c r="AL877" s="10">
        <f t="shared" si="59"/>
        <v>84.360988293386654</v>
      </c>
      <c r="AM877" s="163" t="str">
        <f t="shared" si="60"/>
        <v>03</v>
      </c>
      <c r="AN877" s="177" t="s">
        <v>122</v>
      </c>
      <c r="AQ877" s="151"/>
      <c r="AR877" s="151"/>
    </row>
    <row r="878" spans="28:44" x14ac:dyDescent="0.3">
      <c r="AB878" s="2"/>
      <c r="AC878" s="2"/>
      <c r="AD878" s="9">
        <v>1997</v>
      </c>
      <c r="AE878" s="87" t="s">
        <v>48</v>
      </c>
      <c r="AF878" s="13" t="s">
        <v>2</v>
      </c>
      <c r="AG878" s="18" t="str">
        <f t="shared" si="57"/>
        <v>Clothing and footwear-1997-November</v>
      </c>
      <c r="AH878" s="16">
        <v>35735</v>
      </c>
      <c r="AI878" s="180">
        <v>84.350958369935299</v>
      </c>
      <c r="AJ878" s="10">
        <f t="shared" si="61"/>
        <v>82.406960566702111</v>
      </c>
      <c r="AK878" s="175">
        <v>779</v>
      </c>
      <c r="AL878" s="10">
        <f t="shared" si="59"/>
        <v>84.360988293386654</v>
      </c>
      <c r="AM878" s="163" t="str">
        <f t="shared" si="60"/>
        <v>03</v>
      </c>
      <c r="AN878" s="177" t="s">
        <v>123</v>
      </c>
      <c r="AQ878" s="151"/>
      <c r="AR878" s="151"/>
    </row>
    <row r="879" spans="28:44" x14ac:dyDescent="0.3">
      <c r="AB879" s="2"/>
      <c r="AC879" s="2"/>
      <c r="AD879" s="9">
        <v>1997</v>
      </c>
      <c r="AE879" s="87" t="s">
        <v>48</v>
      </c>
      <c r="AF879" s="13" t="s">
        <v>3</v>
      </c>
      <c r="AG879" s="18" t="str">
        <f t="shared" si="57"/>
        <v>Clothing and footwear-1997-December</v>
      </c>
      <c r="AH879" s="16">
        <v>35765</v>
      </c>
      <c r="AI879" s="180">
        <v>85.077372216722324</v>
      </c>
      <c r="AJ879" s="10">
        <f t="shared" si="61"/>
        <v>82.727798546587294</v>
      </c>
      <c r="AK879" s="175">
        <v>780</v>
      </c>
      <c r="AL879" s="10">
        <f t="shared" si="59"/>
        <v>84.360988293386654</v>
      </c>
      <c r="AM879" s="163" t="str">
        <f t="shared" si="60"/>
        <v>03</v>
      </c>
      <c r="AN879" s="177" t="s">
        <v>124</v>
      </c>
      <c r="AQ879" s="151"/>
      <c r="AR879" s="151"/>
    </row>
    <row r="880" spans="28:44" x14ac:dyDescent="0.3">
      <c r="AB880" s="2"/>
      <c r="AC880" s="2"/>
      <c r="AD880" s="7">
        <v>1998</v>
      </c>
      <c r="AE880" s="88" t="s">
        <v>48</v>
      </c>
      <c r="AF880" s="12" t="s">
        <v>10</v>
      </c>
      <c r="AG880" s="18" t="str">
        <f t="shared" si="57"/>
        <v>Clothing and footwear-1998-January</v>
      </c>
      <c r="AH880" s="16">
        <v>35796</v>
      </c>
      <c r="AI880" s="181">
        <v>85.873152963539809</v>
      </c>
      <c r="AJ880" s="8">
        <f t="shared" si="61"/>
        <v>83.138343911198646</v>
      </c>
      <c r="AK880" s="175">
        <v>781</v>
      </c>
      <c r="AL880" s="10">
        <f t="shared" si="59"/>
        <v>84.360988293386654</v>
      </c>
      <c r="AM880" s="163" t="str">
        <f t="shared" si="60"/>
        <v>03</v>
      </c>
      <c r="AN880" s="177" t="s">
        <v>113</v>
      </c>
      <c r="AQ880" s="151"/>
      <c r="AR880" s="151"/>
    </row>
    <row r="881" spans="28:44" x14ac:dyDescent="0.3">
      <c r="AB881" s="2"/>
      <c r="AC881" s="2"/>
      <c r="AD881" s="7">
        <v>1998</v>
      </c>
      <c r="AE881" s="88" t="s">
        <v>48</v>
      </c>
      <c r="AF881" s="12" t="s">
        <v>11</v>
      </c>
      <c r="AG881" s="18" t="str">
        <f t="shared" si="57"/>
        <v>Clothing and footwear-1998-February</v>
      </c>
      <c r="AH881" s="16">
        <v>35827</v>
      </c>
      <c r="AI881" s="181">
        <v>86.226285499248291</v>
      </c>
      <c r="AJ881" s="8">
        <f t="shared" si="61"/>
        <v>83.604691385243669</v>
      </c>
      <c r="AK881" s="175">
        <v>782</v>
      </c>
      <c r="AL881" s="10">
        <f t="shared" si="59"/>
        <v>84.360988293386654</v>
      </c>
      <c r="AM881" s="163" t="str">
        <f t="shared" si="60"/>
        <v>03</v>
      </c>
      <c r="AN881" s="177" t="s">
        <v>114</v>
      </c>
      <c r="AQ881" s="151"/>
      <c r="AR881" s="151"/>
    </row>
    <row r="882" spans="28:44" x14ac:dyDescent="0.3">
      <c r="AB882" s="2"/>
      <c r="AC882" s="2"/>
      <c r="AD882" s="7">
        <v>1998</v>
      </c>
      <c r="AE882" s="88" t="s">
        <v>48</v>
      </c>
      <c r="AF882" s="12" t="s">
        <v>4</v>
      </c>
      <c r="AG882" s="18" t="str">
        <f t="shared" si="57"/>
        <v>Clothing and footwear-1998-March</v>
      </c>
      <c r="AH882" s="16">
        <v>35855</v>
      </c>
      <c r="AI882" s="181">
        <v>86.74896624123555</v>
      </c>
      <c r="AJ882" s="8">
        <f t="shared" si="61"/>
        <v>84.070088875832866</v>
      </c>
      <c r="AK882" s="175">
        <v>783</v>
      </c>
      <c r="AL882" s="10">
        <f t="shared" si="59"/>
        <v>84.360988293386654</v>
      </c>
      <c r="AM882" s="163" t="str">
        <f t="shared" si="60"/>
        <v>03</v>
      </c>
      <c r="AN882" s="177" t="s">
        <v>115</v>
      </c>
      <c r="AQ882" s="151"/>
      <c r="AR882" s="151"/>
    </row>
    <row r="883" spans="28:44" x14ac:dyDescent="0.3">
      <c r="AB883" s="2"/>
      <c r="AC883" s="2"/>
      <c r="AD883" s="7">
        <v>1998</v>
      </c>
      <c r="AE883" s="88" t="s">
        <v>48</v>
      </c>
      <c r="AF883" s="12" t="s">
        <v>0</v>
      </c>
      <c r="AG883" s="18" t="str">
        <f t="shared" si="57"/>
        <v>Clothing and footwear-1998-April</v>
      </c>
      <c r="AH883" s="16">
        <v>35886</v>
      </c>
      <c r="AI883" s="181">
        <v>87.219159560716619</v>
      </c>
      <c r="AJ883" s="8">
        <f t="shared" si="61"/>
        <v>84.523736768226939</v>
      </c>
      <c r="AK883" s="175">
        <v>784</v>
      </c>
      <c r="AL883" s="10">
        <f t="shared" si="59"/>
        <v>84.360988293386654</v>
      </c>
      <c r="AM883" s="163" t="str">
        <f t="shared" si="60"/>
        <v>03</v>
      </c>
      <c r="AN883" s="177" t="s">
        <v>116</v>
      </c>
      <c r="AQ883" s="151"/>
      <c r="AR883" s="151"/>
    </row>
    <row r="884" spans="28:44" x14ac:dyDescent="0.3">
      <c r="AB884" s="2"/>
      <c r="AC884" s="2"/>
      <c r="AD884" s="7">
        <v>1998</v>
      </c>
      <c r="AE884" s="88" t="s">
        <v>48</v>
      </c>
      <c r="AF884" s="12" t="s">
        <v>5</v>
      </c>
      <c r="AG884" s="18" t="str">
        <f t="shared" si="57"/>
        <v>Clothing and footwear-1998-May</v>
      </c>
      <c r="AH884" s="16">
        <v>35916</v>
      </c>
      <c r="AI884" s="181">
        <v>87.29855155645798</v>
      </c>
      <c r="AJ884" s="8">
        <f t="shared" si="61"/>
        <v>84.949147620123597</v>
      </c>
      <c r="AK884" s="175">
        <v>785</v>
      </c>
      <c r="AL884" s="10">
        <f t="shared" si="59"/>
        <v>84.360988293386654</v>
      </c>
      <c r="AM884" s="163" t="str">
        <f t="shared" si="60"/>
        <v>03</v>
      </c>
      <c r="AN884" s="177" t="s">
        <v>117</v>
      </c>
      <c r="AQ884" s="151"/>
      <c r="AR884" s="151"/>
    </row>
    <row r="885" spans="28:44" x14ac:dyDescent="0.3">
      <c r="AB885" s="2"/>
      <c r="AC885" s="2"/>
      <c r="AD885" s="7">
        <v>1998</v>
      </c>
      <c r="AE885" s="88" t="s">
        <v>48</v>
      </c>
      <c r="AF885" s="12" t="s">
        <v>6</v>
      </c>
      <c r="AG885" s="18" t="str">
        <f t="shared" si="57"/>
        <v>Clothing and footwear-1998-June</v>
      </c>
      <c r="AH885" s="16">
        <v>35947</v>
      </c>
      <c r="AI885" s="181">
        <v>87.61997555352103</v>
      </c>
      <c r="AJ885" s="8">
        <f t="shared" si="61"/>
        <v>85.376618645467602</v>
      </c>
      <c r="AK885" s="175">
        <v>786</v>
      </c>
      <c r="AL885" s="10">
        <f t="shared" si="59"/>
        <v>84.360988293386654</v>
      </c>
      <c r="AM885" s="163" t="str">
        <f t="shared" si="60"/>
        <v>03</v>
      </c>
      <c r="AN885" s="177" t="s">
        <v>118</v>
      </c>
      <c r="AQ885" s="151"/>
      <c r="AR885" s="151"/>
    </row>
    <row r="886" spans="28:44" x14ac:dyDescent="0.3">
      <c r="AB886" s="2"/>
      <c r="AC886" s="2"/>
      <c r="AD886" s="7">
        <v>1998</v>
      </c>
      <c r="AE886" s="88" t="s">
        <v>48</v>
      </c>
      <c r="AF886" s="12" t="s">
        <v>7</v>
      </c>
      <c r="AG886" s="18" t="str">
        <f t="shared" si="57"/>
        <v>Clothing and footwear-1998-July</v>
      </c>
      <c r="AH886" s="16">
        <v>35977</v>
      </c>
      <c r="AI886" s="181">
        <v>88.208782807686745</v>
      </c>
      <c r="AJ886" s="8">
        <f t="shared" si="61"/>
        <v>85.81418296684582</v>
      </c>
      <c r="AK886" s="175">
        <v>787</v>
      </c>
      <c r="AL886" s="10">
        <f t="shared" si="59"/>
        <v>84.360988293386654</v>
      </c>
      <c r="AM886" s="163" t="str">
        <f t="shared" si="60"/>
        <v>03</v>
      </c>
      <c r="AN886" s="177" t="s">
        <v>119</v>
      </c>
      <c r="AQ886" s="151"/>
      <c r="AR886" s="151"/>
    </row>
    <row r="887" spans="28:44" x14ac:dyDescent="0.3">
      <c r="AB887" s="2"/>
      <c r="AC887" s="2"/>
      <c r="AD887" s="7">
        <v>1998</v>
      </c>
      <c r="AE887" s="88" t="s">
        <v>48</v>
      </c>
      <c r="AF887" s="12" t="s">
        <v>8</v>
      </c>
      <c r="AG887" s="18" t="str">
        <f t="shared" si="57"/>
        <v>Clothing and footwear-1998-August</v>
      </c>
      <c r="AH887" s="16">
        <v>36008</v>
      </c>
      <c r="AI887" s="181">
        <v>88.734285878972969</v>
      </c>
      <c r="AJ887" s="8">
        <f t="shared" si="61"/>
        <v>86.242619109045549</v>
      </c>
      <c r="AK887" s="175">
        <v>788</v>
      </c>
      <c r="AL887" s="10">
        <f t="shared" si="59"/>
        <v>84.360988293386654</v>
      </c>
      <c r="AM887" s="163" t="str">
        <f t="shared" si="60"/>
        <v>03</v>
      </c>
      <c r="AN887" s="177" t="s">
        <v>120</v>
      </c>
      <c r="AQ887" s="151"/>
      <c r="AR887" s="151"/>
    </row>
    <row r="888" spans="28:44" x14ac:dyDescent="0.3">
      <c r="AB888" s="2"/>
      <c r="AC888" s="2"/>
      <c r="AD888" s="7">
        <v>1998</v>
      </c>
      <c r="AE888" s="88" t="s">
        <v>48</v>
      </c>
      <c r="AF888" s="12" t="s">
        <v>1</v>
      </c>
      <c r="AG888" s="18" t="str">
        <f t="shared" si="57"/>
        <v>Clothing and footwear-1998-September</v>
      </c>
      <c r="AH888" s="16">
        <v>36039</v>
      </c>
      <c r="AI888" s="181">
        <v>89.122249939106737</v>
      </c>
      <c r="AJ888" s="8">
        <f t="shared" si="61"/>
        <v>86.711546256399558</v>
      </c>
      <c r="AK888" s="175">
        <v>789</v>
      </c>
      <c r="AL888" s="10">
        <f t="shared" si="59"/>
        <v>84.360988293386654</v>
      </c>
      <c r="AM888" s="163" t="str">
        <f t="shared" si="60"/>
        <v>03</v>
      </c>
      <c r="AN888" s="177" t="s">
        <v>121</v>
      </c>
      <c r="AQ888" s="151"/>
      <c r="AR888" s="151"/>
    </row>
    <row r="889" spans="28:44" x14ac:dyDescent="0.3">
      <c r="AB889" s="2"/>
      <c r="AC889" s="2"/>
      <c r="AD889" s="7">
        <v>1998</v>
      </c>
      <c r="AE889" s="88" t="s">
        <v>48</v>
      </c>
      <c r="AF889" s="12" t="s">
        <v>9</v>
      </c>
      <c r="AG889" s="18" t="str">
        <f t="shared" si="57"/>
        <v>Clothing and footwear-1998-October</v>
      </c>
      <c r="AH889" s="16">
        <v>36069</v>
      </c>
      <c r="AI889" s="181">
        <v>89.918609021945912</v>
      </c>
      <c r="AJ889" s="8">
        <f t="shared" si="61"/>
        <v>87.199862467424097</v>
      </c>
      <c r="AK889" s="175">
        <v>790</v>
      </c>
      <c r="AL889" s="10">
        <f t="shared" si="59"/>
        <v>84.360988293386654</v>
      </c>
      <c r="AM889" s="163" t="str">
        <f t="shared" si="60"/>
        <v>03</v>
      </c>
      <c r="AN889" s="177" t="s">
        <v>122</v>
      </c>
      <c r="AQ889" s="151"/>
      <c r="AR889" s="151"/>
    </row>
    <row r="890" spans="28:44" x14ac:dyDescent="0.3">
      <c r="AB890" s="2"/>
      <c r="AC890" s="2"/>
      <c r="AD890" s="7">
        <v>1998</v>
      </c>
      <c r="AE890" s="88" t="s">
        <v>48</v>
      </c>
      <c r="AF890" s="12" t="s">
        <v>2</v>
      </c>
      <c r="AG890" s="18" t="str">
        <f t="shared" si="57"/>
        <v>Clothing and footwear-1998-November</v>
      </c>
      <c r="AH890" s="16">
        <v>36100</v>
      </c>
      <c r="AI890" s="181">
        <v>91.120964742451449</v>
      </c>
      <c r="AJ890" s="8">
        <f t="shared" si="61"/>
        <v>87.764029665133776</v>
      </c>
      <c r="AK890" s="175">
        <v>791</v>
      </c>
      <c r="AL890" s="10">
        <f t="shared" si="59"/>
        <v>84.360988293386654</v>
      </c>
      <c r="AM890" s="163" t="str">
        <f t="shared" si="60"/>
        <v>03</v>
      </c>
      <c r="AN890" s="177" t="s">
        <v>123</v>
      </c>
      <c r="AQ890" s="151"/>
      <c r="AR890" s="151"/>
    </row>
    <row r="891" spans="28:44" x14ac:dyDescent="0.3">
      <c r="AB891" s="2"/>
      <c r="AC891" s="2"/>
      <c r="AD891" s="7">
        <v>1998</v>
      </c>
      <c r="AE891" s="88" t="s">
        <v>48</v>
      </c>
      <c r="AF891" s="12" t="s">
        <v>3</v>
      </c>
      <c r="AG891" s="18" t="str">
        <f t="shared" si="57"/>
        <v>Clothing and footwear-1998-December</v>
      </c>
      <c r="AH891" s="16">
        <v>36130</v>
      </c>
      <c r="AI891" s="181">
        <v>91.832851388576103</v>
      </c>
      <c r="AJ891" s="8">
        <f t="shared" si="61"/>
        <v>88.326986262788253</v>
      </c>
      <c r="AK891" s="175">
        <v>792</v>
      </c>
      <c r="AL891" s="10">
        <f t="shared" si="59"/>
        <v>84.360988293386654</v>
      </c>
      <c r="AM891" s="163" t="str">
        <f t="shared" si="60"/>
        <v>03</v>
      </c>
      <c r="AN891" s="177" t="s">
        <v>124</v>
      </c>
      <c r="AQ891" s="151"/>
      <c r="AR891" s="151"/>
    </row>
    <row r="892" spans="28:44" x14ac:dyDescent="0.3">
      <c r="AB892" s="2"/>
      <c r="AC892" s="2"/>
      <c r="AD892" s="9">
        <v>1999</v>
      </c>
      <c r="AE892" s="87" t="s">
        <v>48</v>
      </c>
      <c r="AF892" s="13" t="s">
        <v>10</v>
      </c>
      <c r="AG892" s="18" t="str">
        <f t="shared" si="57"/>
        <v>Clothing and footwear-1999-January</v>
      </c>
      <c r="AH892" s="16">
        <v>36161</v>
      </c>
      <c r="AI892" s="180">
        <v>92.124547676394272</v>
      </c>
      <c r="AJ892" s="10">
        <f t="shared" si="61"/>
        <v>88.847935822192809</v>
      </c>
      <c r="AK892" s="175">
        <v>793</v>
      </c>
      <c r="AL892" s="10">
        <f t="shared" si="59"/>
        <v>84.360988293386654</v>
      </c>
      <c r="AM892" s="163" t="str">
        <f t="shared" si="60"/>
        <v>03</v>
      </c>
      <c r="AN892" s="177" t="s">
        <v>113</v>
      </c>
      <c r="AQ892" s="151"/>
      <c r="AR892" s="151"/>
    </row>
    <row r="893" spans="28:44" x14ac:dyDescent="0.3">
      <c r="AB893" s="2"/>
      <c r="AC893" s="2"/>
      <c r="AD893" s="9">
        <v>1999</v>
      </c>
      <c r="AE893" s="87" t="s">
        <v>48</v>
      </c>
      <c r="AF893" s="13" t="s">
        <v>11</v>
      </c>
      <c r="AG893" s="18" t="str">
        <f t="shared" si="57"/>
        <v>Clothing and footwear-1999-February</v>
      </c>
      <c r="AH893" s="16">
        <v>36192</v>
      </c>
      <c r="AI893" s="180">
        <v>92.489400110219222</v>
      </c>
      <c r="AJ893" s="10">
        <f t="shared" si="61"/>
        <v>89.369862039773736</v>
      </c>
      <c r="AK893" s="175">
        <v>794</v>
      </c>
      <c r="AL893" s="10">
        <f t="shared" si="59"/>
        <v>84.360988293386654</v>
      </c>
      <c r="AM893" s="163" t="str">
        <f t="shared" si="60"/>
        <v>03</v>
      </c>
      <c r="AN893" s="177" t="s">
        <v>114</v>
      </c>
      <c r="AQ893" s="151"/>
      <c r="AR893" s="151"/>
    </row>
    <row r="894" spans="28:44" x14ac:dyDescent="0.3">
      <c r="AB894" s="2"/>
      <c r="AC894" s="2"/>
      <c r="AD894" s="9">
        <v>1999</v>
      </c>
      <c r="AE894" s="87" t="s">
        <v>48</v>
      </c>
      <c r="AF894" s="13" t="s">
        <v>4</v>
      </c>
      <c r="AG894" s="18" t="str">
        <f t="shared" si="57"/>
        <v>Clothing and footwear-1999-March</v>
      </c>
      <c r="AH894" s="16">
        <v>36220</v>
      </c>
      <c r="AI894" s="180">
        <v>92.681044754048855</v>
      </c>
      <c r="AJ894" s="10">
        <f t="shared" si="61"/>
        <v>89.864201915841491</v>
      </c>
      <c r="AK894" s="175">
        <v>795</v>
      </c>
      <c r="AL894" s="10">
        <f t="shared" si="59"/>
        <v>84.360988293386654</v>
      </c>
      <c r="AM894" s="163" t="str">
        <f t="shared" si="60"/>
        <v>03</v>
      </c>
      <c r="AN894" s="177" t="s">
        <v>115</v>
      </c>
      <c r="AQ894" s="151"/>
      <c r="AR894" s="151"/>
    </row>
    <row r="895" spans="28:44" x14ac:dyDescent="0.3">
      <c r="AB895" s="2"/>
      <c r="AC895" s="2"/>
      <c r="AD895" s="9">
        <v>1999</v>
      </c>
      <c r="AE895" s="87" t="s">
        <v>48</v>
      </c>
      <c r="AF895" s="13" t="s">
        <v>0</v>
      </c>
      <c r="AG895" s="18" t="str">
        <f t="shared" si="57"/>
        <v>Clothing and footwear-1999-April</v>
      </c>
      <c r="AH895" s="16">
        <v>36251</v>
      </c>
      <c r="AI895" s="180">
        <v>93.101913189341772</v>
      </c>
      <c r="AJ895" s="10">
        <f t="shared" si="61"/>
        <v>90.354431384893587</v>
      </c>
      <c r="AK895" s="175">
        <v>796</v>
      </c>
      <c r="AL895" s="10">
        <f t="shared" si="59"/>
        <v>84.360988293386654</v>
      </c>
      <c r="AM895" s="163" t="str">
        <f t="shared" si="60"/>
        <v>03</v>
      </c>
      <c r="AN895" s="177" t="s">
        <v>116</v>
      </c>
      <c r="AQ895" s="151"/>
      <c r="AR895" s="151"/>
    </row>
    <row r="896" spans="28:44" x14ac:dyDescent="0.3">
      <c r="AB896" s="2"/>
      <c r="AC896" s="2"/>
      <c r="AD896" s="9">
        <v>1999</v>
      </c>
      <c r="AE896" s="87" t="s">
        <v>48</v>
      </c>
      <c r="AF896" s="13" t="s">
        <v>5</v>
      </c>
      <c r="AG896" s="18" t="str">
        <f t="shared" si="57"/>
        <v>Clothing and footwear-1999-May</v>
      </c>
      <c r="AH896" s="16">
        <v>36281</v>
      </c>
      <c r="AI896" s="180">
        <v>93.238168688671152</v>
      </c>
      <c r="AJ896" s="10">
        <f t="shared" si="61"/>
        <v>90.849399479244667</v>
      </c>
      <c r="AK896" s="175">
        <v>797</v>
      </c>
      <c r="AL896" s="10">
        <f t="shared" si="59"/>
        <v>84.360988293386654</v>
      </c>
      <c r="AM896" s="163" t="str">
        <f t="shared" si="60"/>
        <v>03</v>
      </c>
      <c r="AN896" s="177" t="s">
        <v>117</v>
      </c>
      <c r="AQ896" s="151"/>
      <c r="AR896" s="151"/>
    </row>
    <row r="897" spans="28:44" x14ac:dyDescent="0.3">
      <c r="AB897" s="2"/>
      <c r="AC897" s="2"/>
      <c r="AD897" s="9">
        <v>1999</v>
      </c>
      <c r="AE897" s="87" t="s">
        <v>48</v>
      </c>
      <c r="AF897" s="13" t="s">
        <v>6</v>
      </c>
      <c r="AG897" s="18" t="str">
        <f t="shared" si="57"/>
        <v>Clothing and footwear-1999-June</v>
      </c>
      <c r="AH897" s="16">
        <v>36312</v>
      </c>
      <c r="AI897" s="180">
        <v>93.605812071616981</v>
      </c>
      <c r="AJ897" s="10">
        <f t="shared" si="61"/>
        <v>91.348219189086009</v>
      </c>
      <c r="AK897" s="175">
        <v>798</v>
      </c>
      <c r="AL897" s="10">
        <f t="shared" si="59"/>
        <v>84.360988293386654</v>
      </c>
      <c r="AM897" s="163" t="str">
        <f t="shared" si="60"/>
        <v>03</v>
      </c>
      <c r="AN897" s="177" t="s">
        <v>118</v>
      </c>
      <c r="AQ897" s="151"/>
      <c r="AR897" s="151"/>
    </row>
    <row r="898" spans="28:44" x14ac:dyDescent="0.3">
      <c r="AB898" s="2"/>
      <c r="AC898" s="2"/>
      <c r="AD898" s="9">
        <v>1999</v>
      </c>
      <c r="AE898" s="87" t="s">
        <v>48</v>
      </c>
      <c r="AF898" s="13" t="s">
        <v>7</v>
      </c>
      <c r="AG898" s="18" t="str">
        <f t="shared" si="57"/>
        <v>Clothing and footwear-1999-July</v>
      </c>
      <c r="AH898" s="16">
        <v>36342</v>
      </c>
      <c r="AI898" s="180">
        <v>93.833575893579109</v>
      </c>
      <c r="AJ898" s="10">
        <f t="shared" si="61"/>
        <v>91.816951946243705</v>
      </c>
      <c r="AK898" s="175">
        <v>799</v>
      </c>
      <c r="AL898" s="10">
        <f t="shared" si="59"/>
        <v>84.360988293386654</v>
      </c>
      <c r="AM898" s="163" t="str">
        <f t="shared" si="60"/>
        <v>03</v>
      </c>
      <c r="AN898" s="177" t="s">
        <v>119</v>
      </c>
      <c r="AQ898" s="151"/>
      <c r="AR898" s="151"/>
    </row>
    <row r="899" spans="28:44" x14ac:dyDescent="0.3">
      <c r="AB899" s="2"/>
      <c r="AC899" s="2"/>
      <c r="AD899" s="9">
        <v>1999</v>
      </c>
      <c r="AE899" s="87" t="s">
        <v>48</v>
      </c>
      <c r="AF899" s="13" t="s">
        <v>8</v>
      </c>
      <c r="AG899" s="18" t="str">
        <f t="shared" si="57"/>
        <v>Clothing and footwear-1999-August</v>
      </c>
      <c r="AH899" s="16">
        <v>36373</v>
      </c>
      <c r="AI899" s="180">
        <v>93.965217804775506</v>
      </c>
      <c r="AJ899" s="10">
        <f t="shared" si="61"/>
        <v>92.252862940060581</v>
      </c>
      <c r="AK899" s="175">
        <v>800</v>
      </c>
      <c r="AL899" s="10">
        <f t="shared" si="59"/>
        <v>84.360988293386654</v>
      </c>
      <c r="AM899" s="163" t="str">
        <f t="shared" si="60"/>
        <v>03</v>
      </c>
      <c r="AN899" s="177" t="s">
        <v>120</v>
      </c>
      <c r="AQ899" s="151"/>
      <c r="AR899" s="151"/>
    </row>
    <row r="900" spans="28:44" x14ac:dyDescent="0.3">
      <c r="AB900" s="2"/>
      <c r="AC900" s="2"/>
      <c r="AD900" s="9">
        <v>1999</v>
      </c>
      <c r="AE900" s="87" t="s">
        <v>48</v>
      </c>
      <c r="AF900" s="13" t="s">
        <v>1</v>
      </c>
      <c r="AG900" s="18" t="str">
        <f t="shared" si="57"/>
        <v>Clothing and footwear-1999-September</v>
      </c>
      <c r="AH900" s="16">
        <v>36404</v>
      </c>
      <c r="AI900" s="180">
        <v>93.96785600596597</v>
      </c>
      <c r="AJ900" s="10">
        <f t="shared" si="61"/>
        <v>92.656663445632191</v>
      </c>
      <c r="AK900" s="175">
        <v>801</v>
      </c>
      <c r="AL900" s="10">
        <f t="shared" si="59"/>
        <v>84.360988293386654</v>
      </c>
      <c r="AM900" s="163" t="str">
        <f t="shared" si="60"/>
        <v>03</v>
      </c>
      <c r="AN900" s="177" t="s">
        <v>121</v>
      </c>
      <c r="AQ900" s="151"/>
      <c r="AR900" s="151"/>
    </row>
    <row r="901" spans="28:44" x14ac:dyDescent="0.3">
      <c r="AB901" s="2"/>
      <c r="AC901" s="2"/>
      <c r="AD901" s="9">
        <v>1999</v>
      </c>
      <c r="AE901" s="87" t="s">
        <v>48</v>
      </c>
      <c r="AF901" s="13" t="s">
        <v>9</v>
      </c>
      <c r="AG901" s="18" t="str">
        <f t="shared" si="57"/>
        <v>Clothing and footwear-1999-October</v>
      </c>
      <c r="AH901" s="16">
        <v>36434</v>
      </c>
      <c r="AI901" s="180">
        <v>93.60069893527222</v>
      </c>
      <c r="AJ901" s="10">
        <f t="shared" si="61"/>
        <v>92.963504271742735</v>
      </c>
      <c r="AK901" s="175">
        <v>802</v>
      </c>
      <c r="AL901" s="10">
        <f t="shared" si="59"/>
        <v>84.360988293386654</v>
      </c>
      <c r="AM901" s="163" t="str">
        <f t="shared" si="60"/>
        <v>03</v>
      </c>
      <c r="AN901" s="177" t="s">
        <v>122</v>
      </c>
      <c r="AQ901" s="151"/>
      <c r="AR901" s="151"/>
    </row>
    <row r="902" spans="28:44" x14ac:dyDescent="0.3">
      <c r="AB902" s="2"/>
      <c r="AC902" s="2"/>
      <c r="AD902" s="9">
        <v>1999</v>
      </c>
      <c r="AE902" s="87" t="s">
        <v>48</v>
      </c>
      <c r="AF902" s="13" t="s">
        <v>2</v>
      </c>
      <c r="AG902" s="18" t="str">
        <f t="shared" si="57"/>
        <v>Clothing and footwear-1999-November</v>
      </c>
      <c r="AH902" s="16">
        <v>36465</v>
      </c>
      <c r="AI902" s="180">
        <v>94.119331217493297</v>
      </c>
      <c r="AJ902" s="10">
        <f t="shared" si="61"/>
        <v>93.213368144662866</v>
      </c>
      <c r="AK902" s="175">
        <v>803</v>
      </c>
      <c r="AL902" s="10">
        <f t="shared" si="59"/>
        <v>84.360988293386654</v>
      </c>
      <c r="AM902" s="163" t="str">
        <f t="shared" si="60"/>
        <v>03</v>
      </c>
      <c r="AN902" s="177" t="s">
        <v>123</v>
      </c>
      <c r="AQ902" s="151"/>
      <c r="AR902" s="151"/>
    </row>
    <row r="903" spans="28:44" x14ac:dyDescent="0.3">
      <c r="AD903" s="9">
        <v>1999</v>
      </c>
      <c r="AE903" s="87" t="s">
        <v>48</v>
      </c>
      <c r="AF903" s="13" t="s">
        <v>3</v>
      </c>
      <c r="AG903" s="18" t="str">
        <f t="shared" si="57"/>
        <v>Clothing and footwear-1999-December</v>
      </c>
      <c r="AH903" s="16">
        <v>36495</v>
      </c>
      <c r="AI903" s="180">
        <v>95.130930278662746</v>
      </c>
      <c r="AJ903" s="10">
        <f t="shared" si="61"/>
        <v>93.488208052170094</v>
      </c>
      <c r="AK903" s="175">
        <v>804</v>
      </c>
      <c r="AL903" s="10">
        <f t="shared" si="59"/>
        <v>84.360988293386654</v>
      </c>
      <c r="AM903" s="163" t="str">
        <f t="shared" si="60"/>
        <v>03</v>
      </c>
      <c r="AN903" s="177" t="s">
        <v>124</v>
      </c>
      <c r="AQ903" s="151"/>
      <c r="AR903" s="151"/>
    </row>
    <row r="904" spans="28:44" x14ac:dyDescent="0.3">
      <c r="AD904" s="7">
        <v>2000</v>
      </c>
      <c r="AE904" s="88" t="s">
        <v>48</v>
      </c>
      <c r="AF904" s="12" t="s">
        <v>10</v>
      </c>
      <c r="AG904" s="18" t="str">
        <f t="shared" si="57"/>
        <v>Clothing and footwear-2000-January</v>
      </c>
      <c r="AH904" s="16">
        <v>36526</v>
      </c>
      <c r="AI904" s="181">
        <v>95.927224076554154</v>
      </c>
      <c r="AJ904" s="8">
        <f t="shared" si="61"/>
        <v>93.805097752183428</v>
      </c>
      <c r="AK904" s="175">
        <v>805</v>
      </c>
      <c r="AL904" s="10">
        <f t="shared" si="59"/>
        <v>84.360988293386654</v>
      </c>
      <c r="AM904" s="163" t="str">
        <f t="shared" si="60"/>
        <v>03</v>
      </c>
      <c r="AN904" s="177" t="s">
        <v>113</v>
      </c>
      <c r="AQ904" s="151"/>
      <c r="AR904" s="151"/>
    </row>
    <row r="905" spans="28:44" x14ac:dyDescent="0.3">
      <c r="AD905" s="7">
        <v>2000</v>
      </c>
      <c r="AE905" s="88" t="s">
        <v>48</v>
      </c>
      <c r="AF905" s="12" t="s">
        <v>11</v>
      </c>
      <c r="AG905" s="18" t="str">
        <f t="shared" si="57"/>
        <v>Clothing and footwear-2000-February</v>
      </c>
      <c r="AH905" s="16">
        <v>36557</v>
      </c>
      <c r="AI905" s="181">
        <v>95.928993907654061</v>
      </c>
      <c r="AJ905" s="8">
        <f t="shared" si="61"/>
        <v>94.091730568636308</v>
      </c>
      <c r="AK905" s="175">
        <v>806</v>
      </c>
      <c r="AL905" s="10">
        <f t="shared" si="59"/>
        <v>84.360988293386654</v>
      </c>
      <c r="AM905" s="163" t="str">
        <f t="shared" si="60"/>
        <v>03</v>
      </c>
      <c r="AN905" s="177" t="s">
        <v>114</v>
      </c>
      <c r="AQ905" s="151"/>
      <c r="AR905" s="151"/>
    </row>
    <row r="906" spans="28:44" x14ac:dyDescent="0.3">
      <c r="AD906" s="7">
        <v>2000</v>
      </c>
      <c r="AE906" s="88" t="s">
        <v>48</v>
      </c>
      <c r="AF906" s="12" t="s">
        <v>4</v>
      </c>
      <c r="AG906" s="18" t="str">
        <f t="shared" si="57"/>
        <v>Clothing and footwear-2000-March</v>
      </c>
      <c r="AH906" s="16">
        <v>36586</v>
      </c>
      <c r="AI906" s="181">
        <v>96.679075698728454</v>
      </c>
      <c r="AJ906" s="8">
        <f t="shared" si="61"/>
        <v>94.424899814026276</v>
      </c>
      <c r="AK906" s="175">
        <v>807</v>
      </c>
      <c r="AL906" s="10">
        <f t="shared" si="59"/>
        <v>84.360988293386654</v>
      </c>
      <c r="AM906" s="163" t="str">
        <f t="shared" si="60"/>
        <v>03</v>
      </c>
      <c r="AN906" s="177" t="s">
        <v>115</v>
      </c>
      <c r="AQ906" s="151"/>
      <c r="AR906" s="151"/>
    </row>
    <row r="907" spans="28:44" x14ac:dyDescent="0.3">
      <c r="AD907" s="7">
        <v>2000</v>
      </c>
      <c r="AE907" s="88" t="s">
        <v>48</v>
      </c>
      <c r="AF907" s="12" t="s">
        <v>0</v>
      </c>
      <c r="AG907" s="18" t="str">
        <f t="shared" si="57"/>
        <v>Clothing and footwear-2000-April</v>
      </c>
      <c r="AH907" s="16">
        <v>36617</v>
      </c>
      <c r="AI907" s="181">
        <v>97.502100607749014</v>
      </c>
      <c r="AJ907" s="8">
        <f t="shared" si="61"/>
        <v>94.791582098893556</v>
      </c>
      <c r="AK907" s="175">
        <v>808</v>
      </c>
      <c r="AL907" s="10">
        <f t="shared" si="59"/>
        <v>84.360988293386654</v>
      </c>
      <c r="AM907" s="163" t="str">
        <f t="shared" si="60"/>
        <v>03</v>
      </c>
      <c r="AN907" s="177" t="s">
        <v>116</v>
      </c>
      <c r="AQ907" s="151"/>
      <c r="AR907" s="151"/>
    </row>
    <row r="908" spans="28:44" x14ac:dyDescent="0.3">
      <c r="AD908" s="7">
        <v>2000</v>
      </c>
      <c r="AE908" s="88" t="s">
        <v>48</v>
      </c>
      <c r="AF908" s="12" t="s">
        <v>5</v>
      </c>
      <c r="AG908" s="18" t="str">
        <f t="shared" ref="AG908:AG971" si="62">CONCATENATE(AE908,$AF$74,AD908,$AF$74,AF908)</f>
        <v>Clothing and footwear-2000-May</v>
      </c>
      <c r="AH908" s="16">
        <v>36647</v>
      </c>
      <c r="AI908" s="181">
        <v>98.464993303279513</v>
      </c>
      <c r="AJ908" s="8">
        <f t="shared" si="61"/>
        <v>95.227150816777566</v>
      </c>
      <c r="AK908" s="175">
        <v>809</v>
      </c>
      <c r="AL908" s="10">
        <f t="shared" ref="AL908:AL971" si="63">VLOOKUP(AE908,AR:AS,2,FALSE)</f>
        <v>84.360988293386654</v>
      </c>
      <c r="AM908" s="163" t="str">
        <f t="shared" ref="AM908:AM971" si="64">VLOOKUP(AE908,AR:AT,3,FALSE)</f>
        <v>03</v>
      </c>
      <c r="AN908" s="177" t="s">
        <v>117</v>
      </c>
      <c r="AQ908" s="151"/>
      <c r="AR908" s="151"/>
    </row>
    <row r="909" spans="28:44" x14ac:dyDescent="0.3">
      <c r="AD909" s="7">
        <v>2000</v>
      </c>
      <c r="AE909" s="88" t="s">
        <v>48</v>
      </c>
      <c r="AF909" s="12" t="s">
        <v>6</v>
      </c>
      <c r="AG909" s="18" t="str">
        <f t="shared" si="62"/>
        <v>Clothing and footwear-2000-June</v>
      </c>
      <c r="AH909" s="16">
        <v>36678</v>
      </c>
      <c r="AI909" s="181">
        <v>98.607744588372256</v>
      </c>
      <c r="AJ909" s="8">
        <f t="shared" si="61"/>
        <v>95.643978526507183</v>
      </c>
      <c r="AK909" s="175">
        <v>810</v>
      </c>
      <c r="AL909" s="10">
        <f t="shared" si="63"/>
        <v>84.360988293386654</v>
      </c>
      <c r="AM909" s="163" t="str">
        <f t="shared" si="64"/>
        <v>03</v>
      </c>
      <c r="AN909" s="177" t="s">
        <v>118</v>
      </c>
      <c r="AQ909" s="151"/>
      <c r="AR909" s="151"/>
    </row>
    <row r="910" spans="28:44" x14ac:dyDescent="0.3">
      <c r="AD910" s="7">
        <v>2000</v>
      </c>
      <c r="AE910" s="88" t="s">
        <v>48</v>
      </c>
      <c r="AF910" s="12" t="s">
        <v>7</v>
      </c>
      <c r="AG910" s="18" t="str">
        <f t="shared" si="62"/>
        <v>Clothing and footwear-2000-July</v>
      </c>
      <c r="AH910" s="16">
        <v>36708</v>
      </c>
      <c r="AI910" s="181">
        <v>99.267233689015669</v>
      </c>
      <c r="AJ910" s="8">
        <f t="shared" si="61"/>
        <v>96.096783342793572</v>
      </c>
      <c r="AK910" s="175">
        <v>811</v>
      </c>
      <c r="AL910" s="10">
        <f t="shared" si="63"/>
        <v>84.360988293386654</v>
      </c>
      <c r="AM910" s="163" t="str">
        <f t="shared" si="64"/>
        <v>03</v>
      </c>
      <c r="AN910" s="177" t="s">
        <v>119</v>
      </c>
      <c r="AQ910" s="151"/>
      <c r="AR910" s="151"/>
    </row>
    <row r="911" spans="28:44" x14ac:dyDescent="0.3">
      <c r="AD911" s="7">
        <v>2000</v>
      </c>
      <c r="AE911" s="88" t="s">
        <v>48</v>
      </c>
      <c r="AF911" s="12" t="s">
        <v>8</v>
      </c>
      <c r="AG911" s="18" t="str">
        <f t="shared" si="62"/>
        <v>Clothing and footwear-2000-August</v>
      </c>
      <c r="AH911" s="16">
        <v>36739</v>
      </c>
      <c r="AI911" s="181">
        <v>100.19081911665832</v>
      </c>
      <c r="AJ911" s="8">
        <f t="shared" si="61"/>
        <v>96.61558345211715</v>
      </c>
      <c r="AK911" s="175">
        <v>812</v>
      </c>
      <c r="AL911" s="10">
        <f t="shared" si="63"/>
        <v>84.360988293386654</v>
      </c>
      <c r="AM911" s="163" t="str">
        <f t="shared" si="64"/>
        <v>03</v>
      </c>
      <c r="AN911" s="177" t="s">
        <v>120</v>
      </c>
      <c r="AQ911" s="151"/>
      <c r="AR911" s="151"/>
    </row>
    <row r="912" spans="28:44" x14ac:dyDescent="0.3">
      <c r="AD912" s="7">
        <v>2000</v>
      </c>
      <c r="AE912" s="88" t="s">
        <v>48</v>
      </c>
      <c r="AF912" s="12" t="s">
        <v>1</v>
      </c>
      <c r="AG912" s="18" t="str">
        <f t="shared" si="62"/>
        <v>Clothing and footwear-2000-September</v>
      </c>
      <c r="AH912" s="16">
        <v>36770</v>
      </c>
      <c r="AI912" s="181">
        <v>100.84159593825329</v>
      </c>
      <c r="AJ912" s="8">
        <f t="shared" si="61"/>
        <v>97.188395113141084</v>
      </c>
      <c r="AK912" s="175">
        <v>813</v>
      </c>
      <c r="AL912" s="10">
        <f t="shared" si="63"/>
        <v>84.360988293386654</v>
      </c>
      <c r="AM912" s="163" t="str">
        <f t="shared" si="64"/>
        <v>03</v>
      </c>
      <c r="AN912" s="177" t="s">
        <v>121</v>
      </c>
      <c r="AQ912" s="151"/>
      <c r="AR912" s="151"/>
    </row>
    <row r="913" spans="30:44" x14ac:dyDescent="0.3">
      <c r="AD913" s="7">
        <v>2000</v>
      </c>
      <c r="AE913" s="88" t="s">
        <v>48</v>
      </c>
      <c r="AF913" s="12" t="s">
        <v>9</v>
      </c>
      <c r="AG913" s="18" t="str">
        <f t="shared" si="62"/>
        <v>Clothing and footwear-2000-October</v>
      </c>
      <c r="AH913" s="16">
        <v>36800</v>
      </c>
      <c r="AI913" s="181">
        <v>82.43473332353085</v>
      </c>
      <c r="AJ913" s="8">
        <f t="shared" si="61"/>
        <v>96.257897978829305</v>
      </c>
      <c r="AK913" s="175">
        <v>814</v>
      </c>
      <c r="AL913" s="10">
        <f t="shared" si="63"/>
        <v>84.360988293386654</v>
      </c>
      <c r="AM913" s="163" t="str">
        <f t="shared" si="64"/>
        <v>03</v>
      </c>
      <c r="AN913" s="177" t="s">
        <v>122</v>
      </c>
      <c r="AQ913" s="151"/>
      <c r="AR913" s="151"/>
    </row>
    <row r="914" spans="30:44" x14ac:dyDescent="0.3">
      <c r="AD914" s="7">
        <v>2000</v>
      </c>
      <c r="AE914" s="88" t="s">
        <v>48</v>
      </c>
      <c r="AF914" s="12" t="s">
        <v>2</v>
      </c>
      <c r="AG914" s="18" t="str">
        <f t="shared" si="62"/>
        <v>Clothing and footwear-2000-November</v>
      </c>
      <c r="AH914" s="16">
        <v>36831</v>
      </c>
      <c r="AI914" s="181">
        <v>83.367330719752957</v>
      </c>
      <c r="AJ914" s="8">
        <f t="shared" si="61"/>
        <v>95.361897937350946</v>
      </c>
      <c r="AK914" s="175">
        <v>815</v>
      </c>
      <c r="AL914" s="10">
        <f t="shared" si="63"/>
        <v>84.360988293386654</v>
      </c>
      <c r="AM914" s="163" t="str">
        <f t="shared" si="64"/>
        <v>03</v>
      </c>
      <c r="AN914" s="177" t="s">
        <v>123</v>
      </c>
      <c r="AQ914" s="151"/>
      <c r="AR914" s="151"/>
    </row>
    <row r="915" spans="30:44" x14ac:dyDescent="0.3">
      <c r="AD915" s="7">
        <v>2000</v>
      </c>
      <c r="AE915" s="88" t="s">
        <v>48</v>
      </c>
      <c r="AF915" s="12" t="s">
        <v>3</v>
      </c>
      <c r="AG915" s="18" t="str">
        <f t="shared" si="62"/>
        <v>Clothing and footwear-2000-December</v>
      </c>
      <c r="AH915" s="16">
        <v>36861</v>
      </c>
      <c r="AI915" s="181">
        <v>83.557866112080362</v>
      </c>
      <c r="AJ915" s="8">
        <f t="shared" si="61"/>
        <v>94.397475923469074</v>
      </c>
      <c r="AK915" s="175">
        <v>816</v>
      </c>
      <c r="AL915" s="10">
        <f t="shared" si="63"/>
        <v>84.360988293386654</v>
      </c>
      <c r="AM915" s="163" t="str">
        <f t="shared" si="64"/>
        <v>03</v>
      </c>
      <c r="AN915" s="177" t="s">
        <v>124</v>
      </c>
      <c r="AQ915" s="151"/>
      <c r="AR915" s="151"/>
    </row>
    <row r="916" spans="30:44" x14ac:dyDescent="0.3">
      <c r="AD916" s="9">
        <v>2001</v>
      </c>
      <c r="AE916" s="87" t="s">
        <v>48</v>
      </c>
      <c r="AF916" s="13" t="s">
        <v>10</v>
      </c>
      <c r="AG916" s="18" t="str">
        <f t="shared" si="62"/>
        <v>Clothing and footwear-2001-January</v>
      </c>
      <c r="AH916" s="16">
        <v>36892</v>
      </c>
      <c r="AI916" s="180">
        <v>85.74066428937725</v>
      </c>
      <c r="AJ916" s="10">
        <f t="shared" si="61"/>
        <v>93.54859594120434</v>
      </c>
      <c r="AK916" s="175">
        <v>817</v>
      </c>
      <c r="AL916" s="10">
        <f t="shared" si="63"/>
        <v>84.360988293386654</v>
      </c>
      <c r="AM916" s="163" t="str">
        <f t="shared" si="64"/>
        <v>03</v>
      </c>
      <c r="AN916" s="177" t="s">
        <v>113</v>
      </c>
      <c r="AQ916" s="151"/>
      <c r="AR916" s="151"/>
    </row>
    <row r="917" spans="30:44" x14ac:dyDescent="0.3">
      <c r="AD917" s="9">
        <v>2001</v>
      </c>
      <c r="AE917" s="87" t="s">
        <v>48</v>
      </c>
      <c r="AF917" s="13" t="s">
        <v>11</v>
      </c>
      <c r="AG917" s="18" t="str">
        <f t="shared" si="62"/>
        <v>Clothing and footwear-2001-February</v>
      </c>
      <c r="AH917" s="16">
        <v>36923</v>
      </c>
      <c r="AI917" s="180">
        <v>86.00043962993557</v>
      </c>
      <c r="AJ917" s="10">
        <f t="shared" si="61"/>
        <v>92.721216418061104</v>
      </c>
      <c r="AK917" s="175">
        <v>818</v>
      </c>
      <c r="AL917" s="10">
        <f t="shared" si="63"/>
        <v>84.360988293386654</v>
      </c>
      <c r="AM917" s="163" t="str">
        <f t="shared" si="64"/>
        <v>03</v>
      </c>
      <c r="AN917" s="177" t="s">
        <v>114</v>
      </c>
      <c r="AQ917" s="151"/>
      <c r="AR917" s="151"/>
    </row>
    <row r="918" spans="30:44" x14ac:dyDescent="0.3">
      <c r="AD918" s="9">
        <v>2001</v>
      </c>
      <c r="AE918" s="87" t="s">
        <v>48</v>
      </c>
      <c r="AF918" s="13" t="s">
        <v>4</v>
      </c>
      <c r="AG918" s="18" t="str">
        <f t="shared" si="62"/>
        <v>Clothing and footwear-2001-March</v>
      </c>
      <c r="AH918" s="16">
        <v>36951</v>
      </c>
      <c r="AI918" s="180">
        <v>85.99613209484518</v>
      </c>
      <c r="AJ918" s="10">
        <f t="shared" si="61"/>
        <v>91.830971117737533</v>
      </c>
      <c r="AK918" s="175">
        <v>819</v>
      </c>
      <c r="AL918" s="10">
        <f t="shared" si="63"/>
        <v>84.360988293386654</v>
      </c>
      <c r="AM918" s="163" t="str">
        <f t="shared" si="64"/>
        <v>03</v>
      </c>
      <c r="AN918" s="177" t="s">
        <v>115</v>
      </c>
      <c r="AQ918" s="151"/>
      <c r="AR918" s="151"/>
    </row>
    <row r="919" spans="30:44" x14ac:dyDescent="0.3">
      <c r="AD919" s="9">
        <v>2001</v>
      </c>
      <c r="AE919" s="87" t="s">
        <v>48</v>
      </c>
      <c r="AF919" s="13" t="s">
        <v>0</v>
      </c>
      <c r="AG919" s="18" t="str">
        <f t="shared" si="62"/>
        <v>Clothing and footwear-2001-April</v>
      </c>
      <c r="AH919" s="16">
        <v>36982</v>
      </c>
      <c r="AI919" s="180">
        <v>86.929469148784804</v>
      </c>
      <c r="AJ919" s="10">
        <f t="shared" ref="AJ919:AJ982" si="65">AVERAGE(AI908:AI919)</f>
        <v>90.949918496157181</v>
      </c>
      <c r="AK919" s="175">
        <v>820</v>
      </c>
      <c r="AL919" s="10">
        <f t="shared" si="63"/>
        <v>84.360988293386654</v>
      </c>
      <c r="AM919" s="163" t="str">
        <f t="shared" si="64"/>
        <v>03</v>
      </c>
      <c r="AN919" s="177" t="s">
        <v>116</v>
      </c>
      <c r="AQ919" s="151"/>
      <c r="AR919" s="151"/>
    </row>
    <row r="920" spans="30:44" x14ac:dyDescent="0.3">
      <c r="AD920" s="9">
        <v>2001</v>
      </c>
      <c r="AE920" s="87" t="s">
        <v>48</v>
      </c>
      <c r="AF920" s="13" t="s">
        <v>5</v>
      </c>
      <c r="AG920" s="18" t="str">
        <f t="shared" si="62"/>
        <v>Clothing and footwear-2001-May</v>
      </c>
      <c r="AH920" s="16">
        <v>37012</v>
      </c>
      <c r="AI920" s="180">
        <v>87.031915112450051</v>
      </c>
      <c r="AJ920" s="10">
        <f t="shared" si="65"/>
        <v>89.997161980254717</v>
      </c>
      <c r="AK920" s="175">
        <v>821</v>
      </c>
      <c r="AL920" s="10">
        <f t="shared" si="63"/>
        <v>84.360988293386654</v>
      </c>
      <c r="AM920" s="163" t="str">
        <f t="shared" si="64"/>
        <v>03</v>
      </c>
      <c r="AN920" s="177" t="s">
        <v>117</v>
      </c>
      <c r="AQ920" s="151"/>
      <c r="AR920" s="151"/>
    </row>
    <row r="921" spans="30:44" x14ac:dyDescent="0.3">
      <c r="AD921" s="9">
        <v>2001</v>
      </c>
      <c r="AE921" s="87" t="s">
        <v>48</v>
      </c>
      <c r="AF921" s="13" t="s">
        <v>6</v>
      </c>
      <c r="AG921" s="18" t="str">
        <f t="shared" si="62"/>
        <v>Clothing and footwear-2001-June</v>
      </c>
      <c r="AH921" s="16">
        <v>37043</v>
      </c>
      <c r="AI921" s="180">
        <v>87.570048173065146</v>
      </c>
      <c r="AJ921" s="10">
        <f t="shared" si="65"/>
        <v>89.077353945645783</v>
      </c>
      <c r="AK921" s="175">
        <v>822</v>
      </c>
      <c r="AL921" s="10">
        <f t="shared" si="63"/>
        <v>84.360988293386654</v>
      </c>
      <c r="AM921" s="163" t="str">
        <f t="shared" si="64"/>
        <v>03</v>
      </c>
      <c r="AN921" s="177" t="s">
        <v>118</v>
      </c>
      <c r="AQ921" s="151"/>
      <c r="AR921" s="151"/>
    </row>
    <row r="922" spans="30:44" x14ac:dyDescent="0.3">
      <c r="AD922" s="9">
        <v>2001</v>
      </c>
      <c r="AE922" s="87" t="s">
        <v>48</v>
      </c>
      <c r="AF922" s="13" t="s">
        <v>7</v>
      </c>
      <c r="AG922" s="18" t="str">
        <f t="shared" si="62"/>
        <v>Clothing and footwear-2001-July</v>
      </c>
      <c r="AH922" s="16">
        <v>37073</v>
      </c>
      <c r="AI922" s="180">
        <v>88.155125485606419</v>
      </c>
      <c r="AJ922" s="10">
        <f t="shared" si="65"/>
        <v>88.151344928695025</v>
      </c>
      <c r="AK922" s="175">
        <v>823</v>
      </c>
      <c r="AL922" s="10">
        <f t="shared" si="63"/>
        <v>84.360988293386654</v>
      </c>
      <c r="AM922" s="163" t="str">
        <f t="shared" si="64"/>
        <v>03</v>
      </c>
      <c r="AN922" s="177" t="s">
        <v>119</v>
      </c>
      <c r="AQ922" s="151"/>
      <c r="AR922" s="151"/>
    </row>
    <row r="923" spans="30:44" x14ac:dyDescent="0.3">
      <c r="AD923" s="9">
        <v>2001</v>
      </c>
      <c r="AE923" s="87" t="s">
        <v>48</v>
      </c>
      <c r="AF923" s="13" t="s">
        <v>8</v>
      </c>
      <c r="AG923" s="18" t="str">
        <f t="shared" si="62"/>
        <v>Clothing and footwear-2001-August</v>
      </c>
      <c r="AH923" s="16">
        <v>37104</v>
      </c>
      <c r="AI923" s="180">
        <v>89.513137910317354</v>
      </c>
      <c r="AJ923" s="10">
        <f t="shared" si="65"/>
        <v>87.261538161499928</v>
      </c>
      <c r="AK923" s="175">
        <v>824</v>
      </c>
      <c r="AL923" s="10">
        <f t="shared" si="63"/>
        <v>84.360988293386654</v>
      </c>
      <c r="AM923" s="163" t="str">
        <f t="shared" si="64"/>
        <v>03</v>
      </c>
      <c r="AN923" s="177" t="s">
        <v>120</v>
      </c>
      <c r="AQ923" s="151"/>
      <c r="AR923" s="151"/>
    </row>
    <row r="924" spans="30:44" x14ac:dyDescent="0.3">
      <c r="AD924" s="9">
        <v>2001</v>
      </c>
      <c r="AE924" s="87" t="s">
        <v>48</v>
      </c>
      <c r="AF924" s="13" t="s">
        <v>1</v>
      </c>
      <c r="AG924" s="18" t="str">
        <f t="shared" si="62"/>
        <v>Clothing and footwear-2001-September</v>
      </c>
      <c r="AH924" s="16">
        <v>37135</v>
      </c>
      <c r="AI924" s="180">
        <v>89.515266499796297</v>
      </c>
      <c r="AJ924" s="10">
        <f t="shared" si="65"/>
        <v>86.31767737496186</v>
      </c>
      <c r="AK924" s="175">
        <v>825</v>
      </c>
      <c r="AL924" s="10">
        <f t="shared" si="63"/>
        <v>84.360988293386654</v>
      </c>
      <c r="AM924" s="163" t="str">
        <f t="shared" si="64"/>
        <v>03</v>
      </c>
      <c r="AN924" s="177" t="s">
        <v>121</v>
      </c>
      <c r="AQ924" s="151"/>
      <c r="AR924" s="151"/>
    </row>
    <row r="925" spans="30:44" x14ac:dyDescent="0.3">
      <c r="AD925" s="9">
        <v>2001</v>
      </c>
      <c r="AE925" s="87" t="s">
        <v>48</v>
      </c>
      <c r="AF925" s="13" t="s">
        <v>9</v>
      </c>
      <c r="AG925" s="18" t="str">
        <f t="shared" si="62"/>
        <v>Clothing and footwear-2001-October</v>
      </c>
      <c r="AH925" s="16">
        <v>37165</v>
      </c>
      <c r="AI925" s="180">
        <v>90.878219259703997</v>
      </c>
      <c r="AJ925" s="10">
        <f t="shared" si="65"/>
        <v>87.021301202976289</v>
      </c>
      <c r="AK925" s="175">
        <v>826</v>
      </c>
      <c r="AL925" s="10">
        <f t="shared" si="63"/>
        <v>84.360988293386654</v>
      </c>
      <c r="AM925" s="163" t="str">
        <f t="shared" si="64"/>
        <v>03</v>
      </c>
      <c r="AN925" s="177" t="s">
        <v>122</v>
      </c>
      <c r="AQ925" s="151"/>
      <c r="AR925" s="151"/>
    </row>
    <row r="926" spans="30:44" x14ac:dyDescent="0.3">
      <c r="AD926" s="9">
        <v>2001</v>
      </c>
      <c r="AE926" s="87" t="s">
        <v>48</v>
      </c>
      <c r="AF926" s="13" t="s">
        <v>2</v>
      </c>
      <c r="AG926" s="18" t="str">
        <f t="shared" si="62"/>
        <v>Clothing and footwear-2001-November</v>
      </c>
      <c r="AH926" s="16">
        <v>37196</v>
      </c>
      <c r="AI926" s="180">
        <v>91.519467224674457</v>
      </c>
      <c r="AJ926" s="10">
        <f t="shared" si="65"/>
        <v>87.700645911719732</v>
      </c>
      <c r="AK926" s="175">
        <v>827</v>
      </c>
      <c r="AL926" s="10">
        <f t="shared" si="63"/>
        <v>84.360988293386654</v>
      </c>
      <c r="AM926" s="163" t="str">
        <f t="shared" si="64"/>
        <v>03</v>
      </c>
      <c r="AN926" s="177" t="s">
        <v>123</v>
      </c>
      <c r="AQ926" s="151"/>
      <c r="AR926" s="151"/>
    </row>
    <row r="927" spans="30:44" x14ac:dyDescent="0.3">
      <c r="AD927" s="9">
        <v>2001</v>
      </c>
      <c r="AE927" s="87" t="s">
        <v>48</v>
      </c>
      <c r="AF927" s="13" t="s">
        <v>3</v>
      </c>
      <c r="AG927" s="18" t="str">
        <f t="shared" si="62"/>
        <v>Clothing and footwear-2001-December</v>
      </c>
      <c r="AH927" s="16">
        <v>37226</v>
      </c>
      <c r="AI927" s="180">
        <v>92.262264364417206</v>
      </c>
      <c r="AJ927" s="10">
        <f t="shared" si="65"/>
        <v>88.426012432747825</v>
      </c>
      <c r="AK927" s="175">
        <v>828</v>
      </c>
      <c r="AL927" s="10">
        <f t="shared" si="63"/>
        <v>84.360988293386654</v>
      </c>
      <c r="AM927" s="163" t="str">
        <f t="shared" si="64"/>
        <v>03</v>
      </c>
      <c r="AN927" s="177" t="s">
        <v>124</v>
      </c>
      <c r="AQ927" s="151"/>
      <c r="AR927" s="151"/>
    </row>
    <row r="928" spans="30:44" x14ac:dyDescent="0.3">
      <c r="AD928" s="7">
        <v>2002</v>
      </c>
      <c r="AE928" s="88" t="s">
        <v>48</v>
      </c>
      <c r="AF928" s="12" t="s">
        <v>10</v>
      </c>
      <c r="AG928" s="18" t="str">
        <f t="shared" si="62"/>
        <v>Clothing and footwear-2002-January</v>
      </c>
      <c r="AH928" s="16">
        <v>37257</v>
      </c>
      <c r="AI928" s="181">
        <v>92.785435999969735</v>
      </c>
      <c r="AJ928" s="8">
        <f t="shared" si="65"/>
        <v>89.013076741963857</v>
      </c>
      <c r="AK928" s="175">
        <v>829</v>
      </c>
      <c r="AL928" s="10">
        <f t="shared" si="63"/>
        <v>84.360988293386654</v>
      </c>
      <c r="AM928" s="163" t="str">
        <f t="shared" si="64"/>
        <v>03</v>
      </c>
      <c r="AN928" s="177" t="s">
        <v>113</v>
      </c>
      <c r="AQ928" s="151"/>
      <c r="AR928" s="151"/>
    </row>
    <row r="929" spans="30:44" x14ac:dyDescent="0.3">
      <c r="AD929" s="7">
        <v>2002</v>
      </c>
      <c r="AE929" s="88" t="s">
        <v>48</v>
      </c>
      <c r="AF929" s="12" t="s">
        <v>11</v>
      </c>
      <c r="AG929" s="18" t="str">
        <f t="shared" si="62"/>
        <v>Clothing and footwear-2002-February</v>
      </c>
      <c r="AH929" s="16">
        <v>37288</v>
      </c>
      <c r="AI929" s="181">
        <v>93.168453315038136</v>
      </c>
      <c r="AJ929" s="8">
        <f t="shared" si="65"/>
        <v>89.610411215722408</v>
      </c>
      <c r="AK929" s="175">
        <v>830</v>
      </c>
      <c r="AL929" s="10">
        <f t="shared" si="63"/>
        <v>84.360988293386654</v>
      </c>
      <c r="AM929" s="163" t="str">
        <f t="shared" si="64"/>
        <v>03</v>
      </c>
      <c r="AN929" s="177" t="s">
        <v>114</v>
      </c>
      <c r="AQ929" s="151"/>
      <c r="AR929" s="151"/>
    </row>
    <row r="930" spans="30:44" x14ac:dyDescent="0.3">
      <c r="AD930" s="7">
        <v>2002</v>
      </c>
      <c r="AE930" s="88" t="s">
        <v>48</v>
      </c>
      <c r="AF930" s="12" t="s">
        <v>4</v>
      </c>
      <c r="AG930" s="18" t="str">
        <f t="shared" si="62"/>
        <v>Clothing and footwear-2002-March</v>
      </c>
      <c r="AH930" s="16">
        <v>37316</v>
      </c>
      <c r="AI930" s="181">
        <v>93.54638893733248</v>
      </c>
      <c r="AJ930" s="8">
        <f t="shared" si="65"/>
        <v>90.239599285929671</v>
      </c>
      <c r="AK930" s="175">
        <v>831</v>
      </c>
      <c r="AL930" s="10">
        <f t="shared" si="63"/>
        <v>84.360988293386654</v>
      </c>
      <c r="AM930" s="163" t="str">
        <f t="shared" si="64"/>
        <v>03</v>
      </c>
      <c r="AN930" s="177" t="s">
        <v>115</v>
      </c>
      <c r="AQ930" s="151"/>
      <c r="AR930" s="151"/>
    </row>
    <row r="931" spans="30:44" x14ac:dyDescent="0.3">
      <c r="AD931" s="7">
        <v>2002</v>
      </c>
      <c r="AE931" s="88" t="s">
        <v>48</v>
      </c>
      <c r="AF931" s="12" t="s">
        <v>0</v>
      </c>
      <c r="AG931" s="18" t="str">
        <f t="shared" si="62"/>
        <v>Clothing and footwear-2002-April</v>
      </c>
      <c r="AH931" s="16">
        <v>37347</v>
      </c>
      <c r="AI931" s="181">
        <v>93.811182596616021</v>
      </c>
      <c r="AJ931" s="8">
        <f t="shared" si="65"/>
        <v>90.813075406582286</v>
      </c>
      <c r="AK931" s="175">
        <v>832</v>
      </c>
      <c r="AL931" s="10">
        <f t="shared" si="63"/>
        <v>84.360988293386654</v>
      </c>
      <c r="AM931" s="163" t="str">
        <f t="shared" si="64"/>
        <v>03</v>
      </c>
      <c r="AN931" s="177" t="s">
        <v>116</v>
      </c>
      <c r="AQ931" s="151"/>
      <c r="AR931" s="151"/>
    </row>
    <row r="932" spans="30:44" x14ac:dyDescent="0.3">
      <c r="AD932" s="7">
        <v>2002</v>
      </c>
      <c r="AE932" s="88" t="s">
        <v>48</v>
      </c>
      <c r="AF932" s="12" t="s">
        <v>5</v>
      </c>
      <c r="AG932" s="18" t="str">
        <f t="shared" si="62"/>
        <v>Clothing and footwear-2002-May</v>
      </c>
      <c r="AH932" s="16">
        <v>37377</v>
      </c>
      <c r="AI932" s="181">
        <v>93.950008544471075</v>
      </c>
      <c r="AJ932" s="8">
        <f t="shared" si="65"/>
        <v>91.389583192584041</v>
      </c>
      <c r="AK932" s="175">
        <v>833</v>
      </c>
      <c r="AL932" s="10">
        <f t="shared" si="63"/>
        <v>84.360988293386654</v>
      </c>
      <c r="AM932" s="163" t="str">
        <f t="shared" si="64"/>
        <v>03</v>
      </c>
      <c r="AN932" s="177" t="s">
        <v>117</v>
      </c>
      <c r="AQ932" s="151"/>
      <c r="AR932" s="151"/>
    </row>
    <row r="933" spans="30:44" x14ac:dyDescent="0.3">
      <c r="AD933" s="7">
        <v>2002</v>
      </c>
      <c r="AE933" s="88" t="s">
        <v>48</v>
      </c>
      <c r="AF933" s="12" t="s">
        <v>6</v>
      </c>
      <c r="AG933" s="18" t="str">
        <f t="shared" si="62"/>
        <v>Clothing and footwear-2002-June</v>
      </c>
      <c r="AH933" s="16">
        <v>37408</v>
      </c>
      <c r="AI933" s="181">
        <v>94.350176188516343</v>
      </c>
      <c r="AJ933" s="8">
        <f t="shared" si="65"/>
        <v>91.95459386053831</v>
      </c>
      <c r="AK933" s="175">
        <v>834</v>
      </c>
      <c r="AL933" s="10">
        <f t="shared" si="63"/>
        <v>84.360988293386654</v>
      </c>
      <c r="AM933" s="163" t="str">
        <f t="shared" si="64"/>
        <v>03</v>
      </c>
      <c r="AN933" s="177" t="s">
        <v>118</v>
      </c>
      <c r="AQ933" s="151"/>
      <c r="AR933" s="151"/>
    </row>
    <row r="934" spans="30:44" x14ac:dyDescent="0.3">
      <c r="AD934" s="7">
        <v>2002</v>
      </c>
      <c r="AE934" s="88" t="s">
        <v>48</v>
      </c>
      <c r="AF934" s="12" t="s">
        <v>7</v>
      </c>
      <c r="AG934" s="18" t="str">
        <f t="shared" si="62"/>
        <v>Clothing and footwear-2002-July</v>
      </c>
      <c r="AH934" s="16">
        <v>37438</v>
      </c>
      <c r="AI934" s="181">
        <v>95.398451927963336</v>
      </c>
      <c r="AJ934" s="8">
        <f t="shared" si="65"/>
        <v>92.558204397401369</v>
      </c>
      <c r="AK934" s="175">
        <v>835</v>
      </c>
      <c r="AL934" s="10">
        <f t="shared" si="63"/>
        <v>84.360988293386654</v>
      </c>
      <c r="AM934" s="163" t="str">
        <f t="shared" si="64"/>
        <v>03</v>
      </c>
      <c r="AN934" s="177" t="s">
        <v>119</v>
      </c>
      <c r="AQ934" s="151"/>
      <c r="AR934" s="151"/>
    </row>
    <row r="935" spans="30:44" x14ac:dyDescent="0.3">
      <c r="AD935" s="7">
        <v>2002</v>
      </c>
      <c r="AE935" s="88" t="s">
        <v>48</v>
      </c>
      <c r="AF935" s="12" t="s">
        <v>8</v>
      </c>
      <c r="AG935" s="18" t="str">
        <f t="shared" si="62"/>
        <v>Clothing and footwear-2002-August</v>
      </c>
      <c r="AH935" s="16">
        <v>37469</v>
      </c>
      <c r="AI935" s="181">
        <v>95.642924790828346</v>
      </c>
      <c r="AJ935" s="8">
        <f t="shared" si="65"/>
        <v>93.06901997077729</v>
      </c>
      <c r="AK935" s="175">
        <v>836</v>
      </c>
      <c r="AL935" s="10">
        <f t="shared" si="63"/>
        <v>84.360988293386654</v>
      </c>
      <c r="AM935" s="163" t="str">
        <f t="shared" si="64"/>
        <v>03</v>
      </c>
      <c r="AN935" s="177" t="s">
        <v>120</v>
      </c>
      <c r="AQ935" s="151"/>
      <c r="AR935" s="151"/>
    </row>
    <row r="936" spans="30:44" x14ac:dyDescent="0.3">
      <c r="AD936" s="7">
        <v>2002</v>
      </c>
      <c r="AE936" s="88" t="s">
        <v>48</v>
      </c>
      <c r="AF936" s="12" t="s">
        <v>1</v>
      </c>
      <c r="AG936" s="18" t="str">
        <f t="shared" si="62"/>
        <v>Clothing and footwear-2002-September</v>
      </c>
      <c r="AH936" s="16">
        <v>37500</v>
      </c>
      <c r="AI936" s="181">
        <v>95.77081675053671</v>
      </c>
      <c r="AJ936" s="8">
        <f t="shared" si="65"/>
        <v>93.590315825005675</v>
      </c>
      <c r="AK936" s="175">
        <v>837</v>
      </c>
      <c r="AL936" s="10">
        <f t="shared" si="63"/>
        <v>84.360988293386654</v>
      </c>
      <c r="AM936" s="163" t="str">
        <f t="shared" si="64"/>
        <v>03</v>
      </c>
      <c r="AN936" s="177" t="s">
        <v>121</v>
      </c>
      <c r="AQ936" s="151"/>
      <c r="AR936" s="151"/>
    </row>
    <row r="937" spans="30:44" x14ac:dyDescent="0.3">
      <c r="AD937" s="7">
        <v>2002</v>
      </c>
      <c r="AE937" s="88" t="s">
        <v>48</v>
      </c>
      <c r="AF937" s="12" t="s">
        <v>9</v>
      </c>
      <c r="AG937" s="18" t="str">
        <f t="shared" si="62"/>
        <v>Clothing and footwear-2002-October</v>
      </c>
      <c r="AH937" s="16">
        <v>37530</v>
      </c>
      <c r="AI937" s="181">
        <v>95.957429688977783</v>
      </c>
      <c r="AJ937" s="8">
        <f t="shared" si="65"/>
        <v>94.013583360778469</v>
      </c>
      <c r="AK937" s="175">
        <v>838</v>
      </c>
      <c r="AL937" s="10">
        <f t="shared" si="63"/>
        <v>84.360988293386654</v>
      </c>
      <c r="AM937" s="163" t="str">
        <f t="shared" si="64"/>
        <v>03</v>
      </c>
      <c r="AN937" s="177" t="s">
        <v>122</v>
      </c>
      <c r="AQ937" s="151"/>
      <c r="AR937" s="151"/>
    </row>
    <row r="938" spans="30:44" x14ac:dyDescent="0.3">
      <c r="AD938" s="7">
        <v>2002</v>
      </c>
      <c r="AE938" s="88" t="s">
        <v>48</v>
      </c>
      <c r="AF938" s="12" t="s">
        <v>2</v>
      </c>
      <c r="AG938" s="18" t="str">
        <f t="shared" si="62"/>
        <v>Clothing and footwear-2002-November</v>
      </c>
      <c r="AH938" s="16">
        <v>37561</v>
      </c>
      <c r="AI938" s="181">
        <v>96.100607653183985</v>
      </c>
      <c r="AJ938" s="8">
        <f t="shared" si="65"/>
        <v>94.395345063154267</v>
      </c>
      <c r="AK938" s="175">
        <v>839</v>
      </c>
      <c r="AL938" s="10">
        <f t="shared" si="63"/>
        <v>84.360988293386654</v>
      </c>
      <c r="AM938" s="163" t="str">
        <f t="shared" si="64"/>
        <v>03</v>
      </c>
      <c r="AN938" s="177" t="s">
        <v>123</v>
      </c>
      <c r="AQ938" s="151"/>
      <c r="AR938" s="151"/>
    </row>
    <row r="939" spans="30:44" x14ac:dyDescent="0.3">
      <c r="AD939" s="7">
        <v>2002</v>
      </c>
      <c r="AE939" s="88" t="s">
        <v>48</v>
      </c>
      <c r="AF939" s="12" t="s">
        <v>3</v>
      </c>
      <c r="AG939" s="18" t="str">
        <f t="shared" si="62"/>
        <v>Clothing and footwear-2002-December</v>
      </c>
      <c r="AH939" s="16">
        <v>37591</v>
      </c>
      <c r="AI939" s="181">
        <v>96.471044273885809</v>
      </c>
      <c r="AJ939" s="8">
        <f t="shared" si="65"/>
        <v>94.746076722276655</v>
      </c>
      <c r="AK939" s="175">
        <v>840</v>
      </c>
      <c r="AL939" s="10">
        <f t="shared" si="63"/>
        <v>84.360988293386654</v>
      </c>
      <c r="AM939" s="163" t="str">
        <f t="shared" si="64"/>
        <v>03</v>
      </c>
      <c r="AN939" s="177" t="s">
        <v>124</v>
      </c>
      <c r="AQ939" s="151"/>
      <c r="AR939" s="151"/>
    </row>
    <row r="940" spans="30:44" x14ac:dyDescent="0.3">
      <c r="AD940" s="9">
        <v>2003</v>
      </c>
      <c r="AE940" s="87" t="s">
        <v>48</v>
      </c>
      <c r="AF940" s="13" t="s">
        <v>10</v>
      </c>
      <c r="AG940" s="18" t="str">
        <f t="shared" si="62"/>
        <v>Clothing and footwear-2003-January</v>
      </c>
      <c r="AH940" s="16">
        <v>37622</v>
      </c>
      <c r="AI940" s="180">
        <v>96.62394666447004</v>
      </c>
      <c r="AJ940" s="10">
        <f t="shared" si="65"/>
        <v>95.065952610984993</v>
      </c>
      <c r="AK940" s="175">
        <v>841</v>
      </c>
      <c r="AL940" s="10">
        <f t="shared" si="63"/>
        <v>84.360988293386654</v>
      </c>
      <c r="AM940" s="163" t="str">
        <f t="shared" si="64"/>
        <v>03</v>
      </c>
      <c r="AN940" s="177" t="s">
        <v>113</v>
      </c>
      <c r="AQ940" s="151"/>
      <c r="AR940" s="151"/>
    </row>
    <row r="941" spans="30:44" x14ac:dyDescent="0.3">
      <c r="AD941" s="9">
        <v>2003</v>
      </c>
      <c r="AE941" s="87" t="s">
        <v>48</v>
      </c>
      <c r="AF941" s="13" t="s">
        <v>11</v>
      </c>
      <c r="AG941" s="18" t="str">
        <f t="shared" si="62"/>
        <v>Clothing and footwear-2003-February</v>
      </c>
      <c r="AH941" s="16">
        <v>37653</v>
      </c>
      <c r="AI941" s="180">
        <v>97.048039342020331</v>
      </c>
      <c r="AJ941" s="10">
        <f t="shared" si="65"/>
        <v>95.389251446566846</v>
      </c>
      <c r="AK941" s="175">
        <v>842</v>
      </c>
      <c r="AL941" s="10">
        <f t="shared" si="63"/>
        <v>84.360988293386654</v>
      </c>
      <c r="AM941" s="163" t="str">
        <f t="shared" si="64"/>
        <v>03</v>
      </c>
      <c r="AN941" s="177" t="s">
        <v>114</v>
      </c>
      <c r="AQ941" s="151"/>
      <c r="AR941" s="151"/>
    </row>
    <row r="942" spans="30:44" x14ac:dyDescent="0.3">
      <c r="AD942" s="9">
        <v>2003</v>
      </c>
      <c r="AE942" s="87" t="s">
        <v>48</v>
      </c>
      <c r="AF942" s="13" t="s">
        <v>4</v>
      </c>
      <c r="AG942" s="18" t="str">
        <f t="shared" si="62"/>
        <v>Clothing and footwear-2003-March</v>
      </c>
      <c r="AH942" s="16">
        <v>37681</v>
      </c>
      <c r="AI942" s="180">
        <v>97.339777078088801</v>
      </c>
      <c r="AJ942" s="10">
        <f t="shared" si="65"/>
        <v>95.705367124963217</v>
      </c>
      <c r="AK942" s="175">
        <v>843</v>
      </c>
      <c r="AL942" s="10">
        <f t="shared" si="63"/>
        <v>84.360988293386654</v>
      </c>
      <c r="AM942" s="163" t="str">
        <f t="shared" si="64"/>
        <v>03</v>
      </c>
      <c r="AN942" s="177" t="s">
        <v>115</v>
      </c>
      <c r="AQ942" s="151"/>
      <c r="AR942" s="151"/>
    </row>
    <row r="943" spans="30:44" x14ac:dyDescent="0.3">
      <c r="AD943" s="9">
        <v>2003</v>
      </c>
      <c r="AE943" s="87" t="s">
        <v>48</v>
      </c>
      <c r="AF943" s="13" t="s">
        <v>0</v>
      </c>
      <c r="AG943" s="18" t="str">
        <f t="shared" si="62"/>
        <v>Clothing and footwear-2003-April</v>
      </c>
      <c r="AH943" s="16">
        <v>37712</v>
      </c>
      <c r="AI943" s="180">
        <v>98.236709420399919</v>
      </c>
      <c r="AJ943" s="10">
        <f t="shared" si="65"/>
        <v>96.074161026945205</v>
      </c>
      <c r="AK943" s="175">
        <v>844</v>
      </c>
      <c r="AL943" s="10">
        <f t="shared" si="63"/>
        <v>84.360988293386654</v>
      </c>
      <c r="AM943" s="163" t="str">
        <f t="shared" si="64"/>
        <v>03</v>
      </c>
      <c r="AN943" s="177" t="s">
        <v>116</v>
      </c>
      <c r="AQ943" s="151"/>
      <c r="AR943" s="151"/>
    </row>
    <row r="944" spans="30:44" x14ac:dyDescent="0.3">
      <c r="AD944" s="9">
        <v>2003</v>
      </c>
      <c r="AE944" s="87" t="s">
        <v>48</v>
      </c>
      <c r="AF944" s="13" t="s">
        <v>5</v>
      </c>
      <c r="AG944" s="18" t="str">
        <f t="shared" si="62"/>
        <v>Clothing and footwear-2003-May</v>
      </c>
      <c r="AH944" s="16">
        <v>37742</v>
      </c>
      <c r="AI944" s="180">
        <v>98.994803242728224</v>
      </c>
      <c r="AJ944" s="10">
        <f t="shared" si="65"/>
        <v>96.4945605851333</v>
      </c>
      <c r="AK944" s="175">
        <v>845</v>
      </c>
      <c r="AL944" s="10">
        <f t="shared" si="63"/>
        <v>84.360988293386654</v>
      </c>
      <c r="AM944" s="163" t="str">
        <f t="shared" si="64"/>
        <v>03</v>
      </c>
      <c r="AN944" s="177" t="s">
        <v>117</v>
      </c>
      <c r="AQ944" s="151"/>
      <c r="AR944" s="151"/>
    </row>
    <row r="945" spans="30:44" x14ac:dyDescent="0.3">
      <c r="AD945" s="9">
        <v>2003</v>
      </c>
      <c r="AE945" s="87" t="s">
        <v>48</v>
      </c>
      <c r="AF945" s="13" t="s">
        <v>6</v>
      </c>
      <c r="AG945" s="18" t="str">
        <f t="shared" si="62"/>
        <v>Clothing and footwear-2003-June</v>
      </c>
      <c r="AH945" s="16">
        <v>37773</v>
      </c>
      <c r="AI945" s="180">
        <v>99.451881892287048</v>
      </c>
      <c r="AJ945" s="10">
        <f t="shared" si="65"/>
        <v>96.919702727114213</v>
      </c>
      <c r="AK945" s="175">
        <v>846</v>
      </c>
      <c r="AL945" s="10">
        <f t="shared" si="63"/>
        <v>84.360988293386654</v>
      </c>
      <c r="AM945" s="163" t="str">
        <f t="shared" si="64"/>
        <v>03</v>
      </c>
      <c r="AN945" s="177" t="s">
        <v>118</v>
      </c>
      <c r="AQ945" s="151"/>
      <c r="AR945" s="151"/>
    </row>
    <row r="946" spans="30:44" x14ac:dyDescent="0.3">
      <c r="AD946" s="9">
        <v>2003</v>
      </c>
      <c r="AE946" s="87" t="s">
        <v>48</v>
      </c>
      <c r="AF946" s="13" t="s">
        <v>7</v>
      </c>
      <c r="AG946" s="18" t="str">
        <f t="shared" si="62"/>
        <v>Clothing and footwear-2003-July</v>
      </c>
      <c r="AH946" s="16">
        <v>37803</v>
      </c>
      <c r="AI946" s="180">
        <v>99.458827819121424</v>
      </c>
      <c r="AJ946" s="10">
        <f t="shared" si="65"/>
        <v>97.258067384710685</v>
      </c>
      <c r="AK946" s="175">
        <v>847</v>
      </c>
      <c r="AL946" s="10">
        <f t="shared" si="63"/>
        <v>84.360988293386654</v>
      </c>
      <c r="AM946" s="163" t="str">
        <f t="shared" si="64"/>
        <v>03</v>
      </c>
      <c r="AN946" s="177" t="s">
        <v>119</v>
      </c>
      <c r="AQ946" s="151"/>
      <c r="AR946" s="151"/>
    </row>
    <row r="947" spans="30:44" x14ac:dyDescent="0.3">
      <c r="AD947" s="9">
        <v>2003</v>
      </c>
      <c r="AE947" s="87" t="s">
        <v>48</v>
      </c>
      <c r="AF947" s="13" t="s">
        <v>8</v>
      </c>
      <c r="AG947" s="18" t="str">
        <f t="shared" si="62"/>
        <v>Clothing and footwear-2003-August</v>
      </c>
      <c r="AH947" s="16">
        <v>37834</v>
      </c>
      <c r="AI947" s="180">
        <v>99.956315495921103</v>
      </c>
      <c r="AJ947" s="10">
        <f t="shared" si="65"/>
        <v>97.617516610135112</v>
      </c>
      <c r="AK947" s="175">
        <v>848</v>
      </c>
      <c r="AL947" s="10">
        <f t="shared" si="63"/>
        <v>84.360988293386654</v>
      </c>
      <c r="AM947" s="163" t="str">
        <f t="shared" si="64"/>
        <v>03</v>
      </c>
      <c r="AN947" s="177" t="s">
        <v>120</v>
      </c>
      <c r="AQ947" s="151"/>
      <c r="AR947" s="151"/>
    </row>
    <row r="948" spans="30:44" x14ac:dyDescent="0.3">
      <c r="AD948" s="9">
        <v>2003</v>
      </c>
      <c r="AE948" s="87" t="s">
        <v>48</v>
      </c>
      <c r="AF948" s="13" t="s">
        <v>1</v>
      </c>
      <c r="AG948" s="18" t="str">
        <f t="shared" si="62"/>
        <v>Clothing and footwear-2003-September</v>
      </c>
      <c r="AH948" s="16">
        <v>37865</v>
      </c>
      <c r="AI948" s="180">
        <v>100.35627851606665</v>
      </c>
      <c r="AJ948" s="10">
        <f t="shared" si="65"/>
        <v>97.999638423929255</v>
      </c>
      <c r="AK948" s="175">
        <v>849</v>
      </c>
      <c r="AL948" s="10">
        <f t="shared" si="63"/>
        <v>84.360988293386654</v>
      </c>
      <c r="AM948" s="163" t="str">
        <f t="shared" si="64"/>
        <v>03</v>
      </c>
      <c r="AN948" s="177" t="s">
        <v>121</v>
      </c>
      <c r="AQ948" s="151"/>
      <c r="AR948" s="151"/>
    </row>
    <row r="949" spans="30:44" x14ac:dyDescent="0.3">
      <c r="AD949" s="9">
        <v>2003</v>
      </c>
      <c r="AE949" s="87" t="s">
        <v>48</v>
      </c>
      <c r="AF949" s="13" t="s">
        <v>9</v>
      </c>
      <c r="AG949" s="18" t="str">
        <f t="shared" si="62"/>
        <v>Clothing and footwear-2003-October</v>
      </c>
      <c r="AH949" s="16">
        <v>37895</v>
      </c>
      <c r="AI949" s="180">
        <v>100.53075908676784</v>
      </c>
      <c r="AJ949" s="10">
        <f t="shared" si="65"/>
        <v>98.380749207078438</v>
      </c>
      <c r="AK949" s="175">
        <v>850</v>
      </c>
      <c r="AL949" s="10">
        <f t="shared" si="63"/>
        <v>84.360988293386654</v>
      </c>
      <c r="AM949" s="163" t="str">
        <f t="shared" si="64"/>
        <v>03</v>
      </c>
      <c r="AN949" s="177" t="s">
        <v>122</v>
      </c>
      <c r="AQ949" s="151"/>
      <c r="AR949" s="151"/>
    </row>
    <row r="950" spans="30:44" x14ac:dyDescent="0.3">
      <c r="AD950" s="9">
        <v>2003</v>
      </c>
      <c r="AE950" s="87" t="s">
        <v>48</v>
      </c>
      <c r="AF950" s="13" t="s">
        <v>2</v>
      </c>
      <c r="AG950" s="18" t="str">
        <f t="shared" si="62"/>
        <v>Clothing and footwear-2003-November</v>
      </c>
      <c r="AH950" s="16">
        <v>37926</v>
      </c>
      <c r="AI950" s="180">
        <v>100.61104247695138</v>
      </c>
      <c r="AJ950" s="10">
        <f t="shared" si="65"/>
        <v>98.756618775725713</v>
      </c>
      <c r="AK950" s="175">
        <v>851</v>
      </c>
      <c r="AL950" s="10">
        <f t="shared" si="63"/>
        <v>84.360988293386654</v>
      </c>
      <c r="AM950" s="163" t="str">
        <f t="shared" si="64"/>
        <v>03</v>
      </c>
      <c r="AN950" s="177" t="s">
        <v>123</v>
      </c>
      <c r="AQ950" s="151"/>
      <c r="AR950" s="151"/>
    </row>
    <row r="951" spans="30:44" x14ac:dyDescent="0.3">
      <c r="AD951" s="9">
        <v>2003</v>
      </c>
      <c r="AE951" s="87" t="s">
        <v>48</v>
      </c>
      <c r="AF951" s="13" t="s">
        <v>3</v>
      </c>
      <c r="AG951" s="18" t="str">
        <f t="shared" si="62"/>
        <v>Clothing and footwear-2003-December</v>
      </c>
      <c r="AH951" s="16">
        <v>37956</v>
      </c>
      <c r="AI951" s="180">
        <v>101.30580756542069</v>
      </c>
      <c r="AJ951" s="10">
        <f t="shared" si="65"/>
        <v>99.159515716686954</v>
      </c>
      <c r="AK951" s="175">
        <v>852</v>
      </c>
      <c r="AL951" s="10">
        <f t="shared" si="63"/>
        <v>84.360988293386654</v>
      </c>
      <c r="AM951" s="163" t="str">
        <f t="shared" si="64"/>
        <v>03</v>
      </c>
      <c r="AN951" s="177" t="s">
        <v>124</v>
      </c>
      <c r="AQ951" s="151"/>
      <c r="AR951" s="151"/>
    </row>
    <row r="952" spans="30:44" x14ac:dyDescent="0.3">
      <c r="AD952" s="7">
        <v>2004</v>
      </c>
      <c r="AE952" s="88" t="s">
        <v>48</v>
      </c>
      <c r="AF952" s="12" t="s">
        <v>10</v>
      </c>
      <c r="AG952" s="18" t="str">
        <f t="shared" si="62"/>
        <v>Clothing and footwear-2004-January</v>
      </c>
      <c r="AH952" s="16">
        <v>37987</v>
      </c>
      <c r="AI952" s="181">
        <v>101.60113836663841</v>
      </c>
      <c r="AJ952" s="8">
        <f t="shared" si="65"/>
        <v>99.574281691867654</v>
      </c>
      <c r="AK952" s="175">
        <v>853</v>
      </c>
      <c r="AL952" s="10">
        <f t="shared" si="63"/>
        <v>84.360988293386654</v>
      </c>
      <c r="AM952" s="163" t="str">
        <f t="shared" si="64"/>
        <v>03</v>
      </c>
      <c r="AN952" s="177" t="s">
        <v>113</v>
      </c>
      <c r="AQ952" s="151"/>
      <c r="AR952" s="151"/>
    </row>
    <row r="953" spans="30:44" x14ac:dyDescent="0.3">
      <c r="AD953" s="7">
        <v>2004</v>
      </c>
      <c r="AE953" s="88" t="s">
        <v>48</v>
      </c>
      <c r="AF953" s="12" t="s">
        <v>11</v>
      </c>
      <c r="AG953" s="18" t="str">
        <f t="shared" si="62"/>
        <v>Clothing and footwear-2004-February</v>
      </c>
      <c r="AH953" s="16">
        <v>38018</v>
      </c>
      <c r="AI953" s="181">
        <v>101.79367753471649</v>
      </c>
      <c r="AJ953" s="8">
        <f t="shared" si="65"/>
        <v>99.969751541258987</v>
      </c>
      <c r="AK953" s="175">
        <v>854</v>
      </c>
      <c r="AL953" s="10">
        <f t="shared" si="63"/>
        <v>84.360988293386654</v>
      </c>
      <c r="AM953" s="163" t="str">
        <f t="shared" si="64"/>
        <v>03</v>
      </c>
      <c r="AN953" s="177" t="s">
        <v>114</v>
      </c>
      <c r="AQ953" s="151"/>
      <c r="AR953" s="151"/>
    </row>
    <row r="954" spans="30:44" x14ac:dyDescent="0.3">
      <c r="AD954" s="7">
        <v>2004</v>
      </c>
      <c r="AE954" s="88" t="s">
        <v>48</v>
      </c>
      <c r="AF954" s="12" t="s">
        <v>4</v>
      </c>
      <c r="AG954" s="18" t="str">
        <f t="shared" si="62"/>
        <v>Clothing and footwear-2004-March</v>
      </c>
      <c r="AH954" s="16">
        <v>38047</v>
      </c>
      <c r="AI954" s="181">
        <v>101.85579268847125</v>
      </c>
      <c r="AJ954" s="8">
        <f t="shared" si="65"/>
        <v>100.34608617545753</v>
      </c>
      <c r="AK954" s="175">
        <v>855</v>
      </c>
      <c r="AL954" s="10">
        <f t="shared" si="63"/>
        <v>84.360988293386654</v>
      </c>
      <c r="AM954" s="163" t="str">
        <f t="shared" si="64"/>
        <v>03</v>
      </c>
      <c r="AN954" s="177" t="s">
        <v>115</v>
      </c>
      <c r="AQ954" s="151"/>
      <c r="AR954" s="151"/>
    </row>
    <row r="955" spans="30:44" x14ac:dyDescent="0.3">
      <c r="AD955" s="7">
        <v>2004</v>
      </c>
      <c r="AE955" s="88" t="s">
        <v>48</v>
      </c>
      <c r="AF955" s="12" t="s">
        <v>0</v>
      </c>
      <c r="AG955" s="18" t="str">
        <f t="shared" si="62"/>
        <v>Clothing and footwear-2004-April</v>
      </c>
      <c r="AH955" s="16">
        <v>38078</v>
      </c>
      <c r="AI955" s="181">
        <v>102.27666090338924</v>
      </c>
      <c r="AJ955" s="8">
        <f t="shared" si="65"/>
        <v>100.68274879903998</v>
      </c>
      <c r="AK955" s="175">
        <v>856</v>
      </c>
      <c r="AL955" s="10">
        <f t="shared" si="63"/>
        <v>84.360988293386654</v>
      </c>
      <c r="AM955" s="163" t="str">
        <f t="shared" si="64"/>
        <v>03</v>
      </c>
      <c r="AN955" s="177" t="s">
        <v>116</v>
      </c>
      <c r="AQ955" s="151"/>
      <c r="AR955" s="151"/>
    </row>
    <row r="956" spans="30:44" x14ac:dyDescent="0.3">
      <c r="AD956" s="7">
        <v>2004</v>
      </c>
      <c r="AE956" s="88" t="s">
        <v>48</v>
      </c>
      <c r="AF956" s="12" t="s">
        <v>5</v>
      </c>
      <c r="AG956" s="18" t="str">
        <f t="shared" si="62"/>
        <v>Clothing and footwear-2004-May</v>
      </c>
      <c r="AH956" s="16">
        <v>38108</v>
      </c>
      <c r="AI956" s="181">
        <v>102.43372263291718</v>
      </c>
      <c r="AJ956" s="8">
        <f t="shared" si="65"/>
        <v>100.96932541488906</v>
      </c>
      <c r="AK956" s="175">
        <v>857</v>
      </c>
      <c r="AL956" s="10">
        <f t="shared" si="63"/>
        <v>84.360988293386654</v>
      </c>
      <c r="AM956" s="163" t="str">
        <f t="shared" si="64"/>
        <v>03</v>
      </c>
      <c r="AN956" s="177" t="s">
        <v>117</v>
      </c>
      <c r="AQ956" s="151"/>
      <c r="AR956" s="151"/>
    </row>
    <row r="957" spans="30:44" x14ac:dyDescent="0.3">
      <c r="AD957" s="7">
        <v>2004</v>
      </c>
      <c r="AE957" s="88" t="s">
        <v>48</v>
      </c>
      <c r="AF957" s="12" t="s">
        <v>6</v>
      </c>
      <c r="AG957" s="18" t="str">
        <f t="shared" si="62"/>
        <v>Clothing and footwear-2004-June</v>
      </c>
      <c r="AH957" s="16">
        <v>38139</v>
      </c>
      <c r="AI957" s="181">
        <v>102.96978554284775</v>
      </c>
      <c r="AJ957" s="8">
        <f t="shared" si="65"/>
        <v>101.26248405243579</v>
      </c>
      <c r="AK957" s="175">
        <v>858</v>
      </c>
      <c r="AL957" s="10">
        <f t="shared" si="63"/>
        <v>84.360988293386654</v>
      </c>
      <c r="AM957" s="163" t="str">
        <f t="shared" si="64"/>
        <v>03</v>
      </c>
      <c r="AN957" s="177" t="s">
        <v>118</v>
      </c>
      <c r="AQ957" s="151"/>
      <c r="AR957" s="151"/>
    </row>
    <row r="958" spans="30:44" x14ac:dyDescent="0.3">
      <c r="AD958" s="7">
        <v>2004</v>
      </c>
      <c r="AE958" s="88" t="s">
        <v>48</v>
      </c>
      <c r="AF958" s="12" t="s">
        <v>7</v>
      </c>
      <c r="AG958" s="18" t="str">
        <f t="shared" si="62"/>
        <v>Clothing and footwear-2004-July</v>
      </c>
      <c r="AH958" s="16">
        <v>38169</v>
      </c>
      <c r="AI958" s="181">
        <v>103.80764669058169</v>
      </c>
      <c r="AJ958" s="8">
        <f t="shared" si="65"/>
        <v>101.6248856250575</v>
      </c>
      <c r="AK958" s="175">
        <v>859</v>
      </c>
      <c r="AL958" s="10">
        <f t="shared" si="63"/>
        <v>84.360988293386654</v>
      </c>
      <c r="AM958" s="163" t="str">
        <f t="shared" si="64"/>
        <v>03</v>
      </c>
      <c r="AN958" s="177" t="s">
        <v>119</v>
      </c>
      <c r="AQ958" s="151"/>
      <c r="AR958" s="151"/>
    </row>
    <row r="959" spans="30:44" x14ac:dyDescent="0.3">
      <c r="AD959" s="7">
        <v>2004</v>
      </c>
      <c r="AE959" s="88" t="s">
        <v>48</v>
      </c>
      <c r="AF959" s="12" t="s">
        <v>8</v>
      </c>
      <c r="AG959" s="18" t="str">
        <f t="shared" si="62"/>
        <v>Clothing and footwear-2004-August</v>
      </c>
      <c r="AH959" s="16">
        <v>38200</v>
      </c>
      <c r="AI959" s="181">
        <v>103.89013656789329</v>
      </c>
      <c r="AJ959" s="8">
        <f t="shared" si="65"/>
        <v>101.95270404772181</v>
      </c>
      <c r="AK959" s="175">
        <v>860</v>
      </c>
      <c r="AL959" s="10">
        <f t="shared" si="63"/>
        <v>84.360988293386654</v>
      </c>
      <c r="AM959" s="163" t="str">
        <f t="shared" si="64"/>
        <v>03</v>
      </c>
      <c r="AN959" s="177" t="s">
        <v>120</v>
      </c>
      <c r="AQ959" s="151"/>
      <c r="AR959" s="151"/>
    </row>
    <row r="960" spans="30:44" x14ac:dyDescent="0.3">
      <c r="AD960" s="7">
        <v>2004</v>
      </c>
      <c r="AE960" s="88" t="s">
        <v>48</v>
      </c>
      <c r="AF960" s="12" t="s">
        <v>1</v>
      </c>
      <c r="AG960" s="18" t="str">
        <f t="shared" si="62"/>
        <v>Clothing and footwear-2004-September</v>
      </c>
      <c r="AH960" s="16">
        <v>38231</v>
      </c>
      <c r="AI960" s="181">
        <v>104.32737167061683</v>
      </c>
      <c r="AJ960" s="8">
        <f t="shared" si="65"/>
        <v>102.28362847726767</v>
      </c>
      <c r="AK960" s="175">
        <v>861</v>
      </c>
      <c r="AL960" s="10">
        <f t="shared" si="63"/>
        <v>84.360988293386654</v>
      </c>
      <c r="AM960" s="163" t="str">
        <f t="shared" si="64"/>
        <v>03</v>
      </c>
      <c r="AN960" s="177" t="s">
        <v>121</v>
      </c>
      <c r="AQ960" s="151"/>
      <c r="AR960" s="151"/>
    </row>
    <row r="961" spans="30:44" x14ac:dyDescent="0.3">
      <c r="AD961" s="7">
        <v>2004</v>
      </c>
      <c r="AE961" s="88" t="s">
        <v>48</v>
      </c>
      <c r="AF961" s="12" t="s">
        <v>9</v>
      </c>
      <c r="AG961" s="18" t="str">
        <f t="shared" si="62"/>
        <v>Clothing and footwear-2004-October</v>
      </c>
      <c r="AH961" s="16">
        <v>38261</v>
      </c>
      <c r="AI961" s="181">
        <v>103.54557237834952</v>
      </c>
      <c r="AJ961" s="8">
        <f t="shared" si="65"/>
        <v>102.53486291823282</v>
      </c>
      <c r="AK961" s="175">
        <v>862</v>
      </c>
      <c r="AL961" s="10">
        <f t="shared" si="63"/>
        <v>84.360988293386654</v>
      </c>
      <c r="AM961" s="163" t="str">
        <f t="shared" si="64"/>
        <v>03</v>
      </c>
      <c r="AN961" s="177" t="s">
        <v>122</v>
      </c>
      <c r="AQ961" s="151"/>
      <c r="AR961" s="151"/>
    </row>
    <row r="962" spans="30:44" x14ac:dyDescent="0.3">
      <c r="AD962" s="7">
        <v>2004</v>
      </c>
      <c r="AE962" s="88" t="s">
        <v>48</v>
      </c>
      <c r="AF962" s="12" t="s">
        <v>2</v>
      </c>
      <c r="AG962" s="18" t="str">
        <f t="shared" si="62"/>
        <v>Clothing and footwear-2004-November</v>
      </c>
      <c r="AH962" s="16">
        <v>38292</v>
      </c>
      <c r="AI962" s="181">
        <v>103.55283829765639</v>
      </c>
      <c r="AJ962" s="8">
        <f t="shared" si="65"/>
        <v>102.78001256995822</v>
      </c>
      <c r="AK962" s="175">
        <v>863</v>
      </c>
      <c r="AL962" s="10">
        <f t="shared" si="63"/>
        <v>84.360988293386654</v>
      </c>
      <c r="AM962" s="163" t="str">
        <f t="shared" si="64"/>
        <v>03</v>
      </c>
      <c r="AN962" s="177" t="s">
        <v>123</v>
      </c>
      <c r="AQ962" s="151"/>
      <c r="AR962" s="151"/>
    </row>
    <row r="963" spans="30:44" x14ac:dyDescent="0.3">
      <c r="AD963" s="7">
        <v>2004</v>
      </c>
      <c r="AE963" s="88" t="s">
        <v>48</v>
      </c>
      <c r="AF963" s="12" t="s">
        <v>3</v>
      </c>
      <c r="AG963" s="18" t="str">
        <f t="shared" si="62"/>
        <v>Clothing and footwear-2004-December</v>
      </c>
      <c r="AH963" s="16">
        <v>38322</v>
      </c>
      <c r="AI963" s="181">
        <v>104.10450304656594</v>
      </c>
      <c r="AJ963" s="8">
        <f t="shared" si="65"/>
        <v>103.01323719338698</v>
      </c>
      <c r="AK963" s="175">
        <v>864</v>
      </c>
      <c r="AL963" s="10">
        <f t="shared" si="63"/>
        <v>84.360988293386654</v>
      </c>
      <c r="AM963" s="163" t="str">
        <f t="shared" si="64"/>
        <v>03</v>
      </c>
      <c r="AN963" s="177" t="s">
        <v>124</v>
      </c>
      <c r="AQ963" s="151"/>
      <c r="AR963" s="151"/>
    </row>
    <row r="964" spans="30:44" x14ac:dyDescent="0.3">
      <c r="AD964" s="9">
        <v>2005</v>
      </c>
      <c r="AE964" s="87" t="s">
        <v>48</v>
      </c>
      <c r="AF964" s="13" t="s">
        <v>10</v>
      </c>
      <c r="AG964" s="18" t="str">
        <f t="shared" si="62"/>
        <v>Clothing and footwear-2005-January</v>
      </c>
      <c r="AH964" s="16">
        <v>38353</v>
      </c>
      <c r="AI964" s="180">
        <v>103.89490154075823</v>
      </c>
      <c r="AJ964" s="10">
        <f t="shared" si="65"/>
        <v>103.20438412456365</v>
      </c>
      <c r="AK964" s="175">
        <v>865</v>
      </c>
      <c r="AL964" s="10">
        <f t="shared" si="63"/>
        <v>84.360988293386654</v>
      </c>
      <c r="AM964" s="163" t="str">
        <f t="shared" si="64"/>
        <v>03</v>
      </c>
      <c r="AN964" s="177" t="s">
        <v>113</v>
      </c>
      <c r="AQ964" s="151"/>
      <c r="AR964" s="151"/>
    </row>
    <row r="965" spans="30:44" x14ac:dyDescent="0.3">
      <c r="AD965" s="9">
        <v>2005</v>
      </c>
      <c r="AE965" s="87" t="s">
        <v>48</v>
      </c>
      <c r="AF965" s="13" t="s">
        <v>11</v>
      </c>
      <c r="AG965" s="18" t="str">
        <f t="shared" si="62"/>
        <v>Clothing and footwear-2005-February</v>
      </c>
      <c r="AH965" s="16">
        <v>38384</v>
      </c>
      <c r="AI965" s="180">
        <v>103.90185433656245</v>
      </c>
      <c r="AJ965" s="10">
        <f t="shared" si="65"/>
        <v>103.38006552471749</v>
      </c>
      <c r="AK965" s="175">
        <v>866</v>
      </c>
      <c r="AL965" s="10">
        <f t="shared" si="63"/>
        <v>84.360988293386654</v>
      </c>
      <c r="AM965" s="163" t="str">
        <f t="shared" si="64"/>
        <v>03</v>
      </c>
      <c r="AN965" s="177" t="s">
        <v>114</v>
      </c>
      <c r="AQ965" s="151"/>
      <c r="AR965" s="151"/>
    </row>
    <row r="966" spans="30:44" x14ac:dyDescent="0.3">
      <c r="AD966" s="9">
        <v>2005</v>
      </c>
      <c r="AE966" s="87" t="s">
        <v>48</v>
      </c>
      <c r="AF966" s="13" t="s">
        <v>4</v>
      </c>
      <c r="AG966" s="18" t="str">
        <f t="shared" si="62"/>
        <v>Clothing and footwear-2005-March</v>
      </c>
      <c r="AH966" s="16">
        <v>38412</v>
      </c>
      <c r="AI966" s="180">
        <v>103.49812091585956</v>
      </c>
      <c r="AJ966" s="10">
        <f t="shared" si="65"/>
        <v>103.51692621033317</v>
      </c>
      <c r="AK966" s="175">
        <v>867</v>
      </c>
      <c r="AL966" s="10">
        <f t="shared" si="63"/>
        <v>84.360988293386654</v>
      </c>
      <c r="AM966" s="163" t="str">
        <f t="shared" si="64"/>
        <v>03</v>
      </c>
      <c r="AN966" s="177" t="s">
        <v>115</v>
      </c>
      <c r="AQ966" s="151"/>
      <c r="AR966" s="151"/>
    </row>
    <row r="967" spans="30:44" x14ac:dyDescent="0.3">
      <c r="AD967" s="9">
        <v>2005</v>
      </c>
      <c r="AE967" s="87" t="s">
        <v>48</v>
      </c>
      <c r="AF967" s="13" t="s">
        <v>0</v>
      </c>
      <c r="AG967" s="18" t="str">
        <f t="shared" si="62"/>
        <v>Clothing and footwear-2005-April</v>
      </c>
      <c r="AH967" s="16">
        <v>38443</v>
      </c>
      <c r="AI967" s="180">
        <v>103.50839185876829</v>
      </c>
      <c r="AJ967" s="10">
        <f t="shared" si="65"/>
        <v>103.61957045661478</v>
      </c>
      <c r="AK967" s="175">
        <v>868</v>
      </c>
      <c r="AL967" s="10">
        <f t="shared" si="63"/>
        <v>84.360988293386654</v>
      </c>
      <c r="AM967" s="163" t="str">
        <f t="shared" si="64"/>
        <v>03</v>
      </c>
      <c r="AN967" s="177" t="s">
        <v>116</v>
      </c>
      <c r="AQ967" s="151"/>
      <c r="AR967" s="151"/>
    </row>
    <row r="968" spans="30:44" x14ac:dyDescent="0.3">
      <c r="AD968" s="9">
        <v>2005</v>
      </c>
      <c r="AE968" s="87" t="s">
        <v>48</v>
      </c>
      <c r="AF968" s="13" t="s">
        <v>5</v>
      </c>
      <c r="AG968" s="18" t="str">
        <f t="shared" si="62"/>
        <v>Clothing and footwear-2005-May</v>
      </c>
      <c r="AH968" s="16">
        <v>38473</v>
      </c>
      <c r="AI968" s="180">
        <v>103.45147235094809</v>
      </c>
      <c r="AJ968" s="10">
        <f t="shared" si="65"/>
        <v>103.70438293311736</v>
      </c>
      <c r="AK968" s="175">
        <v>869</v>
      </c>
      <c r="AL968" s="10">
        <f t="shared" si="63"/>
        <v>84.360988293386654</v>
      </c>
      <c r="AM968" s="163" t="str">
        <f t="shared" si="64"/>
        <v>03</v>
      </c>
      <c r="AN968" s="177" t="s">
        <v>117</v>
      </c>
      <c r="AQ968" s="151"/>
      <c r="AR968" s="151"/>
    </row>
    <row r="969" spans="30:44" x14ac:dyDescent="0.3">
      <c r="AD969" s="9">
        <v>2005</v>
      </c>
      <c r="AE969" s="87" t="s">
        <v>48</v>
      </c>
      <c r="AF969" s="13" t="s">
        <v>6</v>
      </c>
      <c r="AG969" s="18" t="str">
        <f t="shared" si="62"/>
        <v>Clothing and footwear-2005-June</v>
      </c>
      <c r="AH969" s="16">
        <v>38504</v>
      </c>
      <c r="AI969" s="180">
        <v>103.45630251973805</v>
      </c>
      <c r="AJ969" s="10">
        <f t="shared" si="65"/>
        <v>103.74492601452486</v>
      </c>
      <c r="AK969" s="175">
        <v>870</v>
      </c>
      <c r="AL969" s="10">
        <f t="shared" si="63"/>
        <v>84.360988293386654</v>
      </c>
      <c r="AM969" s="163" t="str">
        <f t="shared" si="64"/>
        <v>03</v>
      </c>
      <c r="AN969" s="177" t="s">
        <v>118</v>
      </c>
      <c r="AQ969" s="151"/>
      <c r="AR969" s="151"/>
    </row>
    <row r="970" spans="30:44" x14ac:dyDescent="0.3">
      <c r="AD970" s="9">
        <v>2005</v>
      </c>
      <c r="AE970" s="87" t="s">
        <v>48</v>
      </c>
      <c r="AF970" s="13" t="s">
        <v>7</v>
      </c>
      <c r="AG970" s="18" t="str">
        <f t="shared" si="62"/>
        <v>Clothing and footwear-2005-July</v>
      </c>
      <c r="AH970" s="16">
        <v>38534</v>
      </c>
      <c r="AI970" s="180">
        <v>103.45738622971946</v>
      </c>
      <c r="AJ970" s="10">
        <f t="shared" si="65"/>
        <v>103.71573764278635</v>
      </c>
      <c r="AK970" s="175">
        <v>871</v>
      </c>
      <c r="AL970" s="10">
        <f t="shared" si="63"/>
        <v>84.360988293386654</v>
      </c>
      <c r="AM970" s="163" t="str">
        <f t="shared" si="64"/>
        <v>03</v>
      </c>
      <c r="AN970" s="177" t="s">
        <v>119</v>
      </c>
      <c r="AQ970" s="151"/>
      <c r="AR970" s="151"/>
    </row>
    <row r="971" spans="30:44" x14ac:dyDescent="0.3">
      <c r="AD971" s="9">
        <v>2005</v>
      </c>
      <c r="AE971" s="87" t="s">
        <v>48</v>
      </c>
      <c r="AF971" s="13" t="s">
        <v>8</v>
      </c>
      <c r="AG971" s="18" t="str">
        <f t="shared" si="62"/>
        <v>Clothing and footwear-2005-August</v>
      </c>
      <c r="AH971" s="16">
        <v>38565</v>
      </c>
      <c r="AI971" s="180">
        <v>103.90185428258027</v>
      </c>
      <c r="AJ971" s="10">
        <f t="shared" si="65"/>
        <v>103.71671411901025</v>
      </c>
      <c r="AK971" s="175">
        <v>872</v>
      </c>
      <c r="AL971" s="10">
        <f t="shared" si="63"/>
        <v>84.360988293386654</v>
      </c>
      <c r="AM971" s="163" t="str">
        <f t="shared" si="64"/>
        <v>03</v>
      </c>
      <c r="AN971" s="177" t="s">
        <v>120</v>
      </c>
      <c r="AQ971" s="151"/>
      <c r="AR971" s="151"/>
    </row>
    <row r="972" spans="30:44" x14ac:dyDescent="0.3">
      <c r="AD972" s="9">
        <v>2005</v>
      </c>
      <c r="AE972" s="87" t="s">
        <v>48</v>
      </c>
      <c r="AF972" s="13" t="s">
        <v>1</v>
      </c>
      <c r="AG972" s="18" t="str">
        <f t="shared" ref="AG972:AG1035" si="66">CONCATENATE(AE972,$AF$74,AD972,$AF$74,AF972)</f>
        <v>Clothing and footwear-2005-September</v>
      </c>
      <c r="AH972" s="16">
        <v>38596</v>
      </c>
      <c r="AI972" s="180">
        <v>103.9029754108268</v>
      </c>
      <c r="AJ972" s="10">
        <f t="shared" si="65"/>
        <v>103.68134776402773</v>
      </c>
      <c r="AK972" s="175">
        <v>873</v>
      </c>
      <c r="AL972" s="10">
        <f t="shared" ref="AL972:AL1035" si="67">VLOOKUP(AE972,AR:AS,2,FALSE)</f>
        <v>84.360988293386654</v>
      </c>
      <c r="AM972" s="163" t="str">
        <f t="shared" ref="AM972:AM1035" si="68">VLOOKUP(AE972,AR:AT,3,FALSE)</f>
        <v>03</v>
      </c>
      <c r="AN972" s="177" t="s">
        <v>121</v>
      </c>
      <c r="AQ972" s="151"/>
      <c r="AR972" s="151"/>
    </row>
    <row r="973" spans="30:44" x14ac:dyDescent="0.3">
      <c r="AD973" s="9">
        <v>2005</v>
      </c>
      <c r="AE973" s="87" t="s">
        <v>48</v>
      </c>
      <c r="AF973" s="13" t="s">
        <v>9</v>
      </c>
      <c r="AG973" s="18" t="str">
        <f t="shared" si="66"/>
        <v>Clothing and footwear-2005-October</v>
      </c>
      <c r="AH973" s="16">
        <v>38626</v>
      </c>
      <c r="AI973" s="180">
        <v>103.91370083130256</v>
      </c>
      <c r="AJ973" s="10">
        <f t="shared" si="65"/>
        <v>103.71202513510717</v>
      </c>
      <c r="AK973" s="175">
        <v>874</v>
      </c>
      <c r="AL973" s="10">
        <f t="shared" si="67"/>
        <v>84.360988293386654</v>
      </c>
      <c r="AM973" s="163" t="str">
        <f t="shared" si="68"/>
        <v>03</v>
      </c>
      <c r="AN973" s="177" t="s">
        <v>122</v>
      </c>
      <c r="AQ973" s="151"/>
      <c r="AR973" s="151"/>
    </row>
    <row r="974" spans="30:44" x14ac:dyDescent="0.3">
      <c r="AD974" s="9">
        <v>2005</v>
      </c>
      <c r="AE974" s="87" t="s">
        <v>48</v>
      </c>
      <c r="AF974" s="13" t="s">
        <v>2</v>
      </c>
      <c r="AG974" s="18" t="str">
        <f t="shared" si="66"/>
        <v>Clothing and footwear-2005-November</v>
      </c>
      <c r="AH974" s="16">
        <v>38657</v>
      </c>
      <c r="AI974" s="180">
        <v>103.91195121187124</v>
      </c>
      <c r="AJ974" s="10">
        <f t="shared" si="65"/>
        <v>103.74195121129173</v>
      </c>
      <c r="AK974" s="175">
        <v>875</v>
      </c>
      <c r="AL974" s="10">
        <f t="shared" si="67"/>
        <v>84.360988293386654</v>
      </c>
      <c r="AM974" s="163" t="str">
        <f t="shared" si="68"/>
        <v>03</v>
      </c>
      <c r="AN974" s="177" t="s">
        <v>123</v>
      </c>
      <c r="AQ974" s="151"/>
      <c r="AR974" s="151"/>
    </row>
    <row r="975" spans="30:44" x14ac:dyDescent="0.3">
      <c r="AD975" s="9">
        <v>2005</v>
      </c>
      <c r="AE975" s="87" t="s">
        <v>48</v>
      </c>
      <c r="AF975" s="13" t="s">
        <v>3</v>
      </c>
      <c r="AG975" s="18" t="str">
        <f t="shared" si="66"/>
        <v>Clothing and footwear-2005-December</v>
      </c>
      <c r="AH975" s="16">
        <v>38687</v>
      </c>
      <c r="AI975" s="180">
        <v>103.90724308973701</v>
      </c>
      <c r="AJ975" s="10">
        <f t="shared" si="65"/>
        <v>103.72551288155599</v>
      </c>
      <c r="AK975" s="175">
        <v>876</v>
      </c>
      <c r="AL975" s="10">
        <f t="shared" si="67"/>
        <v>84.360988293386654</v>
      </c>
      <c r="AM975" s="163" t="str">
        <f t="shared" si="68"/>
        <v>03</v>
      </c>
      <c r="AN975" s="177" t="s">
        <v>124</v>
      </c>
      <c r="AQ975" s="151"/>
      <c r="AR975" s="151"/>
    </row>
    <row r="976" spans="30:44" x14ac:dyDescent="0.3">
      <c r="AD976" s="7">
        <v>2006</v>
      </c>
      <c r="AE976" s="88" t="s">
        <v>48</v>
      </c>
      <c r="AF976" s="12" t="s">
        <v>10</v>
      </c>
      <c r="AG976" s="18" t="str">
        <f t="shared" si="66"/>
        <v>Clothing and footwear-2006-January</v>
      </c>
      <c r="AH976" s="16">
        <v>38718</v>
      </c>
      <c r="AI976" s="181">
        <v>104.8322851135535</v>
      </c>
      <c r="AJ976" s="8">
        <f t="shared" si="65"/>
        <v>103.80362817928894</v>
      </c>
      <c r="AK976" s="175">
        <v>877</v>
      </c>
      <c r="AL976" s="10">
        <f t="shared" si="67"/>
        <v>84.360988293386654</v>
      </c>
      <c r="AM976" s="163" t="str">
        <f t="shared" si="68"/>
        <v>03</v>
      </c>
      <c r="AN976" s="177" t="s">
        <v>113</v>
      </c>
      <c r="AQ976" s="151"/>
      <c r="AR976" s="151"/>
    </row>
    <row r="977" spans="30:44" x14ac:dyDescent="0.3">
      <c r="AD977" s="7">
        <v>2006</v>
      </c>
      <c r="AE977" s="88" t="s">
        <v>48</v>
      </c>
      <c r="AF977" s="12" t="s">
        <v>11</v>
      </c>
      <c r="AG977" s="18" t="str">
        <f t="shared" si="66"/>
        <v>Clothing and footwear-2006-February</v>
      </c>
      <c r="AH977" s="16">
        <v>38749</v>
      </c>
      <c r="AI977" s="181">
        <v>104.83905898316655</v>
      </c>
      <c r="AJ977" s="8">
        <f t="shared" si="65"/>
        <v>103.88172856650596</v>
      </c>
      <c r="AK977" s="175">
        <v>878</v>
      </c>
      <c r="AL977" s="10">
        <f t="shared" si="67"/>
        <v>84.360988293386654</v>
      </c>
      <c r="AM977" s="163" t="str">
        <f t="shared" si="68"/>
        <v>03</v>
      </c>
      <c r="AN977" s="177" t="s">
        <v>114</v>
      </c>
      <c r="AQ977" s="151"/>
      <c r="AR977" s="151"/>
    </row>
    <row r="978" spans="30:44" x14ac:dyDescent="0.3">
      <c r="AD978" s="7">
        <v>2006</v>
      </c>
      <c r="AE978" s="88" t="s">
        <v>48</v>
      </c>
      <c r="AF978" s="12" t="s">
        <v>4</v>
      </c>
      <c r="AG978" s="18" t="str">
        <f t="shared" si="66"/>
        <v>Clothing and footwear-2006-March</v>
      </c>
      <c r="AH978" s="16">
        <v>38777</v>
      </c>
      <c r="AI978" s="181">
        <v>104.83771060803059</v>
      </c>
      <c r="AJ978" s="8">
        <f t="shared" si="65"/>
        <v>103.99336104085353</v>
      </c>
      <c r="AK978" s="175">
        <v>879</v>
      </c>
      <c r="AL978" s="10">
        <f t="shared" si="67"/>
        <v>84.360988293386654</v>
      </c>
      <c r="AM978" s="163" t="str">
        <f t="shared" si="68"/>
        <v>03</v>
      </c>
      <c r="AN978" s="177" t="s">
        <v>115</v>
      </c>
      <c r="AQ978" s="151"/>
      <c r="AR978" s="151"/>
    </row>
    <row r="979" spans="30:44" x14ac:dyDescent="0.3">
      <c r="AD979" s="7">
        <v>2006</v>
      </c>
      <c r="AE979" s="88" t="s">
        <v>48</v>
      </c>
      <c r="AF979" s="12" t="s">
        <v>0</v>
      </c>
      <c r="AG979" s="18" t="str">
        <f t="shared" si="66"/>
        <v>Clothing and footwear-2006-April</v>
      </c>
      <c r="AH979" s="16">
        <v>38808</v>
      </c>
      <c r="AI979" s="181">
        <v>104.84282835219727</v>
      </c>
      <c r="AJ979" s="8">
        <f t="shared" si="65"/>
        <v>104.10456408197263</v>
      </c>
      <c r="AK979" s="175">
        <v>880</v>
      </c>
      <c r="AL979" s="10">
        <f t="shared" si="67"/>
        <v>84.360988293386654</v>
      </c>
      <c r="AM979" s="163" t="str">
        <f t="shared" si="68"/>
        <v>03</v>
      </c>
      <c r="AN979" s="177" t="s">
        <v>116</v>
      </c>
      <c r="AQ979" s="151"/>
      <c r="AR979" s="151"/>
    </row>
    <row r="980" spans="30:44" x14ac:dyDescent="0.3">
      <c r="AD980" s="7">
        <v>2006</v>
      </c>
      <c r="AE980" s="88" t="s">
        <v>48</v>
      </c>
      <c r="AF980" s="12" t="s">
        <v>5</v>
      </c>
      <c r="AG980" s="18" t="str">
        <f t="shared" si="66"/>
        <v>Clothing and footwear-2006-May</v>
      </c>
      <c r="AH980" s="16">
        <v>38838</v>
      </c>
      <c r="AI980" s="181">
        <v>104.85373337836978</v>
      </c>
      <c r="AJ980" s="8">
        <f t="shared" si="65"/>
        <v>104.22141916759109</v>
      </c>
      <c r="AK980" s="175">
        <v>881</v>
      </c>
      <c r="AL980" s="10">
        <f t="shared" si="67"/>
        <v>84.360988293386654</v>
      </c>
      <c r="AM980" s="163" t="str">
        <f t="shared" si="68"/>
        <v>03</v>
      </c>
      <c r="AN980" s="177" t="s">
        <v>117</v>
      </c>
      <c r="AQ980" s="151"/>
      <c r="AR980" s="151"/>
    </row>
    <row r="981" spans="30:44" x14ac:dyDescent="0.3">
      <c r="AD981" s="7">
        <v>2006</v>
      </c>
      <c r="AE981" s="88" t="s">
        <v>48</v>
      </c>
      <c r="AF981" s="12" t="s">
        <v>6</v>
      </c>
      <c r="AG981" s="18" t="str">
        <f t="shared" si="66"/>
        <v>Clothing and footwear-2006-June</v>
      </c>
      <c r="AH981" s="16">
        <v>38869</v>
      </c>
      <c r="AI981" s="181">
        <v>105.24725347827426</v>
      </c>
      <c r="AJ981" s="8">
        <f t="shared" si="65"/>
        <v>104.37066508080244</v>
      </c>
      <c r="AK981" s="175">
        <v>882</v>
      </c>
      <c r="AL981" s="10">
        <f t="shared" si="67"/>
        <v>84.360988293386654</v>
      </c>
      <c r="AM981" s="163" t="str">
        <f t="shared" si="68"/>
        <v>03</v>
      </c>
      <c r="AN981" s="177" t="s">
        <v>118</v>
      </c>
      <c r="AQ981" s="151"/>
      <c r="AR981" s="151"/>
    </row>
    <row r="982" spans="30:44" x14ac:dyDescent="0.3">
      <c r="AD982" s="7">
        <v>2006</v>
      </c>
      <c r="AE982" s="88" t="s">
        <v>48</v>
      </c>
      <c r="AF982" s="12" t="s">
        <v>7</v>
      </c>
      <c r="AG982" s="18" t="str">
        <f t="shared" si="66"/>
        <v>Clothing and footwear-2006-July</v>
      </c>
      <c r="AH982" s="16">
        <v>38899</v>
      </c>
      <c r="AI982" s="181">
        <v>105.33119863848576</v>
      </c>
      <c r="AJ982" s="8">
        <f t="shared" si="65"/>
        <v>104.52681611486629</v>
      </c>
      <c r="AK982" s="175">
        <v>883</v>
      </c>
      <c r="AL982" s="10">
        <f t="shared" si="67"/>
        <v>84.360988293386654</v>
      </c>
      <c r="AM982" s="163" t="str">
        <f t="shared" si="68"/>
        <v>03</v>
      </c>
      <c r="AN982" s="177" t="s">
        <v>119</v>
      </c>
      <c r="AQ982" s="151"/>
      <c r="AR982" s="151"/>
    </row>
    <row r="983" spans="30:44" x14ac:dyDescent="0.3">
      <c r="AD983" s="7">
        <v>2006</v>
      </c>
      <c r="AE983" s="88" t="s">
        <v>48</v>
      </c>
      <c r="AF983" s="12" t="s">
        <v>8</v>
      </c>
      <c r="AG983" s="18" t="str">
        <f t="shared" si="66"/>
        <v>Clothing and footwear-2006-August</v>
      </c>
      <c r="AH983" s="16">
        <v>38930</v>
      </c>
      <c r="AI983" s="181">
        <v>105.98761893140535</v>
      </c>
      <c r="AJ983" s="8">
        <f t="shared" ref="AJ983:AJ1046" si="69">AVERAGE(AI972:AI983)</f>
        <v>104.70062983560173</v>
      </c>
      <c r="AK983" s="175">
        <v>884</v>
      </c>
      <c r="AL983" s="10">
        <f t="shared" si="67"/>
        <v>84.360988293386654</v>
      </c>
      <c r="AM983" s="163" t="str">
        <f t="shared" si="68"/>
        <v>03</v>
      </c>
      <c r="AN983" s="177" t="s">
        <v>120</v>
      </c>
      <c r="AQ983" s="151"/>
      <c r="AR983" s="151"/>
    </row>
    <row r="984" spans="30:44" x14ac:dyDescent="0.3">
      <c r="AD984" s="7">
        <v>2006</v>
      </c>
      <c r="AE984" s="88" t="s">
        <v>48</v>
      </c>
      <c r="AF984" s="12" t="s">
        <v>1</v>
      </c>
      <c r="AG984" s="18" t="str">
        <f t="shared" si="66"/>
        <v>Clothing and footwear-2006-September</v>
      </c>
      <c r="AH984" s="16">
        <v>38961</v>
      </c>
      <c r="AI984" s="181">
        <v>106.00346936356875</v>
      </c>
      <c r="AJ984" s="8">
        <f t="shared" si="69"/>
        <v>104.87567099833022</v>
      </c>
      <c r="AK984" s="175">
        <v>885</v>
      </c>
      <c r="AL984" s="10">
        <f t="shared" si="67"/>
        <v>84.360988293386654</v>
      </c>
      <c r="AM984" s="163" t="str">
        <f t="shared" si="68"/>
        <v>03</v>
      </c>
      <c r="AN984" s="177" t="s">
        <v>121</v>
      </c>
      <c r="AQ984" s="151"/>
      <c r="AR984" s="151"/>
    </row>
    <row r="985" spans="30:44" x14ac:dyDescent="0.3">
      <c r="AD985" s="7">
        <v>2006</v>
      </c>
      <c r="AE985" s="88" t="s">
        <v>48</v>
      </c>
      <c r="AF985" s="12" t="s">
        <v>9</v>
      </c>
      <c r="AG985" s="18" t="str">
        <f t="shared" si="66"/>
        <v>Clothing and footwear-2006-October</v>
      </c>
      <c r="AH985" s="16">
        <v>38991</v>
      </c>
      <c r="AI985" s="181">
        <v>104.18529741640342</v>
      </c>
      <c r="AJ985" s="8">
        <f t="shared" si="69"/>
        <v>104.89830404708863</v>
      </c>
      <c r="AK985" s="175">
        <v>886</v>
      </c>
      <c r="AL985" s="10">
        <f t="shared" si="67"/>
        <v>84.360988293386654</v>
      </c>
      <c r="AM985" s="163" t="str">
        <f t="shared" si="68"/>
        <v>03</v>
      </c>
      <c r="AN985" s="177" t="s">
        <v>122</v>
      </c>
      <c r="AQ985" s="151"/>
      <c r="AR985" s="151"/>
    </row>
    <row r="986" spans="30:44" x14ac:dyDescent="0.3">
      <c r="AD986" s="7">
        <v>2006</v>
      </c>
      <c r="AE986" s="88" t="s">
        <v>48</v>
      </c>
      <c r="AF986" s="12" t="s">
        <v>2</v>
      </c>
      <c r="AG986" s="18" t="str">
        <f t="shared" si="66"/>
        <v>Clothing and footwear-2006-November</v>
      </c>
      <c r="AH986" s="16">
        <v>39022</v>
      </c>
      <c r="AI986" s="181">
        <v>103.52775961221043</v>
      </c>
      <c r="AJ986" s="8">
        <f t="shared" si="69"/>
        <v>104.86628808045025</v>
      </c>
      <c r="AK986" s="175">
        <v>887</v>
      </c>
      <c r="AL986" s="10">
        <f t="shared" si="67"/>
        <v>84.360988293386654</v>
      </c>
      <c r="AM986" s="163" t="str">
        <f t="shared" si="68"/>
        <v>03</v>
      </c>
      <c r="AN986" s="177" t="s">
        <v>123</v>
      </c>
      <c r="AQ986" s="151"/>
      <c r="AR986" s="151"/>
    </row>
    <row r="987" spans="30:44" x14ac:dyDescent="0.3">
      <c r="AD987" s="7">
        <v>2006</v>
      </c>
      <c r="AE987" s="88" t="s">
        <v>48</v>
      </c>
      <c r="AF987" s="12" t="s">
        <v>3</v>
      </c>
      <c r="AG987" s="18" t="str">
        <f t="shared" si="66"/>
        <v>Clothing and footwear-2006-December</v>
      </c>
      <c r="AH987" s="16">
        <v>39052</v>
      </c>
      <c r="AI987" s="181">
        <v>104.74736897791801</v>
      </c>
      <c r="AJ987" s="8">
        <f t="shared" si="69"/>
        <v>104.93629857113199</v>
      </c>
      <c r="AK987" s="175">
        <v>888</v>
      </c>
      <c r="AL987" s="10">
        <f t="shared" si="67"/>
        <v>84.360988293386654</v>
      </c>
      <c r="AM987" s="163" t="str">
        <f t="shared" si="68"/>
        <v>03</v>
      </c>
      <c r="AN987" s="177" t="s">
        <v>124</v>
      </c>
      <c r="AQ987" s="151"/>
      <c r="AR987" s="151"/>
    </row>
    <row r="988" spans="30:44" x14ac:dyDescent="0.3">
      <c r="AD988" s="9">
        <v>2007</v>
      </c>
      <c r="AE988" s="87" t="s">
        <v>48</v>
      </c>
      <c r="AF988" s="13" t="s">
        <v>10</v>
      </c>
      <c r="AG988" s="18" t="str">
        <f t="shared" si="66"/>
        <v>Clothing and footwear-2007-January</v>
      </c>
      <c r="AH988" s="16">
        <v>39083</v>
      </c>
      <c r="AI988" s="180">
        <v>112.62621360234986</v>
      </c>
      <c r="AJ988" s="10">
        <f t="shared" si="69"/>
        <v>105.58579261186502</v>
      </c>
      <c r="AK988" s="175">
        <v>889</v>
      </c>
      <c r="AL988" s="10">
        <f t="shared" si="67"/>
        <v>84.360988293386654</v>
      </c>
      <c r="AM988" s="163" t="str">
        <f t="shared" si="68"/>
        <v>03</v>
      </c>
      <c r="AN988" s="177" t="s">
        <v>113</v>
      </c>
      <c r="AQ988" s="151"/>
      <c r="AR988" s="151"/>
    </row>
    <row r="989" spans="30:44" x14ac:dyDescent="0.3">
      <c r="AD989" s="9">
        <v>2007</v>
      </c>
      <c r="AE989" s="87" t="s">
        <v>48</v>
      </c>
      <c r="AF989" s="13" t="s">
        <v>11</v>
      </c>
      <c r="AG989" s="18" t="str">
        <f t="shared" si="66"/>
        <v>Clothing and footwear-2007-February</v>
      </c>
      <c r="AH989" s="16">
        <v>39114</v>
      </c>
      <c r="AI989" s="180">
        <v>113.83146088747566</v>
      </c>
      <c r="AJ989" s="10">
        <f t="shared" si="69"/>
        <v>106.33515943722411</v>
      </c>
      <c r="AK989" s="175">
        <v>890</v>
      </c>
      <c r="AL989" s="10">
        <f t="shared" si="67"/>
        <v>84.360988293386654</v>
      </c>
      <c r="AM989" s="163" t="str">
        <f t="shared" si="68"/>
        <v>03</v>
      </c>
      <c r="AN989" s="177" t="s">
        <v>114</v>
      </c>
      <c r="AQ989" s="151"/>
      <c r="AR989" s="151"/>
    </row>
    <row r="990" spans="30:44" x14ac:dyDescent="0.3">
      <c r="AD990" s="9">
        <v>2007</v>
      </c>
      <c r="AE990" s="87" t="s">
        <v>48</v>
      </c>
      <c r="AF990" s="13" t="s">
        <v>4</v>
      </c>
      <c r="AG990" s="18" t="str">
        <f t="shared" si="66"/>
        <v>Clothing and footwear-2007-March</v>
      </c>
      <c r="AH990" s="16">
        <v>39142</v>
      </c>
      <c r="AI990" s="180">
        <v>114.17680648644371</v>
      </c>
      <c r="AJ990" s="10">
        <f t="shared" si="69"/>
        <v>107.11341742709186</v>
      </c>
      <c r="AK990" s="175">
        <v>891</v>
      </c>
      <c r="AL990" s="10">
        <f t="shared" si="67"/>
        <v>84.360988293386654</v>
      </c>
      <c r="AM990" s="163" t="str">
        <f t="shared" si="68"/>
        <v>03</v>
      </c>
      <c r="AN990" s="177" t="s">
        <v>115</v>
      </c>
      <c r="AQ990" s="151"/>
      <c r="AR990" s="151"/>
    </row>
    <row r="991" spans="30:44" x14ac:dyDescent="0.3">
      <c r="AD991" s="9">
        <v>2007</v>
      </c>
      <c r="AE991" s="87" t="s">
        <v>48</v>
      </c>
      <c r="AF991" s="13" t="s">
        <v>0</v>
      </c>
      <c r="AG991" s="18" t="str">
        <f t="shared" si="66"/>
        <v>Clothing and footwear-2007-April</v>
      </c>
      <c r="AH991" s="16">
        <v>39173</v>
      </c>
      <c r="AI991" s="180">
        <v>112.02168207282705</v>
      </c>
      <c r="AJ991" s="10">
        <f t="shared" si="69"/>
        <v>107.71165523714433</v>
      </c>
      <c r="AK991" s="175">
        <v>892</v>
      </c>
      <c r="AL991" s="10">
        <f t="shared" si="67"/>
        <v>84.360988293386654</v>
      </c>
      <c r="AM991" s="163" t="str">
        <f t="shared" si="68"/>
        <v>03</v>
      </c>
      <c r="AN991" s="177" t="s">
        <v>116</v>
      </c>
      <c r="AQ991" s="151"/>
      <c r="AR991" s="151"/>
    </row>
    <row r="992" spans="30:44" x14ac:dyDescent="0.3">
      <c r="AD992" s="9">
        <v>2007</v>
      </c>
      <c r="AE992" s="87" t="s">
        <v>48</v>
      </c>
      <c r="AF992" s="13" t="s">
        <v>5</v>
      </c>
      <c r="AG992" s="18" t="str">
        <f t="shared" si="66"/>
        <v>Clothing and footwear-2007-May</v>
      </c>
      <c r="AH992" s="16">
        <v>39203</v>
      </c>
      <c r="AI992" s="180">
        <v>106.15378068155947</v>
      </c>
      <c r="AJ992" s="10">
        <f t="shared" si="69"/>
        <v>107.81999251241014</v>
      </c>
      <c r="AK992" s="175">
        <v>893</v>
      </c>
      <c r="AL992" s="10">
        <f t="shared" si="67"/>
        <v>84.360988293386654</v>
      </c>
      <c r="AM992" s="163" t="str">
        <f t="shared" si="68"/>
        <v>03</v>
      </c>
      <c r="AN992" s="177" t="s">
        <v>117</v>
      </c>
      <c r="AQ992" s="151"/>
      <c r="AR992" s="151"/>
    </row>
    <row r="993" spans="30:44" x14ac:dyDescent="0.3">
      <c r="AD993" s="9">
        <v>2007</v>
      </c>
      <c r="AE993" s="87" t="s">
        <v>48</v>
      </c>
      <c r="AF993" s="13" t="s">
        <v>6</v>
      </c>
      <c r="AG993" s="18" t="str">
        <f t="shared" si="66"/>
        <v>Clothing and footwear-2007-June</v>
      </c>
      <c r="AH993" s="16">
        <v>39234</v>
      </c>
      <c r="AI993" s="180">
        <v>106.44429089655388</v>
      </c>
      <c r="AJ993" s="10">
        <f t="shared" si="69"/>
        <v>107.9197456306001</v>
      </c>
      <c r="AK993" s="175">
        <v>894</v>
      </c>
      <c r="AL993" s="10">
        <f t="shared" si="67"/>
        <v>84.360988293386654</v>
      </c>
      <c r="AM993" s="163" t="str">
        <f t="shared" si="68"/>
        <v>03</v>
      </c>
      <c r="AN993" s="177" t="s">
        <v>118</v>
      </c>
      <c r="AQ993" s="151"/>
      <c r="AR993" s="151"/>
    </row>
    <row r="994" spans="30:44" x14ac:dyDescent="0.3">
      <c r="AD994" s="9">
        <v>2007</v>
      </c>
      <c r="AE994" s="87" t="s">
        <v>48</v>
      </c>
      <c r="AF994" s="13" t="s">
        <v>7</v>
      </c>
      <c r="AG994" s="18" t="str">
        <f t="shared" si="66"/>
        <v>Clothing and footwear-2007-July</v>
      </c>
      <c r="AH994" s="16">
        <v>39264</v>
      </c>
      <c r="AI994" s="180">
        <v>105.51620124464502</v>
      </c>
      <c r="AJ994" s="10">
        <f t="shared" si="69"/>
        <v>107.93516251444673</v>
      </c>
      <c r="AK994" s="175">
        <v>895</v>
      </c>
      <c r="AL994" s="10">
        <f t="shared" si="67"/>
        <v>84.360988293386654</v>
      </c>
      <c r="AM994" s="163" t="str">
        <f t="shared" si="68"/>
        <v>03</v>
      </c>
      <c r="AN994" s="177" t="s">
        <v>119</v>
      </c>
      <c r="AQ994" s="151"/>
      <c r="AR994" s="151"/>
    </row>
    <row r="995" spans="30:44" x14ac:dyDescent="0.3">
      <c r="AD995" s="9">
        <v>2007</v>
      </c>
      <c r="AE995" s="87" t="s">
        <v>48</v>
      </c>
      <c r="AF995" s="13" t="s">
        <v>8</v>
      </c>
      <c r="AG995" s="18" t="str">
        <f t="shared" si="66"/>
        <v>Clothing and footwear-2007-August</v>
      </c>
      <c r="AH995" s="16">
        <v>39295</v>
      </c>
      <c r="AI995" s="180">
        <v>106.53190772195735</v>
      </c>
      <c r="AJ995" s="10">
        <f t="shared" si="69"/>
        <v>107.98051991365941</v>
      </c>
      <c r="AK995" s="175">
        <v>896</v>
      </c>
      <c r="AL995" s="10">
        <f t="shared" si="67"/>
        <v>84.360988293386654</v>
      </c>
      <c r="AM995" s="163" t="str">
        <f t="shared" si="68"/>
        <v>03</v>
      </c>
      <c r="AN995" s="177" t="s">
        <v>120</v>
      </c>
      <c r="AQ995" s="151"/>
      <c r="AR995" s="151"/>
    </row>
    <row r="996" spans="30:44" x14ac:dyDescent="0.3">
      <c r="AD996" s="9">
        <v>2007</v>
      </c>
      <c r="AE996" s="87" t="s">
        <v>48</v>
      </c>
      <c r="AF996" s="13" t="s">
        <v>1</v>
      </c>
      <c r="AG996" s="18" t="str">
        <f t="shared" si="66"/>
        <v>Clothing and footwear-2007-September</v>
      </c>
      <c r="AH996" s="16">
        <v>39326</v>
      </c>
      <c r="AI996" s="180">
        <v>107.75041581403349</v>
      </c>
      <c r="AJ996" s="10">
        <f t="shared" si="69"/>
        <v>108.12609878453145</v>
      </c>
      <c r="AK996" s="175">
        <v>897</v>
      </c>
      <c r="AL996" s="10">
        <f t="shared" si="67"/>
        <v>84.360988293386654</v>
      </c>
      <c r="AM996" s="163" t="str">
        <f t="shared" si="68"/>
        <v>03</v>
      </c>
      <c r="AN996" s="177" t="s">
        <v>121</v>
      </c>
      <c r="AQ996" s="151"/>
      <c r="AR996" s="151"/>
    </row>
    <row r="997" spans="30:44" x14ac:dyDescent="0.3">
      <c r="AD997" s="9">
        <v>2007</v>
      </c>
      <c r="AE997" s="87" t="s">
        <v>48</v>
      </c>
      <c r="AF997" s="13" t="s">
        <v>9</v>
      </c>
      <c r="AG997" s="18" t="str">
        <f t="shared" si="66"/>
        <v>Clothing and footwear-2007-October</v>
      </c>
      <c r="AH997" s="16">
        <v>39356</v>
      </c>
      <c r="AI997" s="180">
        <v>107.69993119286279</v>
      </c>
      <c r="AJ997" s="10">
        <f t="shared" si="69"/>
        <v>108.41898493256973</v>
      </c>
      <c r="AK997" s="175">
        <v>898</v>
      </c>
      <c r="AL997" s="10">
        <f t="shared" si="67"/>
        <v>84.360988293386654</v>
      </c>
      <c r="AM997" s="163" t="str">
        <f t="shared" si="68"/>
        <v>03</v>
      </c>
      <c r="AN997" s="177" t="s">
        <v>122</v>
      </c>
      <c r="AQ997" s="151"/>
      <c r="AR997" s="151"/>
    </row>
    <row r="998" spans="30:44" x14ac:dyDescent="0.3">
      <c r="AD998" s="9">
        <v>2007</v>
      </c>
      <c r="AE998" s="87" t="s">
        <v>48</v>
      </c>
      <c r="AF998" s="13" t="s">
        <v>2</v>
      </c>
      <c r="AG998" s="18" t="str">
        <f t="shared" si="66"/>
        <v>Clothing and footwear-2007-November</v>
      </c>
      <c r="AH998" s="16">
        <v>39387</v>
      </c>
      <c r="AI998" s="180">
        <v>107.50770841245239</v>
      </c>
      <c r="AJ998" s="10">
        <f t="shared" si="69"/>
        <v>108.75064733258989</v>
      </c>
      <c r="AK998" s="175">
        <v>899</v>
      </c>
      <c r="AL998" s="10">
        <f t="shared" si="67"/>
        <v>84.360988293386654</v>
      </c>
      <c r="AM998" s="163" t="str">
        <f t="shared" si="68"/>
        <v>03</v>
      </c>
      <c r="AN998" s="177" t="s">
        <v>123</v>
      </c>
      <c r="AQ998" s="151"/>
      <c r="AR998" s="151"/>
    </row>
    <row r="999" spans="30:44" x14ac:dyDescent="0.3">
      <c r="AD999" s="9">
        <v>2007</v>
      </c>
      <c r="AE999" s="87" t="s">
        <v>48</v>
      </c>
      <c r="AF999" s="13" t="s">
        <v>3</v>
      </c>
      <c r="AG999" s="18" t="str">
        <f t="shared" si="66"/>
        <v>Clothing and footwear-2007-December</v>
      </c>
      <c r="AH999" s="16">
        <v>39417</v>
      </c>
      <c r="AI999" s="180">
        <v>114.77788624678324</v>
      </c>
      <c r="AJ999" s="10">
        <f t="shared" si="69"/>
        <v>109.58652377166199</v>
      </c>
      <c r="AK999" s="175">
        <v>900</v>
      </c>
      <c r="AL999" s="10">
        <f t="shared" si="67"/>
        <v>84.360988293386654</v>
      </c>
      <c r="AM999" s="163" t="str">
        <f t="shared" si="68"/>
        <v>03</v>
      </c>
      <c r="AN999" s="177" t="s">
        <v>124</v>
      </c>
      <c r="AQ999" s="151"/>
      <c r="AR999" s="151"/>
    </row>
    <row r="1000" spans="30:44" x14ac:dyDescent="0.3">
      <c r="AD1000" s="7">
        <v>2008</v>
      </c>
      <c r="AE1000" s="88" t="s">
        <v>48</v>
      </c>
      <c r="AF1000" s="12" t="s">
        <v>10</v>
      </c>
      <c r="AG1000" s="18" t="str">
        <f t="shared" si="66"/>
        <v>Clothing and footwear-2008-January</v>
      </c>
      <c r="AH1000" s="16">
        <v>39448</v>
      </c>
      <c r="AI1000" s="181">
        <v>115.16709994011701</v>
      </c>
      <c r="AJ1000" s="8">
        <f t="shared" si="69"/>
        <v>109.79826429980925</v>
      </c>
      <c r="AK1000" s="175">
        <v>901</v>
      </c>
      <c r="AL1000" s="10">
        <f t="shared" si="67"/>
        <v>84.360988293386654</v>
      </c>
      <c r="AM1000" s="163" t="str">
        <f t="shared" si="68"/>
        <v>03</v>
      </c>
      <c r="AN1000" s="177" t="s">
        <v>113</v>
      </c>
      <c r="AQ1000" s="151"/>
      <c r="AR1000" s="151"/>
    </row>
    <row r="1001" spans="30:44" x14ac:dyDescent="0.3">
      <c r="AD1001" s="7">
        <v>2008</v>
      </c>
      <c r="AE1001" s="88" t="s">
        <v>48</v>
      </c>
      <c r="AF1001" s="12" t="s">
        <v>11</v>
      </c>
      <c r="AG1001" s="18" t="str">
        <f t="shared" si="66"/>
        <v>Clothing and footwear-2008-February</v>
      </c>
      <c r="AH1001" s="16">
        <v>39479</v>
      </c>
      <c r="AI1001" s="181">
        <v>117.48888660848777</v>
      </c>
      <c r="AJ1001" s="8">
        <f t="shared" si="69"/>
        <v>110.10304977656024</v>
      </c>
      <c r="AK1001" s="175">
        <v>902</v>
      </c>
      <c r="AL1001" s="10">
        <f t="shared" si="67"/>
        <v>84.360988293386654</v>
      </c>
      <c r="AM1001" s="163" t="str">
        <f t="shared" si="68"/>
        <v>03</v>
      </c>
      <c r="AN1001" s="177" t="s">
        <v>114</v>
      </c>
      <c r="AQ1001" s="151"/>
      <c r="AR1001" s="151"/>
    </row>
    <row r="1002" spans="30:44" x14ac:dyDescent="0.3">
      <c r="AD1002" s="7">
        <v>2008</v>
      </c>
      <c r="AE1002" s="88" t="s">
        <v>48</v>
      </c>
      <c r="AF1002" s="12" t="s">
        <v>4</v>
      </c>
      <c r="AG1002" s="18" t="str">
        <f t="shared" si="66"/>
        <v>Clothing and footwear-2008-March</v>
      </c>
      <c r="AH1002" s="16">
        <v>39508</v>
      </c>
      <c r="AI1002" s="181">
        <v>117.02882783115143</v>
      </c>
      <c r="AJ1002" s="8">
        <f t="shared" si="69"/>
        <v>110.34071822195257</v>
      </c>
      <c r="AK1002" s="175">
        <v>903</v>
      </c>
      <c r="AL1002" s="10">
        <f t="shared" si="67"/>
        <v>84.360988293386654</v>
      </c>
      <c r="AM1002" s="163" t="str">
        <f t="shared" si="68"/>
        <v>03</v>
      </c>
      <c r="AN1002" s="177" t="s">
        <v>115</v>
      </c>
      <c r="AQ1002" s="151"/>
      <c r="AR1002" s="151"/>
    </row>
    <row r="1003" spans="30:44" x14ac:dyDescent="0.3">
      <c r="AD1003" s="7">
        <v>2008</v>
      </c>
      <c r="AE1003" s="88" t="s">
        <v>48</v>
      </c>
      <c r="AF1003" s="12" t="s">
        <v>0</v>
      </c>
      <c r="AG1003" s="18" t="str">
        <f t="shared" si="66"/>
        <v>Clothing and footwear-2008-April</v>
      </c>
      <c r="AH1003" s="16">
        <v>39539</v>
      </c>
      <c r="AI1003" s="181">
        <v>118.02319563046424</v>
      </c>
      <c r="AJ1003" s="8">
        <f t="shared" si="69"/>
        <v>110.84084435175568</v>
      </c>
      <c r="AK1003" s="175">
        <v>904</v>
      </c>
      <c r="AL1003" s="10">
        <f t="shared" si="67"/>
        <v>84.360988293386654</v>
      </c>
      <c r="AM1003" s="163" t="str">
        <f t="shared" si="68"/>
        <v>03</v>
      </c>
      <c r="AN1003" s="177" t="s">
        <v>116</v>
      </c>
      <c r="AQ1003" s="151"/>
      <c r="AR1003" s="151"/>
    </row>
    <row r="1004" spans="30:44" x14ac:dyDescent="0.3">
      <c r="AD1004" s="7">
        <v>2008</v>
      </c>
      <c r="AE1004" s="88" t="s">
        <v>48</v>
      </c>
      <c r="AF1004" s="12" t="s">
        <v>5</v>
      </c>
      <c r="AG1004" s="18" t="str">
        <f t="shared" si="66"/>
        <v>Clothing and footwear-2008-May</v>
      </c>
      <c r="AH1004" s="16">
        <v>39569</v>
      </c>
      <c r="AI1004" s="181">
        <v>118.27790107103617</v>
      </c>
      <c r="AJ1004" s="8">
        <f t="shared" si="69"/>
        <v>111.85118771754541</v>
      </c>
      <c r="AK1004" s="175">
        <v>905</v>
      </c>
      <c r="AL1004" s="10">
        <f t="shared" si="67"/>
        <v>84.360988293386654</v>
      </c>
      <c r="AM1004" s="163" t="str">
        <f t="shared" si="68"/>
        <v>03</v>
      </c>
      <c r="AN1004" s="177" t="s">
        <v>117</v>
      </c>
      <c r="AQ1004" s="151"/>
      <c r="AR1004" s="151"/>
    </row>
    <row r="1005" spans="30:44" x14ac:dyDescent="0.3">
      <c r="AD1005" s="7">
        <v>2008</v>
      </c>
      <c r="AE1005" s="88" t="s">
        <v>48</v>
      </c>
      <c r="AF1005" s="12" t="s">
        <v>6</v>
      </c>
      <c r="AG1005" s="18" t="str">
        <f t="shared" si="66"/>
        <v>Clothing and footwear-2008-June</v>
      </c>
      <c r="AH1005" s="16">
        <v>39600</v>
      </c>
      <c r="AI1005" s="181">
        <v>117.24640733979609</v>
      </c>
      <c r="AJ1005" s="8">
        <f t="shared" si="69"/>
        <v>112.7513640878156</v>
      </c>
      <c r="AK1005" s="175">
        <v>906</v>
      </c>
      <c r="AL1005" s="10">
        <f t="shared" si="67"/>
        <v>84.360988293386654</v>
      </c>
      <c r="AM1005" s="163" t="str">
        <f t="shared" si="68"/>
        <v>03</v>
      </c>
      <c r="AN1005" s="177" t="s">
        <v>118</v>
      </c>
      <c r="AQ1005" s="151"/>
      <c r="AR1005" s="151"/>
    </row>
    <row r="1006" spans="30:44" x14ac:dyDescent="0.3">
      <c r="AD1006" s="7">
        <v>2008</v>
      </c>
      <c r="AE1006" s="88" t="s">
        <v>48</v>
      </c>
      <c r="AF1006" s="12" t="s">
        <v>7</v>
      </c>
      <c r="AG1006" s="18" t="str">
        <f t="shared" si="66"/>
        <v>Clothing and footwear-2008-July</v>
      </c>
      <c r="AH1006" s="16">
        <v>39630</v>
      </c>
      <c r="AI1006" s="181">
        <v>117.00361302878272</v>
      </c>
      <c r="AJ1006" s="8">
        <f t="shared" si="69"/>
        <v>113.7086484031604</v>
      </c>
      <c r="AK1006" s="175">
        <v>907</v>
      </c>
      <c r="AL1006" s="10">
        <f t="shared" si="67"/>
        <v>84.360988293386654</v>
      </c>
      <c r="AM1006" s="163" t="str">
        <f t="shared" si="68"/>
        <v>03</v>
      </c>
      <c r="AN1006" s="177" t="s">
        <v>119</v>
      </c>
      <c r="AQ1006" s="151"/>
      <c r="AR1006" s="151"/>
    </row>
    <row r="1007" spans="30:44" x14ac:dyDescent="0.3">
      <c r="AD1007" s="7">
        <v>2008</v>
      </c>
      <c r="AE1007" s="88" t="s">
        <v>48</v>
      </c>
      <c r="AF1007" s="12" t="s">
        <v>8</v>
      </c>
      <c r="AG1007" s="18" t="str">
        <f t="shared" si="66"/>
        <v>Clothing and footwear-2008-August</v>
      </c>
      <c r="AH1007" s="16">
        <v>39661</v>
      </c>
      <c r="AI1007" s="181">
        <v>114.56742230234457</v>
      </c>
      <c r="AJ1007" s="8">
        <f t="shared" si="69"/>
        <v>114.37827461819263</v>
      </c>
      <c r="AK1007" s="175">
        <v>908</v>
      </c>
      <c r="AL1007" s="10">
        <f t="shared" si="67"/>
        <v>84.360988293386654</v>
      </c>
      <c r="AM1007" s="163" t="str">
        <f t="shared" si="68"/>
        <v>03</v>
      </c>
      <c r="AN1007" s="177" t="s">
        <v>120</v>
      </c>
      <c r="AQ1007" s="151"/>
      <c r="AR1007" s="151"/>
    </row>
    <row r="1008" spans="30:44" x14ac:dyDescent="0.3">
      <c r="AD1008" s="7">
        <v>2008</v>
      </c>
      <c r="AE1008" s="88" t="s">
        <v>48</v>
      </c>
      <c r="AF1008" s="12" t="s">
        <v>1</v>
      </c>
      <c r="AG1008" s="18" t="str">
        <f t="shared" si="66"/>
        <v>Clothing and footwear-2008-September</v>
      </c>
      <c r="AH1008" s="16">
        <v>39692</v>
      </c>
      <c r="AI1008" s="181">
        <v>116.90709869600717</v>
      </c>
      <c r="AJ1008" s="8">
        <f t="shared" si="69"/>
        <v>115.14133152502377</v>
      </c>
      <c r="AK1008" s="175">
        <v>909</v>
      </c>
      <c r="AL1008" s="10">
        <f t="shared" si="67"/>
        <v>84.360988293386654</v>
      </c>
      <c r="AM1008" s="163" t="str">
        <f t="shared" si="68"/>
        <v>03</v>
      </c>
      <c r="AN1008" s="177" t="s">
        <v>121</v>
      </c>
      <c r="AQ1008" s="151"/>
      <c r="AR1008" s="151"/>
    </row>
    <row r="1009" spans="30:44" x14ac:dyDescent="0.3">
      <c r="AD1009" s="7">
        <v>2008</v>
      </c>
      <c r="AE1009" s="88" t="s">
        <v>48</v>
      </c>
      <c r="AF1009" s="12" t="s">
        <v>9</v>
      </c>
      <c r="AG1009" s="18" t="str">
        <f t="shared" si="66"/>
        <v>Clothing and footwear-2008-October</v>
      </c>
      <c r="AH1009" s="16">
        <v>39722</v>
      </c>
      <c r="AI1009" s="181">
        <v>115.67429027387846</v>
      </c>
      <c r="AJ1009" s="8">
        <f t="shared" si="69"/>
        <v>115.80586144844176</v>
      </c>
      <c r="AK1009" s="175">
        <v>910</v>
      </c>
      <c r="AL1009" s="10">
        <f t="shared" si="67"/>
        <v>84.360988293386654</v>
      </c>
      <c r="AM1009" s="163" t="str">
        <f t="shared" si="68"/>
        <v>03</v>
      </c>
      <c r="AN1009" s="177" t="s">
        <v>122</v>
      </c>
      <c r="AQ1009" s="151"/>
      <c r="AR1009" s="151"/>
    </row>
    <row r="1010" spans="30:44" x14ac:dyDescent="0.3">
      <c r="AD1010" s="7">
        <v>2008</v>
      </c>
      <c r="AE1010" s="88" t="s">
        <v>48</v>
      </c>
      <c r="AF1010" s="12" t="s">
        <v>2</v>
      </c>
      <c r="AG1010" s="18" t="str">
        <f t="shared" si="66"/>
        <v>Clothing and footwear-2008-November</v>
      </c>
      <c r="AH1010" s="16">
        <v>39753</v>
      </c>
      <c r="AI1010" s="181">
        <v>114.6333659642703</v>
      </c>
      <c r="AJ1010" s="8">
        <f t="shared" si="69"/>
        <v>116.3996662444266</v>
      </c>
      <c r="AK1010" s="175">
        <v>911</v>
      </c>
      <c r="AL1010" s="10">
        <f t="shared" si="67"/>
        <v>84.360988293386654</v>
      </c>
      <c r="AM1010" s="163" t="str">
        <f t="shared" si="68"/>
        <v>03</v>
      </c>
      <c r="AN1010" s="177" t="s">
        <v>123</v>
      </c>
      <c r="AQ1010" s="151"/>
      <c r="AR1010" s="151"/>
    </row>
    <row r="1011" spans="30:44" x14ac:dyDescent="0.3">
      <c r="AD1011" s="7">
        <v>2008</v>
      </c>
      <c r="AE1011" s="88" t="s">
        <v>48</v>
      </c>
      <c r="AF1011" s="12" t="s">
        <v>3</v>
      </c>
      <c r="AG1011" s="18" t="str">
        <f t="shared" si="66"/>
        <v>Clothing and footwear-2008-December</v>
      </c>
      <c r="AH1011" s="16">
        <v>39783</v>
      </c>
      <c r="AI1011" s="181">
        <v>114.45481421925535</v>
      </c>
      <c r="AJ1011" s="8">
        <f t="shared" si="69"/>
        <v>116.37274357546596</v>
      </c>
      <c r="AK1011" s="175">
        <v>912</v>
      </c>
      <c r="AL1011" s="10">
        <f t="shared" si="67"/>
        <v>84.360988293386654</v>
      </c>
      <c r="AM1011" s="163" t="str">
        <f t="shared" si="68"/>
        <v>03</v>
      </c>
      <c r="AN1011" s="177" t="s">
        <v>124</v>
      </c>
      <c r="AQ1011" s="151"/>
      <c r="AR1011" s="151"/>
    </row>
    <row r="1012" spans="30:44" x14ac:dyDescent="0.3">
      <c r="AD1012" s="9">
        <v>2009</v>
      </c>
      <c r="AE1012" s="87" t="s">
        <v>48</v>
      </c>
      <c r="AF1012" s="13" t="s">
        <v>10</v>
      </c>
      <c r="AG1012" s="18" t="str">
        <f t="shared" si="66"/>
        <v>Clothing and footwear-2009-January</v>
      </c>
      <c r="AH1012" s="16">
        <v>39814</v>
      </c>
      <c r="AI1012" s="180">
        <v>115.87596465380359</v>
      </c>
      <c r="AJ1012" s="10">
        <f t="shared" si="69"/>
        <v>116.43181563493982</v>
      </c>
      <c r="AK1012" s="175">
        <v>913</v>
      </c>
      <c r="AL1012" s="10">
        <f t="shared" si="67"/>
        <v>84.360988293386654</v>
      </c>
      <c r="AM1012" s="163" t="str">
        <f t="shared" si="68"/>
        <v>03</v>
      </c>
      <c r="AN1012" s="177" t="s">
        <v>113</v>
      </c>
      <c r="AQ1012" s="151"/>
      <c r="AR1012" s="151"/>
    </row>
    <row r="1013" spans="30:44" x14ac:dyDescent="0.3">
      <c r="AD1013" s="9">
        <v>2009</v>
      </c>
      <c r="AE1013" s="87" t="s">
        <v>48</v>
      </c>
      <c r="AF1013" s="13" t="s">
        <v>11</v>
      </c>
      <c r="AG1013" s="18" t="str">
        <f t="shared" si="66"/>
        <v>Clothing and footwear-2009-February</v>
      </c>
      <c r="AH1013" s="16">
        <v>39845</v>
      </c>
      <c r="AI1013" s="180">
        <v>116.33559660588801</v>
      </c>
      <c r="AJ1013" s="10">
        <f t="shared" si="69"/>
        <v>116.33570813472316</v>
      </c>
      <c r="AK1013" s="175">
        <v>914</v>
      </c>
      <c r="AL1013" s="10">
        <f t="shared" si="67"/>
        <v>84.360988293386654</v>
      </c>
      <c r="AM1013" s="163" t="str">
        <f t="shared" si="68"/>
        <v>03</v>
      </c>
      <c r="AN1013" s="177" t="s">
        <v>114</v>
      </c>
      <c r="AQ1013" s="151"/>
      <c r="AR1013" s="151"/>
    </row>
    <row r="1014" spans="30:44" x14ac:dyDescent="0.3">
      <c r="AD1014" s="9">
        <v>2009</v>
      </c>
      <c r="AE1014" s="87" t="s">
        <v>48</v>
      </c>
      <c r="AF1014" s="13" t="s">
        <v>4</v>
      </c>
      <c r="AG1014" s="18" t="str">
        <f t="shared" si="66"/>
        <v>Clothing and footwear-2009-March</v>
      </c>
      <c r="AH1014" s="16">
        <v>39873</v>
      </c>
      <c r="AI1014" s="180">
        <v>116.39058348244167</v>
      </c>
      <c r="AJ1014" s="10">
        <f t="shared" si="69"/>
        <v>116.282521105664</v>
      </c>
      <c r="AK1014" s="175">
        <v>915</v>
      </c>
      <c r="AL1014" s="10">
        <f t="shared" si="67"/>
        <v>84.360988293386654</v>
      </c>
      <c r="AM1014" s="163" t="str">
        <f t="shared" si="68"/>
        <v>03</v>
      </c>
      <c r="AN1014" s="177" t="s">
        <v>115</v>
      </c>
      <c r="AQ1014" s="151"/>
      <c r="AR1014" s="151"/>
    </row>
    <row r="1015" spans="30:44" x14ac:dyDescent="0.3">
      <c r="AD1015" s="9">
        <v>2009</v>
      </c>
      <c r="AE1015" s="87" t="s">
        <v>48</v>
      </c>
      <c r="AF1015" s="13" t="s">
        <v>0</v>
      </c>
      <c r="AG1015" s="18" t="str">
        <f t="shared" si="66"/>
        <v>Clothing and footwear-2009-April</v>
      </c>
      <c r="AH1015" s="16">
        <v>39904</v>
      </c>
      <c r="AI1015" s="180">
        <v>116.25755349592893</v>
      </c>
      <c r="AJ1015" s="10">
        <f t="shared" si="69"/>
        <v>116.1353842611194</v>
      </c>
      <c r="AK1015" s="175">
        <v>916</v>
      </c>
      <c r="AL1015" s="10">
        <f t="shared" si="67"/>
        <v>84.360988293386654</v>
      </c>
      <c r="AM1015" s="163" t="str">
        <f t="shared" si="68"/>
        <v>03</v>
      </c>
      <c r="AN1015" s="177" t="s">
        <v>116</v>
      </c>
      <c r="AQ1015" s="151"/>
      <c r="AR1015" s="151"/>
    </row>
    <row r="1016" spans="30:44" x14ac:dyDescent="0.3">
      <c r="AD1016" s="9">
        <v>2009</v>
      </c>
      <c r="AE1016" s="87" t="s">
        <v>48</v>
      </c>
      <c r="AF1016" s="13" t="s">
        <v>5</v>
      </c>
      <c r="AG1016" s="18" t="str">
        <f t="shared" si="66"/>
        <v>Clothing and footwear-2009-May</v>
      </c>
      <c r="AH1016" s="16">
        <v>39934</v>
      </c>
      <c r="AI1016" s="180">
        <v>116.48140952682196</v>
      </c>
      <c r="AJ1016" s="10">
        <f t="shared" si="69"/>
        <v>115.9856766324349</v>
      </c>
      <c r="AK1016" s="175">
        <v>917</v>
      </c>
      <c r="AL1016" s="10">
        <f t="shared" si="67"/>
        <v>84.360988293386654</v>
      </c>
      <c r="AM1016" s="163" t="str">
        <f t="shared" si="68"/>
        <v>03</v>
      </c>
      <c r="AN1016" s="177" t="s">
        <v>117</v>
      </c>
      <c r="AQ1016" s="151"/>
      <c r="AR1016" s="151"/>
    </row>
    <row r="1017" spans="30:44" x14ac:dyDescent="0.3">
      <c r="AD1017" s="9">
        <v>2009</v>
      </c>
      <c r="AE1017" s="87" t="s">
        <v>48</v>
      </c>
      <c r="AF1017" s="13" t="s">
        <v>6</v>
      </c>
      <c r="AG1017" s="18" t="str">
        <f t="shared" si="66"/>
        <v>Clothing and footwear-2009-June</v>
      </c>
      <c r="AH1017" s="16">
        <v>39965</v>
      </c>
      <c r="AI1017" s="180">
        <v>116.97994082276723</v>
      </c>
      <c r="AJ1017" s="10">
        <f t="shared" si="69"/>
        <v>115.96347108934917</v>
      </c>
      <c r="AK1017" s="175">
        <v>918</v>
      </c>
      <c r="AL1017" s="10">
        <f t="shared" si="67"/>
        <v>84.360988293386654</v>
      </c>
      <c r="AM1017" s="163" t="str">
        <f t="shared" si="68"/>
        <v>03</v>
      </c>
      <c r="AN1017" s="177" t="s">
        <v>118</v>
      </c>
      <c r="AQ1017" s="151"/>
      <c r="AR1017" s="151"/>
    </row>
    <row r="1018" spans="30:44" x14ac:dyDescent="0.3">
      <c r="AD1018" s="9">
        <v>2009</v>
      </c>
      <c r="AE1018" s="87" t="s">
        <v>48</v>
      </c>
      <c r="AF1018" s="13" t="s">
        <v>7</v>
      </c>
      <c r="AG1018" s="18" t="str">
        <f t="shared" si="66"/>
        <v>Clothing and footwear-2009-July</v>
      </c>
      <c r="AH1018" s="16">
        <v>39995</v>
      </c>
      <c r="AI1018" s="180">
        <v>117.81971307080968</v>
      </c>
      <c r="AJ1018" s="10">
        <f t="shared" si="69"/>
        <v>116.03147942618476</v>
      </c>
      <c r="AK1018" s="175">
        <v>919</v>
      </c>
      <c r="AL1018" s="10">
        <f t="shared" si="67"/>
        <v>84.360988293386654</v>
      </c>
      <c r="AM1018" s="163" t="str">
        <f t="shared" si="68"/>
        <v>03</v>
      </c>
      <c r="AN1018" s="177" t="s">
        <v>119</v>
      </c>
      <c r="AQ1018" s="151"/>
      <c r="AR1018" s="151"/>
    </row>
    <row r="1019" spans="30:44" x14ac:dyDescent="0.3">
      <c r="AD1019" s="9">
        <v>2009</v>
      </c>
      <c r="AE1019" s="87" t="s">
        <v>48</v>
      </c>
      <c r="AF1019" s="13" t="s">
        <v>8</v>
      </c>
      <c r="AG1019" s="18" t="str">
        <f t="shared" si="66"/>
        <v>Clothing and footwear-2009-August</v>
      </c>
      <c r="AH1019" s="16">
        <v>40026</v>
      </c>
      <c r="AI1019" s="180">
        <v>118.38467120645144</v>
      </c>
      <c r="AJ1019" s="10">
        <f t="shared" si="69"/>
        <v>116.34958350152699</v>
      </c>
      <c r="AK1019" s="175">
        <v>920</v>
      </c>
      <c r="AL1019" s="10">
        <f t="shared" si="67"/>
        <v>84.360988293386654</v>
      </c>
      <c r="AM1019" s="163" t="str">
        <f t="shared" si="68"/>
        <v>03</v>
      </c>
      <c r="AN1019" s="177" t="s">
        <v>120</v>
      </c>
      <c r="AQ1019" s="151"/>
      <c r="AR1019" s="151"/>
    </row>
    <row r="1020" spans="30:44" x14ac:dyDescent="0.3">
      <c r="AD1020" s="9">
        <v>2009</v>
      </c>
      <c r="AE1020" s="87" t="s">
        <v>48</v>
      </c>
      <c r="AF1020" s="13" t="s">
        <v>1</v>
      </c>
      <c r="AG1020" s="18" t="str">
        <f t="shared" si="66"/>
        <v>Clothing and footwear-2009-September</v>
      </c>
      <c r="AH1020" s="16">
        <v>40057</v>
      </c>
      <c r="AI1020" s="180">
        <v>117.628014931176</v>
      </c>
      <c r="AJ1020" s="10">
        <f t="shared" si="69"/>
        <v>116.40965985445773</v>
      </c>
      <c r="AK1020" s="175">
        <v>921</v>
      </c>
      <c r="AL1020" s="10">
        <f t="shared" si="67"/>
        <v>84.360988293386654</v>
      </c>
      <c r="AM1020" s="163" t="str">
        <f t="shared" si="68"/>
        <v>03</v>
      </c>
      <c r="AN1020" s="177" t="s">
        <v>121</v>
      </c>
      <c r="AQ1020" s="151"/>
      <c r="AR1020" s="151"/>
    </row>
    <row r="1021" spans="30:44" x14ac:dyDescent="0.3">
      <c r="AD1021" s="9">
        <v>2009</v>
      </c>
      <c r="AE1021" s="87" t="s">
        <v>48</v>
      </c>
      <c r="AF1021" s="13" t="s">
        <v>9</v>
      </c>
      <c r="AG1021" s="18" t="str">
        <f t="shared" si="66"/>
        <v>Clothing and footwear-2009-October</v>
      </c>
      <c r="AH1021" s="16">
        <v>40087</v>
      </c>
      <c r="AI1021" s="180">
        <v>117.50859355175899</v>
      </c>
      <c r="AJ1021" s="10">
        <f t="shared" si="69"/>
        <v>116.56251846094779</v>
      </c>
      <c r="AK1021" s="175">
        <v>922</v>
      </c>
      <c r="AL1021" s="10">
        <f t="shared" si="67"/>
        <v>84.360988293386654</v>
      </c>
      <c r="AM1021" s="163" t="str">
        <f t="shared" si="68"/>
        <v>03</v>
      </c>
      <c r="AN1021" s="177" t="s">
        <v>122</v>
      </c>
      <c r="AQ1021" s="151"/>
      <c r="AR1021" s="151"/>
    </row>
    <row r="1022" spans="30:44" x14ac:dyDescent="0.3">
      <c r="AD1022" s="9">
        <v>2009</v>
      </c>
      <c r="AE1022" s="87" t="s">
        <v>48</v>
      </c>
      <c r="AF1022" s="13" t="s">
        <v>2</v>
      </c>
      <c r="AG1022" s="18" t="str">
        <f t="shared" si="66"/>
        <v>Clothing and footwear-2009-November</v>
      </c>
      <c r="AH1022" s="16">
        <v>40118</v>
      </c>
      <c r="AI1022" s="180">
        <v>117.37980230604012</v>
      </c>
      <c r="AJ1022" s="10">
        <f t="shared" si="69"/>
        <v>116.79138815609527</v>
      </c>
      <c r="AK1022" s="175">
        <v>923</v>
      </c>
      <c r="AL1022" s="10">
        <f t="shared" si="67"/>
        <v>84.360988293386654</v>
      </c>
      <c r="AM1022" s="163" t="str">
        <f t="shared" si="68"/>
        <v>03</v>
      </c>
      <c r="AN1022" s="177" t="s">
        <v>123</v>
      </c>
      <c r="AQ1022" s="151"/>
      <c r="AR1022" s="151"/>
    </row>
    <row r="1023" spans="30:44" x14ac:dyDescent="0.3">
      <c r="AD1023" s="9">
        <v>2009</v>
      </c>
      <c r="AE1023" s="87" t="s">
        <v>48</v>
      </c>
      <c r="AF1023" s="13" t="s">
        <v>3</v>
      </c>
      <c r="AG1023" s="18" t="str">
        <f t="shared" si="66"/>
        <v>Clothing and footwear-2009-December</v>
      </c>
      <c r="AH1023" s="16">
        <v>40148</v>
      </c>
      <c r="AI1023" s="180">
        <v>118.4803183665928</v>
      </c>
      <c r="AJ1023" s="10">
        <f t="shared" si="69"/>
        <v>117.12684683504006</v>
      </c>
      <c r="AK1023" s="175">
        <v>924</v>
      </c>
      <c r="AL1023" s="10">
        <f t="shared" si="67"/>
        <v>84.360988293386654</v>
      </c>
      <c r="AM1023" s="163" t="str">
        <f t="shared" si="68"/>
        <v>03</v>
      </c>
      <c r="AN1023" s="177" t="s">
        <v>124</v>
      </c>
      <c r="AQ1023" s="151"/>
      <c r="AR1023" s="151"/>
    </row>
    <row r="1024" spans="30:44" x14ac:dyDescent="0.3">
      <c r="AD1024" s="7">
        <v>2010</v>
      </c>
      <c r="AE1024" s="88" t="s">
        <v>48</v>
      </c>
      <c r="AF1024" s="12" t="s">
        <v>10</v>
      </c>
      <c r="AG1024" s="18" t="str">
        <f t="shared" si="66"/>
        <v>Clothing and footwear-2010-January</v>
      </c>
      <c r="AH1024" s="16">
        <v>40179</v>
      </c>
      <c r="AI1024" s="181">
        <v>116.31193340110467</v>
      </c>
      <c r="AJ1024" s="8">
        <f t="shared" si="69"/>
        <v>117.16317756398182</v>
      </c>
      <c r="AK1024" s="175">
        <v>925</v>
      </c>
      <c r="AL1024" s="10">
        <f t="shared" si="67"/>
        <v>84.360988293386654</v>
      </c>
      <c r="AM1024" s="163" t="str">
        <f t="shared" si="68"/>
        <v>03</v>
      </c>
      <c r="AN1024" s="177" t="s">
        <v>113</v>
      </c>
      <c r="AQ1024" s="151"/>
      <c r="AR1024" s="151"/>
    </row>
    <row r="1025" spans="30:44" x14ac:dyDescent="0.3">
      <c r="AD1025" s="7">
        <v>2010</v>
      </c>
      <c r="AE1025" s="88" t="s">
        <v>48</v>
      </c>
      <c r="AF1025" s="12" t="s">
        <v>11</v>
      </c>
      <c r="AG1025" s="18" t="str">
        <f t="shared" si="66"/>
        <v>Clothing and footwear-2010-February</v>
      </c>
      <c r="AH1025" s="16">
        <v>40210</v>
      </c>
      <c r="AI1025" s="181">
        <v>115.66184583883214</v>
      </c>
      <c r="AJ1025" s="8">
        <f t="shared" si="69"/>
        <v>117.10703166672714</v>
      </c>
      <c r="AK1025" s="175">
        <v>926</v>
      </c>
      <c r="AL1025" s="10">
        <f t="shared" si="67"/>
        <v>84.360988293386654</v>
      </c>
      <c r="AM1025" s="163" t="str">
        <f t="shared" si="68"/>
        <v>03</v>
      </c>
      <c r="AN1025" s="177" t="s">
        <v>114</v>
      </c>
      <c r="AQ1025" s="151"/>
      <c r="AR1025" s="151"/>
    </row>
    <row r="1026" spans="30:44" x14ac:dyDescent="0.3">
      <c r="AD1026" s="7">
        <v>2010</v>
      </c>
      <c r="AE1026" s="88" t="s">
        <v>48</v>
      </c>
      <c r="AF1026" s="12" t="s">
        <v>4</v>
      </c>
      <c r="AG1026" s="18" t="str">
        <f t="shared" si="66"/>
        <v>Clothing and footwear-2010-March</v>
      </c>
      <c r="AH1026" s="16">
        <v>40238</v>
      </c>
      <c r="AI1026" s="181">
        <v>113.48758978809659</v>
      </c>
      <c r="AJ1026" s="8">
        <f t="shared" si="69"/>
        <v>116.86511552553169</v>
      </c>
      <c r="AK1026" s="175">
        <v>927</v>
      </c>
      <c r="AL1026" s="10">
        <f t="shared" si="67"/>
        <v>84.360988293386654</v>
      </c>
      <c r="AM1026" s="163" t="str">
        <f t="shared" si="68"/>
        <v>03</v>
      </c>
      <c r="AN1026" s="177" t="s">
        <v>115</v>
      </c>
      <c r="AQ1026" s="151"/>
      <c r="AR1026" s="151"/>
    </row>
    <row r="1027" spans="30:44" x14ac:dyDescent="0.3">
      <c r="AD1027" s="7">
        <v>2010</v>
      </c>
      <c r="AE1027" s="88" t="s">
        <v>48</v>
      </c>
      <c r="AF1027" s="12" t="s">
        <v>0</v>
      </c>
      <c r="AG1027" s="18" t="str">
        <f t="shared" si="66"/>
        <v>Clothing and footwear-2010-April</v>
      </c>
      <c r="AH1027" s="16">
        <v>40269</v>
      </c>
      <c r="AI1027" s="181">
        <v>112.85804109223285</v>
      </c>
      <c r="AJ1027" s="8">
        <f t="shared" si="69"/>
        <v>116.5818228252237</v>
      </c>
      <c r="AK1027" s="175">
        <v>928</v>
      </c>
      <c r="AL1027" s="10">
        <f t="shared" si="67"/>
        <v>84.360988293386654</v>
      </c>
      <c r="AM1027" s="163" t="str">
        <f t="shared" si="68"/>
        <v>03</v>
      </c>
      <c r="AN1027" s="177" t="s">
        <v>116</v>
      </c>
      <c r="AQ1027" s="151"/>
      <c r="AR1027" s="151"/>
    </row>
    <row r="1028" spans="30:44" x14ac:dyDescent="0.3">
      <c r="AD1028" s="7">
        <v>2010</v>
      </c>
      <c r="AE1028" s="88" t="s">
        <v>48</v>
      </c>
      <c r="AF1028" s="12" t="s">
        <v>5</v>
      </c>
      <c r="AG1028" s="18" t="str">
        <f t="shared" si="66"/>
        <v>Clothing and footwear-2010-May</v>
      </c>
      <c r="AH1028" s="16">
        <v>40299</v>
      </c>
      <c r="AI1028" s="181">
        <v>111.22896251548163</v>
      </c>
      <c r="AJ1028" s="8">
        <f t="shared" si="69"/>
        <v>116.14411890761203</v>
      </c>
      <c r="AK1028" s="175">
        <v>929</v>
      </c>
      <c r="AL1028" s="10">
        <f t="shared" si="67"/>
        <v>84.360988293386654</v>
      </c>
      <c r="AM1028" s="163" t="str">
        <f t="shared" si="68"/>
        <v>03</v>
      </c>
      <c r="AN1028" s="177" t="s">
        <v>117</v>
      </c>
      <c r="AQ1028" s="151"/>
      <c r="AR1028" s="151"/>
    </row>
    <row r="1029" spans="30:44" x14ac:dyDescent="0.3">
      <c r="AD1029" s="7">
        <v>2010</v>
      </c>
      <c r="AE1029" s="88" t="s">
        <v>48</v>
      </c>
      <c r="AF1029" s="12" t="s">
        <v>6</v>
      </c>
      <c r="AG1029" s="18" t="str">
        <f t="shared" si="66"/>
        <v>Clothing and footwear-2010-June</v>
      </c>
      <c r="AH1029" s="16">
        <v>40330</v>
      </c>
      <c r="AI1029" s="181">
        <v>111.0810825020456</v>
      </c>
      <c r="AJ1029" s="8">
        <f t="shared" si="69"/>
        <v>115.65254738088521</v>
      </c>
      <c r="AK1029" s="175">
        <v>930</v>
      </c>
      <c r="AL1029" s="10">
        <f t="shared" si="67"/>
        <v>84.360988293386654</v>
      </c>
      <c r="AM1029" s="163" t="str">
        <f t="shared" si="68"/>
        <v>03</v>
      </c>
      <c r="AN1029" s="177" t="s">
        <v>118</v>
      </c>
      <c r="AQ1029" s="151"/>
      <c r="AR1029" s="151"/>
    </row>
    <row r="1030" spans="30:44" x14ac:dyDescent="0.3">
      <c r="AD1030" s="7">
        <v>2010</v>
      </c>
      <c r="AE1030" s="88" t="s">
        <v>48</v>
      </c>
      <c r="AF1030" s="12" t="s">
        <v>7</v>
      </c>
      <c r="AG1030" s="18" t="str">
        <f t="shared" si="66"/>
        <v>Clothing and footwear-2010-July</v>
      </c>
      <c r="AH1030" s="16">
        <v>40360</v>
      </c>
      <c r="AI1030" s="181">
        <v>111.01061495051346</v>
      </c>
      <c r="AJ1030" s="8">
        <f t="shared" si="69"/>
        <v>115.08512253752718</v>
      </c>
      <c r="AK1030" s="175">
        <v>931</v>
      </c>
      <c r="AL1030" s="10">
        <f t="shared" si="67"/>
        <v>84.360988293386654</v>
      </c>
      <c r="AM1030" s="163" t="str">
        <f t="shared" si="68"/>
        <v>03</v>
      </c>
      <c r="AN1030" s="177" t="s">
        <v>119</v>
      </c>
      <c r="AQ1030" s="151"/>
      <c r="AR1030" s="151"/>
    </row>
    <row r="1031" spans="30:44" x14ac:dyDescent="0.3">
      <c r="AD1031" s="7">
        <v>2010</v>
      </c>
      <c r="AE1031" s="88" t="s">
        <v>48</v>
      </c>
      <c r="AF1031" s="12" t="s">
        <v>8</v>
      </c>
      <c r="AG1031" s="18" t="str">
        <f t="shared" si="66"/>
        <v>Clothing and footwear-2010-August</v>
      </c>
      <c r="AH1031" s="16">
        <v>40391</v>
      </c>
      <c r="AI1031" s="181">
        <v>111.30162828224286</v>
      </c>
      <c r="AJ1031" s="8">
        <f t="shared" si="69"/>
        <v>114.49486896050981</v>
      </c>
      <c r="AK1031" s="175">
        <v>932</v>
      </c>
      <c r="AL1031" s="10">
        <f t="shared" si="67"/>
        <v>84.360988293386654</v>
      </c>
      <c r="AM1031" s="163" t="str">
        <f t="shared" si="68"/>
        <v>03</v>
      </c>
      <c r="AN1031" s="177" t="s">
        <v>120</v>
      </c>
      <c r="AQ1031" s="151"/>
      <c r="AR1031" s="151"/>
    </row>
    <row r="1032" spans="30:44" x14ac:dyDescent="0.3">
      <c r="AD1032" s="7">
        <v>2010</v>
      </c>
      <c r="AE1032" s="88" t="s">
        <v>48</v>
      </c>
      <c r="AF1032" s="12" t="s">
        <v>1</v>
      </c>
      <c r="AG1032" s="18" t="str">
        <f t="shared" si="66"/>
        <v>Clothing and footwear-2010-September</v>
      </c>
      <c r="AH1032" s="16">
        <v>40422</v>
      </c>
      <c r="AI1032" s="181">
        <v>111.45839065858867</v>
      </c>
      <c r="AJ1032" s="8">
        <f t="shared" si="69"/>
        <v>113.98073360446087</v>
      </c>
      <c r="AK1032" s="175">
        <v>933</v>
      </c>
      <c r="AL1032" s="10">
        <f t="shared" si="67"/>
        <v>84.360988293386654</v>
      </c>
      <c r="AM1032" s="163" t="str">
        <f t="shared" si="68"/>
        <v>03</v>
      </c>
      <c r="AN1032" s="177" t="s">
        <v>121</v>
      </c>
      <c r="AQ1032" s="151"/>
      <c r="AR1032" s="151"/>
    </row>
    <row r="1033" spans="30:44" x14ac:dyDescent="0.3">
      <c r="AD1033" s="7">
        <v>2010</v>
      </c>
      <c r="AE1033" s="88" t="s">
        <v>48</v>
      </c>
      <c r="AF1033" s="12" t="s">
        <v>9</v>
      </c>
      <c r="AG1033" s="18" t="str">
        <f t="shared" si="66"/>
        <v>Clothing and footwear-2010-October</v>
      </c>
      <c r="AH1033" s="16">
        <v>40452</v>
      </c>
      <c r="AI1033" s="181">
        <v>111.02402910333653</v>
      </c>
      <c r="AJ1033" s="8">
        <f t="shared" si="69"/>
        <v>113.44035323375898</v>
      </c>
      <c r="AK1033" s="175">
        <v>934</v>
      </c>
      <c r="AL1033" s="10">
        <f t="shared" si="67"/>
        <v>84.360988293386654</v>
      </c>
      <c r="AM1033" s="163" t="str">
        <f t="shared" si="68"/>
        <v>03</v>
      </c>
      <c r="AN1033" s="177" t="s">
        <v>122</v>
      </c>
      <c r="AQ1033" s="151"/>
      <c r="AR1033" s="151"/>
    </row>
    <row r="1034" spans="30:44" x14ac:dyDescent="0.3">
      <c r="AD1034" s="7">
        <v>2010</v>
      </c>
      <c r="AE1034" s="88" t="s">
        <v>48</v>
      </c>
      <c r="AF1034" s="12" t="s">
        <v>2</v>
      </c>
      <c r="AG1034" s="18" t="str">
        <f t="shared" si="66"/>
        <v>Clothing and footwear-2010-November</v>
      </c>
      <c r="AH1034" s="16">
        <v>40483</v>
      </c>
      <c r="AI1034" s="181">
        <v>111.19903131769431</v>
      </c>
      <c r="AJ1034" s="8">
        <f t="shared" si="69"/>
        <v>112.92528898473016</v>
      </c>
      <c r="AK1034" s="175">
        <v>935</v>
      </c>
      <c r="AL1034" s="10">
        <f t="shared" si="67"/>
        <v>84.360988293386654</v>
      </c>
      <c r="AM1034" s="163" t="str">
        <f t="shared" si="68"/>
        <v>03</v>
      </c>
      <c r="AN1034" s="177" t="s">
        <v>123</v>
      </c>
      <c r="AQ1034" s="151"/>
      <c r="AR1034" s="151"/>
    </row>
    <row r="1035" spans="30:44" x14ac:dyDescent="0.3">
      <c r="AD1035" s="7">
        <v>2010</v>
      </c>
      <c r="AE1035" s="88" t="s">
        <v>48</v>
      </c>
      <c r="AF1035" s="12" t="s">
        <v>3</v>
      </c>
      <c r="AG1035" s="18" t="str">
        <f t="shared" si="66"/>
        <v>Clothing and footwear-2010-December</v>
      </c>
      <c r="AH1035" s="16">
        <v>40513</v>
      </c>
      <c r="AI1035" s="181">
        <v>111.00620136110545</v>
      </c>
      <c r="AJ1035" s="8">
        <f t="shared" si="69"/>
        <v>112.30244590093956</v>
      </c>
      <c r="AK1035" s="175">
        <v>936</v>
      </c>
      <c r="AL1035" s="10">
        <f t="shared" si="67"/>
        <v>84.360988293386654</v>
      </c>
      <c r="AM1035" s="163" t="str">
        <f t="shared" si="68"/>
        <v>03</v>
      </c>
      <c r="AN1035" s="177" t="s">
        <v>124</v>
      </c>
      <c r="AQ1035" s="151"/>
      <c r="AR1035" s="151"/>
    </row>
    <row r="1036" spans="30:44" x14ac:dyDescent="0.3">
      <c r="AD1036" s="9">
        <v>2011</v>
      </c>
      <c r="AE1036" s="87" t="s">
        <v>48</v>
      </c>
      <c r="AF1036" s="13" t="s">
        <v>10</v>
      </c>
      <c r="AG1036" s="18" t="str">
        <f t="shared" ref="AG1036:AG1099" si="70">CONCATENATE(AE1036,$AF$74,AD1036,$AF$74,AF1036)</f>
        <v>Clothing and footwear-2011-January</v>
      </c>
      <c r="AH1036" s="16">
        <v>40544</v>
      </c>
      <c r="AI1036" s="180">
        <v>110.84813890383128</v>
      </c>
      <c r="AJ1036" s="10">
        <f t="shared" si="69"/>
        <v>111.84712969283345</v>
      </c>
      <c r="AK1036" s="175">
        <v>937</v>
      </c>
      <c r="AL1036" s="10">
        <f t="shared" ref="AL1036:AL1099" si="71">VLOOKUP(AE1036,AR:AS,2,FALSE)</f>
        <v>84.360988293386654</v>
      </c>
      <c r="AM1036" s="163" t="str">
        <f t="shared" ref="AM1036:AM1099" si="72">VLOOKUP(AE1036,AR:AT,3,FALSE)</f>
        <v>03</v>
      </c>
      <c r="AN1036" s="177" t="s">
        <v>113</v>
      </c>
      <c r="AQ1036" s="151"/>
      <c r="AR1036" s="151"/>
    </row>
    <row r="1037" spans="30:44" x14ac:dyDescent="0.3">
      <c r="AD1037" s="9">
        <v>2011</v>
      </c>
      <c r="AE1037" s="87" t="s">
        <v>48</v>
      </c>
      <c r="AF1037" s="13" t="s">
        <v>11</v>
      </c>
      <c r="AG1037" s="18" t="str">
        <f t="shared" si="70"/>
        <v>Clothing and footwear-2011-February</v>
      </c>
      <c r="AH1037" s="16">
        <v>40575</v>
      </c>
      <c r="AI1037" s="180">
        <v>111.94027197543654</v>
      </c>
      <c r="AJ1037" s="10">
        <f t="shared" si="69"/>
        <v>111.5369985375505</v>
      </c>
      <c r="AK1037" s="175">
        <v>938</v>
      </c>
      <c r="AL1037" s="10">
        <f t="shared" si="71"/>
        <v>84.360988293386654</v>
      </c>
      <c r="AM1037" s="163" t="str">
        <f t="shared" si="72"/>
        <v>03</v>
      </c>
      <c r="AN1037" s="177" t="s">
        <v>114</v>
      </c>
      <c r="AQ1037" s="151"/>
      <c r="AR1037" s="151"/>
    </row>
    <row r="1038" spans="30:44" x14ac:dyDescent="0.3">
      <c r="AD1038" s="9">
        <v>2011</v>
      </c>
      <c r="AE1038" s="87" t="s">
        <v>48</v>
      </c>
      <c r="AF1038" s="13" t="s">
        <v>4</v>
      </c>
      <c r="AG1038" s="18" t="str">
        <f t="shared" si="70"/>
        <v>Clothing and footwear-2011-March</v>
      </c>
      <c r="AH1038" s="16">
        <v>40603</v>
      </c>
      <c r="AI1038" s="180">
        <v>111.08912796089436</v>
      </c>
      <c r="AJ1038" s="10">
        <f t="shared" si="69"/>
        <v>111.33712671861696</v>
      </c>
      <c r="AK1038" s="175">
        <v>939</v>
      </c>
      <c r="AL1038" s="10">
        <f t="shared" si="71"/>
        <v>84.360988293386654</v>
      </c>
      <c r="AM1038" s="163" t="str">
        <f t="shared" si="72"/>
        <v>03</v>
      </c>
      <c r="AN1038" s="177" t="s">
        <v>115</v>
      </c>
      <c r="AQ1038" s="151"/>
      <c r="AR1038" s="151"/>
    </row>
    <row r="1039" spans="30:44" x14ac:dyDescent="0.3">
      <c r="AD1039" s="9">
        <v>2011</v>
      </c>
      <c r="AE1039" s="87" t="s">
        <v>48</v>
      </c>
      <c r="AF1039" s="13" t="s">
        <v>0</v>
      </c>
      <c r="AG1039" s="18" t="str">
        <f t="shared" si="70"/>
        <v>Clothing and footwear-2011-April</v>
      </c>
      <c r="AH1039" s="16">
        <v>40634</v>
      </c>
      <c r="AI1039" s="180">
        <v>110.91689926114105</v>
      </c>
      <c r="AJ1039" s="10">
        <f t="shared" si="69"/>
        <v>111.17536489935931</v>
      </c>
      <c r="AK1039" s="175">
        <v>940</v>
      </c>
      <c r="AL1039" s="10">
        <f t="shared" si="71"/>
        <v>84.360988293386654</v>
      </c>
      <c r="AM1039" s="163" t="str">
        <f t="shared" si="72"/>
        <v>03</v>
      </c>
      <c r="AN1039" s="177" t="s">
        <v>116</v>
      </c>
      <c r="AQ1039" s="151"/>
      <c r="AR1039" s="151"/>
    </row>
    <row r="1040" spans="30:44" x14ac:dyDescent="0.3">
      <c r="AD1040" s="9">
        <v>2011</v>
      </c>
      <c r="AE1040" s="87" t="s">
        <v>48</v>
      </c>
      <c r="AF1040" s="13" t="s">
        <v>5</v>
      </c>
      <c r="AG1040" s="18" t="str">
        <f t="shared" si="70"/>
        <v>Clothing and footwear-2011-May</v>
      </c>
      <c r="AH1040" s="16">
        <v>40664</v>
      </c>
      <c r="AI1040" s="180">
        <v>110.81609169214605</v>
      </c>
      <c r="AJ1040" s="10">
        <f t="shared" si="69"/>
        <v>111.14095899741467</v>
      </c>
      <c r="AK1040" s="175">
        <v>941</v>
      </c>
      <c r="AL1040" s="10">
        <f t="shared" si="71"/>
        <v>84.360988293386654</v>
      </c>
      <c r="AM1040" s="163" t="str">
        <f t="shared" si="72"/>
        <v>03</v>
      </c>
      <c r="AN1040" s="177" t="s">
        <v>117</v>
      </c>
      <c r="AQ1040" s="151"/>
      <c r="AR1040" s="151"/>
    </row>
    <row r="1041" spans="30:44" x14ac:dyDescent="0.3">
      <c r="AD1041" s="9">
        <v>2011</v>
      </c>
      <c r="AE1041" s="87" t="s">
        <v>48</v>
      </c>
      <c r="AF1041" s="13" t="s">
        <v>6</v>
      </c>
      <c r="AG1041" s="18" t="str">
        <f t="shared" si="70"/>
        <v>Clothing and footwear-2011-June</v>
      </c>
      <c r="AH1041" s="16">
        <v>40695</v>
      </c>
      <c r="AI1041" s="180">
        <v>112.7959035153963</v>
      </c>
      <c r="AJ1041" s="10">
        <f t="shared" si="69"/>
        <v>111.28386074852723</v>
      </c>
      <c r="AK1041" s="175">
        <v>942</v>
      </c>
      <c r="AL1041" s="10">
        <f t="shared" si="71"/>
        <v>84.360988293386654</v>
      </c>
      <c r="AM1041" s="163" t="str">
        <f t="shared" si="72"/>
        <v>03</v>
      </c>
      <c r="AN1041" s="177" t="s">
        <v>118</v>
      </c>
      <c r="AQ1041" s="151"/>
      <c r="AR1041" s="151"/>
    </row>
    <row r="1042" spans="30:44" x14ac:dyDescent="0.3">
      <c r="AD1042" s="9">
        <v>2011</v>
      </c>
      <c r="AE1042" s="87" t="s">
        <v>48</v>
      </c>
      <c r="AF1042" s="13" t="s">
        <v>7</v>
      </c>
      <c r="AG1042" s="18" t="str">
        <f t="shared" si="70"/>
        <v>Clothing and footwear-2011-July</v>
      </c>
      <c r="AH1042" s="16">
        <v>40725</v>
      </c>
      <c r="AI1042" s="180">
        <v>114.514447233449</v>
      </c>
      <c r="AJ1042" s="10">
        <f t="shared" si="69"/>
        <v>111.57584677210521</v>
      </c>
      <c r="AK1042" s="175">
        <v>943</v>
      </c>
      <c r="AL1042" s="10">
        <f t="shared" si="71"/>
        <v>84.360988293386654</v>
      </c>
      <c r="AM1042" s="163" t="str">
        <f t="shared" si="72"/>
        <v>03</v>
      </c>
      <c r="AN1042" s="177" t="s">
        <v>119</v>
      </c>
      <c r="AQ1042" s="151"/>
      <c r="AR1042" s="151"/>
    </row>
    <row r="1043" spans="30:44" x14ac:dyDescent="0.3">
      <c r="AD1043" s="9">
        <v>2011</v>
      </c>
      <c r="AE1043" s="87" t="s">
        <v>48</v>
      </c>
      <c r="AF1043" s="13" t="s">
        <v>8</v>
      </c>
      <c r="AG1043" s="18" t="str">
        <f t="shared" si="70"/>
        <v>Clothing and footwear-2011-August</v>
      </c>
      <c r="AH1043" s="16">
        <v>40756</v>
      </c>
      <c r="AI1043" s="180">
        <v>114.51570809551758</v>
      </c>
      <c r="AJ1043" s="10">
        <f t="shared" si="69"/>
        <v>111.84368675654474</v>
      </c>
      <c r="AK1043" s="175">
        <v>944</v>
      </c>
      <c r="AL1043" s="10">
        <f t="shared" si="71"/>
        <v>84.360988293386654</v>
      </c>
      <c r="AM1043" s="163" t="str">
        <f t="shared" si="72"/>
        <v>03</v>
      </c>
      <c r="AN1043" s="177" t="s">
        <v>120</v>
      </c>
      <c r="AQ1043" s="151"/>
      <c r="AR1043" s="151"/>
    </row>
    <row r="1044" spans="30:44" x14ac:dyDescent="0.3">
      <c r="AD1044" s="9">
        <v>2011</v>
      </c>
      <c r="AE1044" s="87" t="s">
        <v>48</v>
      </c>
      <c r="AF1044" s="13" t="s">
        <v>1</v>
      </c>
      <c r="AG1044" s="18" t="str">
        <f t="shared" si="70"/>
        <v>Clothing and footwear-2011-September</v>
      </c>
      <c r="AH1044" s="16">
        <v>40787</v>
      </c>
      <c r="AI1044" s="180">
        <v>113.61907731669895</v>
      </c>
      <c r="AJ1044" s="10">
        <f t="shared" si="69"/>
        <v>112.02374397805393</v>
      </c>
      <c r="AK1044" s="175">
        <v>945</v>
      </c>
      <c r="AL1044" s="10">
        <f t="shared" si="71"/>
        <v>84.360988293386654</v>
      </c>
      <c r="AM1044" s="163" t="str">
        <f t="shared" si="72"/>
        <v>03</v>
      </c>
      <c r="AN1044" s="177" t="s">
        <v>121</v>
      </c>
      <c r="AQ1044" s="151"/>
      <c r="AR1044" s="151"/>
    </row>
    <row r="1045" spans="30:44" x14ac:dyDescent="0.3">
      <c r="AD1045" s="9">
        <v>2011</v>
      </c>
      <c r="AE1045" s="87" t="s">
        <v>48</v>
      </c>
      <c r="AF1045" s="13" t="s">
        <v>9</v>
      </c>
      <c r="AG1045" s="18" t="str">
        <f t="shared" si="70"/>
        <v>Clothing and footwear-2011-October</v>
      </c>
      <c r="AH1045" s="16">
        <v>40817</v>
      </c>
      <c r="AI1045" s="180">
        <v>113.72662460555711</v>
      </c>
      <c r="AJ1045" s="10">
        <f t="shared" si="69"/>
        <v>112.24896026990565</v>
      </c>
      <c r="AK1045" s="175">
        <v>946</v>
      </c>
      <c r="AL1045" s="10">
        <f t="shared" si="71"/>
        <v>84.360988293386654</v>
      </c>
      <c r="AM1045" s="163" t="str">
        <f t="shared" si="72"/>
        <v>03</v>
      </c>
      <c r="AN1045" s="177" t="s">
        <v>122</v>
      </c>
      <c r="AQ1045" s="151"/>
      <c r="AR1045" s="151"/>
    </row>
    <row r="1046" spans="30:44" x14ac:dyDescent="0.3">
      <c r="AD1046" s="9">
        <v>2011</v>
      </c>
      <c r="AE1046" s="87" t="s">
        <v>48</v>
      </c>
      <c r="AF1046" s="13" t="s">
        <v>2</v>
      </c>
      <c r="AG1046" s="18" t="str">
        <f t="shared" si="70"/>
        <v>Clothing and footwear-2011-November</v>
      </c>
      <c r="AH1046" s="16">
        <v>40848</v>
      </c>
      <c r="AI1046" s="180">
        <v>112.08512068674341</v>
      </c>
      <c r="AJ1046" s="10">
        <f t="shared" si="69"/>
        <v>112.32280105065978</v>
      </c>
      <c r="AK1046" s="175">
        <v>947</v>
      </c>
      <c r="AL1046" s="10">
        <f t="shared" si="71"/>
        <v>84.360988293386654</v>
      </c>
      <c r="AM1046" s="163" t="str">
        <f t="shared" si="72"/>
        <v>03</v>
      </c>
      <c r="AN1046" s="177" t="s">
        <v>123</v>
      </c>
      <c r="AQ1046" s="151"/>
      <c r="AR1046" s="151"/>
    </row>
    <row r="1047" spans="30:44" x14ac:dyDescent="0.3">
      <c r="AD1047" s="9">
        <v>2011</v>
      </c>
      <c r="AE1047" s="87" t="s">
        <v>48</v>
      </c>
      <c r="AF1047" s="13" t="s">
        <v>3</v>
      </c>
      <c r="AG1047" s="18" t="str">
        <f t="shared" si="70"/>
        <v>Clothing and footwear-2011-December</v>
      </c>
      <c r="AH1047" s="16">
        <v>40878</v>
      </c>
      <c r="AI1047" s="180">
        <v>110.50155952420386</v>
      </c>
      <c r="AJ1047" s="10">
        <f t="shared" ref="AJ1047:AJ1110" si="73">AVERAGE(AI1036:AI1047)</f>
        <v>112.28074756425129</v>
      </c>
      <c r="AK1047" s="175">
        <v>948</v>
      </c>
      <c r="AL1047" s="10">
        <f t="shared" si="71"/>
        <v>84.360988293386654</v>
      </c>
      <c r="AM1047" s="163" t="str">
        <f t="shared" si="72"/>
        <v>03</v>
      </c>
      <c r="AN1047" s="177" t="s">
        <v>124</v>
      </c>
      <c r="AQ1047" s="151"/>
      <c r="AR1047" s="151"/>
    </row>
    <row r="1048" spans="30:44" x14ac:dyDescent="0.3">
      <c r="AD1048" s="7">
        <v>2012</v>
      </c>
      <c r="AE1048" s="88" t="s">
        <v>48</v>
      </c>
      <c r="AF1048" s="12" t="s">
        <v>10</v>
      </c>
      <c r="AG1048" s="18" t="str">
        <f t="shared" si="70"/>
        <v>Clothing and footwear-2012-January</v>
      </c>
      <c r="AH1048" s="16">
        <v>40909</v>
      </c>
      <c r="AI1048" s="181">
        <v>110.34912910112762</v>
      </c>
      <c r="AJ1048" s="8">
        <f t="shared" si="73"/>
        <v>112.239163414026</v>
      </c>
      <c r="AK1048" s="175">
        <v>949</v>
      </c>
      <c r="AL1048" s="10">
        <f t="shared" si="71"/>
        <v>84.360988293386654</v>
      </c>
      <c r="AM1048" s="163" t="str">
        <f t="shared" si="72"/>
        <v>03</v>
      </c>
      <c r="AN1048" s="177" t="s">
        <v>113</v>
      </c>
      <c r="AQ1048" s="151"/>
      <c r="AR1048" s="151"/>
    </row>
    <row r="1049" spans="30:44" x14ac:dyDescent="0.3">
      <c r="AD1049" s="7">
        <v>2012</v>
      </c>
      <c r="AE1049" s="88" t="s">
        <v>48</v>
      </c>
      <c r="AF1049" s="12" t="s">
        <v>11</v>
      </c>
      <c r="AG1049" s="18" t="str">
        <f t="shared" si="70"/>
        <v>Clothing and footwear-2012-February</v>
      </c>
      <c r="AH1049" s="16">
        <v>40940</v>
      </c>
      <c r="AI1049" s="181">
        <v>108.55129429600576</v>
      </c>
      <c r="AJ1049" s="8">
        <f t="shared" si="73"/>
        <v>111.95674860740674</v>
      </c>
      <c r="AK1049" s="175">
        <v>950</v>
      </c>
      <c r="AL1049" s="10">
        <f t="shared" si="71"/>
        <v>84.360988293386654</v>
      </c>
      <c r="AM1049" s="163" t="str">
        <f t="shared" si="72"/>
        <v>03</v>
      </c>
      <c r="AN1049" s="177" t="s">
        <v>114</v>
      </c>
      <c r="AQ1049" s="151"/>
      <c r="AR1049" s="151"/>
    </row>
    <row r="1050" spans="30:44" x14ac:dyDescent="0.3">
      <c r="AD1050" s="7">
        <v>2012</v>
      </c>
      <c r="AE1050" s="88" t="s">
        <v>48</v>
      </c>
      <c r="AF1050" s="12" t="s">
        <v>4</v>
      </c>
      <c r="AG1050" s="18" t="str">
        <f t="shared" si="70"/>
        <v>Clothing and footwear-2012-March</v>
      </c>
      <c r="AH1050" s="16">
        <v>40969</v>
      </c>
      <c r="AI1050" s="181">
        <v>106.38287508050927</v>
      </c>
      <c r="AJ1050" s="8">
        <f t="shared" si="73"/>
        <v>111.56456086737465</v>
      </c>
      <c r="AK1050" s="175">
        <v>951</v>
      </c>
      <c r="AL1050" s="10">
        <f t="shared" si="71"/>
        <v>84.360988293386654</v>
      </c>
      <c r="AM1050" s="163" t="str">
        <f t="shared" si="72"/>
        <v>03</v>
      </c>
      <c r="AN1050" s="177" t="s">
        <v>115</v>
      </c>
      <c r="AQ1050" s="151"/>
      <c r="AR1050" s="151"/>
    </row>
    <row r="1051" spans="30:44" x14ac:dyDescent="0.3">
      <c r="AD1051" s="7">
        <v>2012</v>
      </c>
      <c r="AE1051" s="88" t="s">
        <v>48</v>
      </c>
      <c r="AF1051" s="12" t="s">
        <v>0</v>
      </c>
      <c r="AG1051" s="18" t="str">
        <f t="shared" si="70"/>
        <v>Clothing and footwear-2012-April</v>
      </c>
      <c r="AH1051" s="16">
        <v>41000</v>
      </c>
      <c r="AI1051" s="181">
        <v>105.90150993249307</v>
      </c>
      <c r="AJ1051" s="8">
        <f t="shared" si="73"/>
        <v>111.146611756654</v>
      </c>
      <c r="AK1051" s="175">
        <v>952</v>
      </c>
      <c r="AL1051" s="10">
        <f t="shared" si="71"/>
        <v>84.360988293386654</v>
      </c>
      <c r="AM1051" s="163" t="str">
        <f t="shared" si="72"/>
        <v>03</v>
      </c>
      <c r="AN1051" s="177" t="s">
        <v>116</v>
      </c>
      <c r="AQ1051" s="151"/>
      <c r="AR1051" s="151"/>
    </row>
    <row r="1052" spans="30:44" x14ac:dyDescent="0.3">
      <c r="AD1052" s="7">
        <v>2012</v>
      </c>
      <c r="AE1052" s="88" t="s">
        <v>48</v>
      </c>
      <c r="AF1052" s="12" t="s">
        <v>5</v>
      </c>
      <c r="AG1052" s="18" t="str">
        <f t="shared" si="70"/>
        <v>Clothing and footwear-2012-May</v>
      </c>
      <c r="AH1052" s="16">
        <v>41030</v>
      </c>
      <c r="AI1052" s="181">
        <v>106.16450315873919</v>
      </c>
      <c r="AJ1052" s="8">
        <f t="shared" si="73"/>
        <v>110.75897937887009</v>
      </c>
      <c r="AK1052" s="175">
        <v>953</v>
      </c>
      <c r="AL1052" s="10">
        <f t="shared" si="71"/>
        <v>84.360988293386654</v>
      </c>
      <c r="AM1052" s="163" t="str">
        <f t="shared" si="72"/>
        <v>03</v>
      </c>
      <c r="AN1052" s="177" t="s">
        <v>117</v>
      </c>
      <c r="AQ1052" s="151"/>
      <c r="AR1052" s="151"/>
    </row>
    <row r="1053" spans="30:44" x14ac:dyDescent="0.3">
      <c r="AD1053" s="7">
        <v>2012</v>
      </c>
      <c r="AE1053" s="88" t="s">
        <v>48</v>
      </c>
      <c r="AF1053" s="12" t="s">
        <v>6</v>
      </c>
      <c r="AG1053" s="18" t="str">
        <f t="shared" si="70"/>
        <v>Clothing and footwear-2012-June</v>
      </c>
      <c r="AH1053" s="16">
        <v>41061</v>
      </c>
      <c r="AI1053" s="181">
        <v>106.05553740025692</v>
      </c>
      <c r="AJ1053" s="8">
        <f t="shared" si="73"/>
        <v>110.19728220260849</v>
      </c>
      <c r="AK1053" s="175">
        <v>954</v>
      </c>
      <c r="AL1053" s="10">
        <f t="shared" si="71"/>
        <v>84.360988293386654</v>
      </c>
      <c r="AM1053" s="163" t="str">
        <f t="shared" si="72"/>
        <v>03</v>
      </c>
      <c r="AN1053" s="177" t="s">
        <v>118</v>
      </c>
      <c r="AQ1053" s="151"/>
      <c r="AR1053" s="151"/>
    </row>
    <row r="1054" spans="30:44" x14ac:dyDescent="0.3">
      <c r="AD1054" s="7">
        <v>2012</v>
      </c>
      <c r="AE1054" s="88" t="s">
        <v>48</v>
      </c>
      <c r="AF1054" s="12" t="s">
        <v>7</v>
      </c>
      <c r="AG1054" s="18" t="str">
        <f t="shared" si="70"/>
        <v>Clothing and footwear-2012-July</v>
      </c>
      <c r="AH1054" s="16">
        <v>41091</v>
      </c>
      <c r="AI1054" s="181">
        <v>105.9292025903264</v>
      </c>
      <c r="AJ1054" s="8">
        <f t="shared" si="73"/>
        <v>109.48184514901493</v>
      </c>
      <c r="AK1054" s="175">
        <v>955</v>
      </c>
      <c r="AL1054" s="10">
        <f t="shared" si="71"/>
        <v>84.360988293386654</v>
      </c>
      <c r="AM1054" s="163" t="str">
        <f t="shared" si="72"/>
        <v>03</v>
      </c>
      <c r="AN1054" s="177" t="s">
        <v>119</v>
      </c>
      <c r="AQ1054" s="151"/>
      <c r="AR1054" s="151"/>
    </row>
    <row r="1055" spans="30:44" x14ac:dyDescent="0.3">
      <c r="AD1055" s="7">
        <v>2012</v>
      </c>
      <c r="AE1055" s="88" t="s">
        <v>48</v>
      </c>
      <c r="AF1055" s="12" t="s">
        <v>8</v>
      </c>
      <c r="AG1055" s="18" t="str">
        <f t="shared" si="70"/>
        <v>Clothing and footwear-2012-August</v>
      </c>
      <c r="AH1055" s="16">
        <v>41122</v>
      </c>
      <c r="AI1055" s="181">
        <v>103.54292892205315</v>
      </c>
      <c r="AJ1055" s="8">
        <f t="shared" si="73"/>
        <v>108.56744688455956</v>
      </c>
      <c r="AK1055" s="175">
        <v>956</v>
      </c>
      <c r="AL1055" s="10">
        <f t="shared" si="71"/>
        <v>84.360988293386654</v>
      </c>
      <c r="AM1055" s="163" t="str">
        <f t="shared" si="72"/>
        <v>03</v>
      </c>
      <c r="AN1055" s="177" t="s">
        <v>120</v>
      </c>
      <c r="AQ1055" s="151"/>
      <c r="AR1055" s="151"/>
    </row>
    <row r="1056" spans="30:44" x14ac:dyDescent="0.3">
      <c r="AD1056" s="7">
        <v>2012</v>
      </c>
      <c r="AE1056" s="88" t="s">
        <v>48</v>
      </c>
      <c r="AF1056" s="12" t="s">
        <v>1</v>
      </c>
      <c r="AG1056" s="18" t="str">
        <f t="shared" si="70"/>
        <v>Clothing and footwear-2012-September</v>
      </c>
      <c r="AH1056" s="16">
        <v>41153</v>
      </c>
      <c r="AI1056" s="181">
        <v>102.10595596032684</v>
      </c>
      <c r="AJ1056" s="8">
        <f t="shared" si="73"/>
        <v>107.60802010486186</v>
      </c>
      <c r="AK1056" s="175">
        <v>957</v>
      </c>
      <c r="AL1056" s="10">
        <f t="shared" si="71"/>
        <v>84.360988293386654</v>
      </c>
      <c r="AM1056" s="163" t="str">
        <f t="shared" si="72"/>
        <v>03</v>
      </c>
      <c r="AN1056" s="177" t="s">
        <v>121</v>
      </c>
      <c r="AQ1056" s="151"/>
      <c r="AR1056" s="151"/>
    </row>
    <row r="1057" spans="30:44" x14ac:dyDescent="0.3">
      <c r="AD1057" s="7">
        <v>2012</v>
      </c>
      <c r="AE1057" s="88" t="s">
        <v>48</v>
      </c>
      <c r="AF1057" s="12" t="s">
        <v>9</v>
      </c>
      <c r="AG1057" s="18" t="str">
        <f t="shared" si="70"/>
        <v>Clothing and footwear-2012-October</v>
      </c>
      <c r="AH1057" s="16">
        <v>41183</v>
      </c>
      <c r="AI1057" s="181">
        <v>101.1542395046026</v>
      </c>
      <c r="AJ1057" s="8">
        <f t="shared" si="73"/>
        <v>106.56032134644899</v>
      </c>
      <c r="AK1057" s="175">
        <v>958</v>
      </c>
      <c r="AL1057" s="10">
        <f t="shared" si="71"/>
        <v>84.360988293386654</v>
      </c>
      <c r="AM1057" s="163" t="str">
        <f t="shared" si="72"/>
        <v>03</v>
      </c>
      <c r="AN1057" s="177" t="s">
        <v>122</v>
      </c>
      <c r="AQ1057" s="151"/>
      <c r="AR1057" s="151"/>
    </row>
    <row r="1058" spans="30:44" x14ac:dyDescent="0.3">
      <c r="AD1058" s="7">
        <v>2012</v>
      </c>
      <c r="AE1058" s="88" t="s">
        <v>48</v>
      </c>
      <c r="AF1058" s="12" t="s">
        <v>2</v>
      </c>
      <c r="AG1058" s="18" t="str">
        <f t="shared" si="70"/>
        <v>Clothing and footwear-2012-November</v>
      </c>
      <c r="AH1058" s="16">
        <v>41214</v>
      </c>
      <c r="AI1058" s="181">
        <v>100.09015876921187</v>
      </c>
      <c r="AJ1058" s="8">
        <f t="shared" si="73"/>
        <v>105.56074118665474</v>
      </c>
      <c r="AK1058" s="175">
        <v>959</v>
      </c>
      <c r="AL1058" s="10">
        <f t="shared" si="71"/>
        <v>84.360988293386654</v>
      </c>
      <c r="AM1058" s="163" t="str">
        <f t="shared" si="72"/>
        <v>03</v>
      </c>
      <c r="AN1058" s="177" t="s">
        <v>123</v>
      </c>
      <c r="AQ1058" s="151"/>
      <c r="AR1058" s="151"/>
    </row>
    <row r="1059" spans="30:44" x14ac:dyDescent="0.3">
      <c r="AD1059" s="7">
        <v>2012</v>
      </c>
      <c r="AE1059" s="88" t="s">
        <v>48</v>
      </c>
      <c r="AF1059" s="12" t="s">
        <v>3</v>
      </c>
      <c r="AG1059" s="18" t="str">
        <f t="shared" si="70"/>
        <v>Clothing and footwear-2012-December</v>
      </c>
      <c r="AH1059" s="16">
        <v>41244</v>
      </c>
      <c r="AI1059" s="181">
        <v>100.44139268518293</v>
      </c>
      <c r="AJ1059" s="8">
        <f t="shared" si="73"/>
        <v>104.72239395006964</v>
      </c>
      <c r="AK1059" s="175">
        <v>960</v>
      </c>
      <c r="AL1059" s="10">
        <f t="shared" si="71"/>
        <v>84.360988293386654</v>
      </c>
      <c r="AM1059" s="163" t="str">
        <f t="shared" si="72"/>
        <v>03</v>
      </c>
      <c r="AN1059" s="177" t="s">
        <v>124</v>
      </c>
      <c r="AQ1059" s="151"/>
      <c r="AR1059" s="151"/>
    </row>
    <row r="1060" spans="30:44" x14ac:dyDescent="0.3">
      <c r="AD1060" s="9">
        <v>2013</v>
      </c>
      <c r="AE1060" s="87" t="s">
        <v>48</v>
      </c>
      <c r="AF1060" s="13" t="s">
        <v>10</v>
      </c>
      <c r="AG1060" s="18" t="str">
        <f t="shared" si="70"/>
        <v>Clothing and footwear-2013-January</v>
      </c>
      <c r="AH1060" s="16">
        <v>41275</v>
      </c>
      <c r="AI1060" s="180">
        <v>98.399534338557174</v>
      </c>
      <c r="AJ1060" s="10">
        <f t="shared" si="73"/>
        <v>103.72659438652211</v>
      </c>
      <c r="AK1060" s="175">
        <v>961</v>
      </c>
      <c r="AL1060" s="10">
        <f t="shared" si="71"/>
        <v>84.360988293386654</v>
      </c>
      <c r="AM1060" s="163" t="str">
        <f t="shared" si="72"/>
        <v>03</v>
      </c>
      <c r="AN1060" s="177" t="s">
        <v>113</v>
      </c>
      <c r="AQ1060" s="151"/>
      <c r="AR1060" s="151"/>
    </row>
    <row r="1061" spans="30:44" x14ac:dyDescent="0.3">
      <c r="AD1061" s="9">
        <v>2013</v>
      </c>
      <c r="AE1061" s="87" t="s">
        <v>48</v>
      </c>
      <c r="AF1061" s="13" t="s">
        <v>11</v>
      </c>
      <c r="AG1061" s="18" t="str">
        <f t="shared" si="70"/>
        <v>Clothing and footwear-2013-February</v>
      </c>
      <c r="AH1061" s="16">
        <v>41306</v>
      </c>
      <c r="AI1061" s="180">
        <v>99.117077320830546</v>
      </c>
      <c r="AJ1061" s="10">
        <f t="shared" si="73"/>
        <v>102.94040963859084</v>
      </c>
      <c r="AK1061" s="175">
        <v>962</v>
      </c>
      <c r="AL1061" s="10">
        <f t="shared" si="71"/>
        <v>84.360988293386654</v>
      </c>
      <c r="AM1061" s="163" t="str">
        <f t="shared" si="72"/>
        <v>03</v>
      </c>
      <c r="AN1061" s="177" t="s">
        <v>114</v>
      </c>
      <c r="AQ1061" s="151"/>
      <c r="AR1061" s="151"/>
    </row>
    <row r="1062" spans="30:44" x14ac:dyDescent="0.3">
      <c r="AD1062" s="9">
        <v>2013</v>
      </c>
      <c r="AE1062" s="87" t="s">
        <v>48</v>
      </c>
      <c r="AF1062" s="13" t="s">
        <v>4</v>
      </c>
      <c r="AG1062" s="18" t="str">
        <f t="shared" si="70"/>
        <v>Clothing and footwear-2013-March</v>
      </c>
      <c r="AH1062" s="16">
        <v>41334</v>
      </c>
      <c r="AI1062" s="180">
        <v>98.151482716027857</v>
      </c>
      <c r="AJ1062" s="10">
        <f t="shared" si="73"/>
        <v>102.25446027488404</v>
      </c>
      <c r="AK1062" s="175">
        <v>963</v>
      </c>
      <c r="AL1062" s="10">
        <f t="shared" si="71"/>
        <v>84.360988293386654</v>
      </c>
      <c r="AM1062" s="163" t="str">
        <f t="shared" si="72"/>
        <v>03</v>
      </c>
      <c r="AN1062" s="177" t="s">
        <v>115</v>
      </c>
      <c r="AQ1062" s="151"/>
      <c r="AR1062" s="151"/>
    </row>
    <row r="1063" spans="30:44" x14ac:dyDescent="0.3">
      <c r="AD1063" s="9">
        <v>2013</v>
      </c>
      <c r="AE1063" s="87" t="s">
        <v>48</v>
      </c>
      <c r="AF1063" s="13" t="s">
        <v>0</v>
      </c>
      <c r="AG1063" s="18" t="str">
        <f t="shared" si="70"/>
        <v>Clothing and footwear-2013-April</v>
      </c>
      <c r="AH1063" s="16">
        <v>41365</v>
      </c>
      <c r="AI1063" s="180">
        <v>98.149328652794011</v>
      </c>
      <c r="AJ1063" s="10">
        <f t="shared" si="73"/>
        <v>101.60844516824245</v>
      </c>
      <c r="AK1063" s="175">
        <v>964</v>
      </c>
      <c r="AL1063" s="10">
        <f t="shared" si="71"/>
        <v>84.360988293386654</v>
      </c>
      <c r="AM1063" s="163" t="str">
        <f t="shared" si="72"/>
        <v>03</v>
      </c>
      <c r="AN1063" s="177" t="s">
        <v>116</v>
      </c>
      <c r="AQ1063" s="151"/>
      <c r="AR1063" s="151"/>
    </row>
    <row r="1064" spans="30:44" x14ac:dyDescent="0.3">
      <c r="AD1064" s="9">
        <v>2013</v>
      </c>
      <c r="AE1064" s="87" t="s">
        <v>48</v>
      </c>
      <c r="AF1064" s="13" t="s">
        <v>5</v>
      </c>
      <c r="AG1064" s="18" t="str">
        <f t="shared" si="70"/>
        <v>Clothing and footwear-2013-May</v>
      </c>
      <c r="AH1064" s="16">
        <v>41395</v>
      </c>
      <c r="AI1064" s="180">
        <v>97.371665397225456</v>
      </c>
      <c r="AJ1064" s="10">
        <f t="shared" si="73"/>
        <v>100.87570868811629</v>
      </c>
      <c r="AK1064" s="175">
        <v>965</v>
      </c>
      <c r="AL1064" s="10">
        <f t="shared" si="71"/>
        <v>84.360988293386654</v>
      </c>
      <c r="AM1064" s="163" t="str">
        <f t="shared" si="72"/>
        <v>03</v>
      </c>
      <c r="AN1064" s="177" t="s">
        <v>117</v>
      </c>
      <c r="AQ1064" s="151"/>
      <c r="AR1064" s="151"/>
    </row>
    <row r="1065" spans="30:44" x14ac:dyDescent="0.3">
      <c r="AD1065" s="9">
        <v>2013</v>
      </c>
      <c r="AE1065" s="87" t="s">
        <v>48</v>
      </c>
      <c r="AF1065" s="13" t="s">
        <v>6</v>
      </c>
      <c r="AG1065" s="18" t="str">
        <f t="shared" si="70"/>
        <v>Clothing and footwear-2013-June</v>
      </c>
      <c r="AH1065" s="16">
        <v>41426</v>
      </c>
      <c r="AI1065" s="180">
        <v>97.892187279755319</v>
      </c>
      <c r="AJ1065" s="10">
        <f t="shared" si="73"/>
        <v>100.19542951140782</v>
      </c>
      <c r="AK1065" s="175">
        <v>966</v>
      </c>
      <c r="AL1065" s="10">
        <f t="shared" si="71"/>
        <v>84.360988293386654</v>
      </c>
      <c r="AM1065" s="163" t="str">
        <f t="shared" si="72"/>
        <v>03</v>
      </c>
      <c r="AN1065" s="177" t="s">
        <v>118</v>
      </c>
      <c r="AQ1065" s="151"/>
      <c r="AR1065" s="151"/>
    </row>
    <row r="1066" spans="30:44" x14ac:dyDescent="0.3">
      <c r="AD1066" s="9">
        <v>2013</v>
      </c>
      <c r="AE1066" s="87" t="s">
        <v>48</v>
      </c>
      <c r="AF1066" s="13" t="s">
        <v>7</v>
      </c>
      <c r="AG1066" s="18" t="str">
        <f t="shared" si="70"/>
        <v>Clothing and footwear-2013-July</v>
      </c>
      <c r="AH1066" s="16">
        <v>41456</v>
      </c>
      <c r="AI1066" s="180">
        <v>97.573840017900196</v>
      </c>
      <c r="AJ1066" s="10">
        <f t="shared" si="73"/>
        <v>99.499149297039011</v>
      </c>
      <c r="AK1066" s="175">
        <v>967</v>
      </c>
      <c r="AL1066" s="10">
        <f t="shared" si="71"/>
        <v>84.360988293386654</v>
      </c>
      <c r="AM1066" s="163" t="str">
        <f t="shared" si="72"/>
        <v>03</v>
      </c>
      <c r="AN1066" s="177" t="s">
        <v>119</v>
      </c>
      <c r="AQ1066" s="151"/>
      <c r="AR1066" s="151"/>
    </row>
    <row r="1067" spans="30:44" x14ac:dyDescent="0.3">
      <c r="AD1067" s="9">
        <v>2013</v>
      </c>
      <c r="AE1067" s="87" t="s">
        <v>48</v>
      </c>
      <c r="AF1067" s="13" t="s">
        <v>8</v>
      </c>
      <c r="AG1067" s="18" t="str">
        <f t="shared" si="70"/>
        <v>Clothing and footwear-2013-August</v>
      </c>
      <c r="AH1067" s="16">
        <v>41487</v>
      </c>
      <c r="AI1067" s="180">
        <v>95.948695344583669</v>
      </c>
      <c r="AJ1067" s="10">
        <f t="shared" si="73"/>
        <v>98.86629649891654</v>
      </c>
      <c r="AK1067" s="175">
        <v>968</v>
      </c>
      <c r="AL1067" s="10">
        <f t="shared" si="71"/>
        <v>84.360988293386654</v>
      </c>
      <c r="AM1067" s="163" t="str">
        <f t="shared" si="72"/>
        <v>03</v>
      </c>
      <c r="AN1067" s="177" t="s">
        <v>120</v>
      </c>
      <c r="AQ1067" s="151"/>
      <c r="AR1067" s="151"/>
    </row>
    <row r="1068" spans="30:44" x14ac:dyDescent="0.3">
      <c r="AD1068" s="9">
        <v>2013</v>
      </c>
      <c r="AE1068" s="87" t="s">
        <v>48</v>
      </c>
      <c r="AF1068" s="13" t="s">
        <v>1</v>
      </c>
      <c r="AG1068" s="18" t="str">
        <f t="shared" si="70"/>
        <v>Clothing and footwear-2013-September</v>
      </c>
      <c r="AH1068" s="16">
        <v>41518</v>
      </c>
      <c r="AI1068" s="180">
        <v>96.183228089475989</v>
      </c>
      <c r="AJ1068" s="10">
        <f t="shared" si="73"/>
        <v>98.372735843012308</v>
      </c>
      <c r="AK1068" s="175">
        <v>969</v>
      </c>
      <c r="AL1068" s="10">
        <f t="shared" si="71"/>
        <v>84.360988293386654</v>
      </c>
      <c r="AM1068" s="163" t="str">
        <f t="shared" si="72"/>
        <v>03</v>
      </c>
      <c r="AN1068" s="177" t="s">
        <v>121</v>
      </c>
      <c r="AQ1068" s="151"/>
      <c r="AR1068" s="151"/>
    </row>
    <row r="1069" spans="30:44" x14ac:dyDescent="0.3">
      <c r="AD1069" s="9">
        <v>2013</v>
      </c>
      <c r="AE1069" s="87" t="s">
        <v>48</v>
      </c>
      <c r="AF1069" s="13" t="s">
        <v>9</v>
      </c>
      <c r="AG1069" s="18" t="str">
        <f t="shared" si="70"/>
        <v>Clothing and footwear-2013-October</v>
      </c>
      <c r="AH1069" s="16">
        <v>41548</v>
      </c>
      <c r="AI1069" s="180">
        <v>94.351499759202298</v>
      </c>
      <c r="AJ1069" s="10">
        <f t="shared" si="73"/>
        <v>97.805840864228955</v>
      </c>
      <c r="AK1069" s="175">
        <v>970</v>
      </c>
      <c r="AL1069" s="10">
        <f t="shared" si="71"/>
        <v>84.360988293386654</v>
      </c>
      <c r="AM1069" s="163" t="str">
        <f t="shared" si="72"/>
        <v>03</v>
      </c>
      <c r="AN1069" s="177" t="s">
        <v>122</v>
      </c>
      <c r="AQ1069" s="151"/>
      <c r="AR1069" s="151"/>
    </row>
    <row r="1070" spans="30:44" x14ac:dyDescent="0.3">
      <c r="AD1070" s="9">
        <v>2013</v>
      </c>
      <c r="AE1070" s="87" t="s">
        <v>48</v>
      </c>
      <c r="AF1070" s="13" t="s">
        <v>2</v>
      </c>
      <c r="AG1070" s="18" t="str">
        <f t="shared" si="70"/>
        <v>Clothing and footwear-2013-November</v>
      </c>
      <c r="AH1070" s="16">
        <v>41579</v>
      </c>
      <c r="AI1070" s="180">
        <v>93.580583742173459</v>
      </c>
      <c r="AJ1070" s="10">
        <f t="shared" si="73"/>
        <v>97.26337627864244</v>
      </c>
      <c r="AK1070" s="175">
        <v>971</v>
      </c>
      <c r="AL1070" s="10">
        <f t="shared" si="71"/>
        <v>84.360988293386654</v>
      </c>
      <c r="AM1070" s="163" t="str">
        <f t="shared" si="72"/>
        <v>03</v>
      </c>
      <c r="AN1070" s="177" t="s">
        <v>123</v>
      </c>
      <c r="AQ1070" s="151"/>
      <c r="AR1070" s="151"/>
    </row>
    <row r="1071" spans="30:44" x14ac:dyDescent="0.3">
      <c r="AD1071" s="9">
        <v>2013</v>
      </c>
      <c r="AE1071" s="87" t="s">
        <v>48</v>
      </c>
      <c r="AF1071" s="13" t="s">
        <v>3</v>
      </c>
      <c r="AG1071" s="18" t="str">
        <f t="shared" si="70"/>
        <v>Clothing and footwear-2013-December</v>
      </c>
      <c r="AH1071" s="16">
        <v>41609</v>
      </c>
      <c r="AI1071" s="180">
        <v>94.295621329855578</v>
      </c>
      <c r="AJ1071" s="10">
        <f t="shared" si="73"/>
        <v>96.751228665698463</v>
      </c>
      <c r="AK1071" s="175">
        <v>972</v>
      </c>
      <c r="AL1071" s="10">
        <f t="shared" si="71"/>
        <v>84.360988293386654</v>
      </c>
      <c r="AM1071" s="163" t="str">
        <f t="shared" si="72"/>
        <v>03</v>
      </c>
      <c r="AN1071" s="177" t="s">
        <v>124</v>
      </c>
      <c r="AQ1071" s="151"/>
      <c r="AR1071" s="151"/>
    </row>
    <row r="1072" spans="30:44" x14ac:dyDescent="0.3">
      <c r="AD1072" s="7">
        <v>2014</v>
      </c>
      <c r="AE1072" s="88" t="s">
        <v>48</v>
      </c>
      <c r="AF1072" s="12" t="s">
        <v>10</v>
      </c>
      <c r="AG1072" s="18" t="str">
        <f t="shared" si="70"/>
        <v>Clothing and footwear-2014-January</v>
      </c>
      <c r="AH1072" s="16">
        <v>41640</v>
      </c>
      <c r="AI1072" s="181">
        <v>95.607734928293212</v>
      </c>
      <c r="AJ1072" s="8">
        <f t="shared" si="73"/>
        <v>96.518578714843116</v>
      </c>
      <c r="AK1072" s="175">
        <v>973</v>
      </c>
      <c r="AL1072" s="10">
        <f t="shared" si="71"/>
        <v>84.360988293386654</v>
      </c>
      <c r="AM1072" s="163" t="str">
        <f t="shared" si="72"/>
        <v>03</v>
      </c>
      <c r="AN1072" s="177" t="s">
        <v>113</v>
      </c>
      <c r="AQ1072" s="151"/>
      <c r="AR1072" s="151"/>
    </row>
    <row r="1073" spans="30:44" x14ac:dyDescent="0.3">
      <c r="AD1073" s="7">
        <v>2014</v>
      </c>
      <c r="AE1073" s="88" t="s">
        <v>48</v>
      </c>
      <c r="AF1073" s="12" t="s">
        <v>11</v>
      </c>
      <c r="AG1073" s="18" t="str">
        <f t="shared" si="70"/>
        <v>Clothing and footwear-2014-February</v>
      </c>
      <c r="AH1073" s="16">
        <v>41671</v>
      </c>
      <c r="AI1073" s="181">
        <v>95.821366137589294</v>
      </c>
      <c r="AJ1073" s="8">
        <f t="shared" si="73"/>
        <v>96.243936116239695</v>
      </c>
      <c r="AK1073" s="175">
        <v>974</v>
      </c>
      <c r="AL1073" s="10">
        <f t="shared" si="71"/>
        <v>84.360988293386654</v>
      </c>
      <c r="AM1073" s="163" t="str">
        <f t="shared" si="72"/>
        <v>03</v>
      </c>
      <c r="AN1073" s="177" t="s">
        <v>114</v>
      </c>
      <c r="AQ1073" s="151"/>
      <c r="AR1073" s="151"/>
    </row>
    <row r="1074" spans="30:44" x14ac:dyDescent="0.3">
      <c r="AD1074" s="7">
        <v>2014</v>
      </c>
      <c r="AE1074" s="88" t="s">
        <v>48</v>
      </c>
      <c r="AF1074" s="12" t="s">
        <v>4</v>
      </c>
      <c r="AG1074" s="18" t="str">
        <f t="shared" si="70"/>
        <v>Clothing and footwear-2014-March</v>
      </c>
      <c r="AH1074" s="16">
        <v>41699</v>
      </c>
      <c r="AI1074" s="181">
        <v>93.548503445369136</v>
      </c>
      <c r="AJ1074" s="8">
        <f t="shared" si="73"/>
        <v>95.860354510351456</v>
      </c>
      <c r="AK1074" s="175">
        <v>975</v>
      </c>
      <c r="AL1074" s="10">
        <f t="shared" si="71"/>
        <v>84.360988293386654</v>
      </c>
      <c r="AM1074" s="163" t="str">
        <f t="shared" si="72"/>
        <v>03</v>
      </c>
      <c r="AN1074" s="177" t="s">
        <v>115</v>
      </c>
      <c r="AQ1074" s="151"/>
      <c r="AR1074" s="151"/>
    </row>
    <row r="1075" spans="30:44" x14ac:dyDescent="0.3">
      <c r="AD1075" s="7">
        <v>2014</v>
      </c>
      <c r="AE1075" s="88" t="s">
        <v>48</v>
      </c>
      <c r="AF1075" s="12" t="s">
        <v>0</v>
      </c>
      <c r="AG1075" s="18" t="str">
        <f t="shared" si="70"/>
        <v>Clothing and footwear-2014-April</v>
      </c>
      <c r="AH1075" s="16">
        <v>41730</v>
      </c>
      <c r="AI1075" s="181">
        <v>94.123112574108745</v>
      </c>
      <c r="AJ1075" s="8">
        <f t="shared" si="73"/>
        <v>95.524836503794361</v>
      </c>
      <c r="AK1075" s="175">
        <v>976</v>
      </c>
      <c r="AL1075" s="10">
        <f t="shared" si="71"/>
        <v>84.360988293386654</v>
      </c>
      <c r="AM1075" s="163" t="str">
        <f t="shared" si="72"/>
        <v>03</v>
      </c>
      <c r="AN1075" s="177" t="s">
        <v>116</v>
      </c>
      <c r="AQ1075" s="151"/>
      <c r="AR1075" s="151"/>
    </row>
    <row r="1076" spans="30:44" x14ac:dyDescent="0.3">
      <c r="AD1076" s="7">
        <v>2014</v>
      </c>
      <c r="AE1076" s="88" t="s">
        <v>48</v>
      </c>
      <c r="AF1076" s="12" t="s">
        <v>5</v>
      </c>
      <c r="AG1076" s="18" t="str">
        <f t="shared" si="70"/>
        <v>Clothing and footwear-2014-May</v>
      </c>
      <c r="AH1076" s="16">
        <v>41760</v>
      </c>
      <c r="AI1076" s="181">
        <v>93.874059075373921</v>
      </c>
      <c r="AJ1076" s="8">
        <f t="shared" si="73"/>
        <v>95.233369310306728</v>
      </c>
      <c r="AK1076" s="175">
        <v>977</v>
      </c>
      <c r="AL1076" s="10">
        <f t="shared" si="71"/>
        <v>84.360988293386654</v>
      </c>
      <c r="AM1076" s="163" t="str">
        <f t="shared" si="72"/>
        <v>03</v>
      </c>
      <c r="AN1076" s="177" t="s">
        <v>117</v>
      </c>
      <c r="AQ1076" s="151"/>
      <c r="AR1076" s="151"/>
    </row>
    <row r="1077" spans="30:44" x14ac:dyDescent="0.3">
      <c r="AD1077" s="7">
        <v>2014</v>
      </c>
      <c r="AE1077" s="88" t="s">
        <v>48</v>
      </c>
      <c r="AF1077" s="12" t="s">
        <v>6</v>
      </c>
      <c r="AG1077" s="18" t="str">
        <f t="shared" si="70"/>
        <v>Clothing and footwear-2014-June</v>
      </c>
      <c r="AH1077" s="16">
        <v>41791</v>
      </c>
      <c r="AI1077" s="181">
        <v>93.664410394978816</v>
      </c>
      <c r="AJ1077" s="8">
        <f t="shared" si="73"/>
        <v>94.881054569908699</v>
      </c>
      <c r="AK1077" s="175">
        <v>978</v>
      </c>
      <c r="AL1077" s="10">
        <f t="shared" si="71"/>
        <v>84.360988293386654</v>
      </c>
      <c r="AM1077" s="163" t="str">
        <f t="shared" si="72"/>
        <v>03</v>
      </c>
      <c r="AN1077" s="177" t="s">
        <v>118</v>
      </c>
      <c r="AQ1077" s="151"/>
      <c r="AR1077" s="151"/>
    </row>
    <row r="1078" spans="30:44" x14ac:dyDescent="0.3">
      <c r="AD1078" s="7">
        <v>2014</v>
      </c>
      <c r="AE1078" s="88" t="s">
        <v>48</v>
      </c>
      <c r="AF1078" s="12" t="s">
        <v>7</v>
      </c>
      <c r="AG1078" s="18" t="str">
        <f t="shared" si="70"/>
        <v>Clothing and footwear-2014-July</v>
      </c>
      <c r="AH1078" s="16">
        <v>41821</v>
      </c>
      <c r="AI1078" s="181">
        <v>93.935565597238238</v>
      </c>
      <c r="AJ1078" s="8">
        <f t="shared" si="73"/>
        <v>94.577865034853531</v>
      </c>
      <c r="AK1078" s="175">
        <v>979</v>
      </c>
      <c r="AL1078" s="10">
        <f t="shared" si="71"/>
        <v>84.360988293386654</v>
      </c>
      <c r="AM1078" s="163" t="str">
        <f t="shared" si="72"/>
        <v>03</v>
      </c>
      <c r="AN1078" s="177" t="s">
        <v>119</v>
      </c>
      <c r="AQ1078" s="151"/>
      <c r="AR1078" s="151"/>
    </row>
    <row r="1079" spans="30:44" x14ac:dyDescent="0.3">
      <c r="AD1079" s="7">
        <v>2014</v>
      </c>
      <c r="AE1079" s="88" t="s">
        <v>48</v>
      </c>
      <c r="AF1079" s="12" t="s">
        <v>8</v>
      </c>
      <c r="AG1079" s="18" t="str">
        <f t="shared" si="70"/>
        <v>Clothing and footwear-2014-August</v>
      </c>
      <c r="AH1079" s="16">
        <v>41852</v>
      </c>
      <c r="AI1079" s="181">
        <v>93.519542781232914</v>
      </c>
      <c r="AJ1079" s="8">
        <f t="shared" si="73"/>
        <v>94.375435654574332</v>
      </c>
      <c r="AK1079" s="175">
        <v>980</v>
      </c>
      <c r="AL1079" s="10">
        <f t="shared" si="71"/>
        <v>84.360988293386654</v>
      </c>
      <c r="AM1079" s="163" t="str">
        <f t="shared" si="72"/>
        <v>03</v>
      </c>
      <c r="AN1079" s="177" t="s">
        <v>120</v>
      </c>
      <c r="AQ1079" s="151"/>
      <c r="AR1079" s="151"/>
    </row>
    <row r="1080" spans="30:44" x14ac:dyDescent="0.3">
      <c r="AD1080" s="7">
        <v>2014</v>
      </c>
      <c r="AE1080" s="88" t="s">
        <v>48</v>
      </c>
      <c r="AF1080" s="12" t="s">
        <v>1</v>
      </c>
      <c r="AG1080" s="18" t="str">
        <f t="shared" si="70"/>
        <v>Clothing and footwear-2014-September</v>
      </c>
      <c r="AH1080" s="16">
        <v>41883</v>
      </c>
      <c r="AI1080" s="181">
        <v>93.088333529860591</v>
      </c>
      <c r="AJ1080" s="8">
        <f t="shared" si="73"/>
        <v>94.117527774606344</v>
      </c>
      <c r="AK1080" s="175">
        <v>981</v>
      </c>
      <c r="AL1080" s="10">
        <f t="shared" si="71"/>
        <v>84.360988293386654</v>
      </c>
      <c r="AM1080" s="163" t="str">
        <f t="shared" si="72"/>
        <v>03</v>
      </c>
      <c r="AN1080" s="177" t="s">
        <v>121</v>
      </c>
      <c r="AQ1080" s="151"/>
      <c r="AR1080" s="151"/>
    </row>
    <row r="1081" spans="30:44" x14ac:dyDescent="0.3">
      <c r="AD1081" s="7">
        <v>2014</v>
      </c>
      <c r="AE1081" s="88" t="s">
        <v>48</v>
      </c>
      <c r="AF1081" s="12" t="s">
        <v>9</v>
      </c>
      <c r="AG1081" s="18" t="str">
        <f t="shared" si="70"/>
        <v>Clothing and footwear-2014-October</v>
      </c>
      <c r="AH1081" s="16">
        <v>41913</v>
      </c>
      <c r="AI1081" s="181">
        <v>93.068879202257861</v>
      </c>
      <c r="AJ1081" s="8">
        <f t="shared" si="73"/>
        <v>94.010642728194327</v>
      </c>
      <c r="AK1081" s="175">
        <v>982</v>
      </c>
      <c r="AL1081" s="10">
        <f t="shared" si="71"/>
        <v>84.360988293386654</v>
      </c>
      <c r="AM1081" s="163" t="str">
        <f t="shared" si="72"/>
        <v>03</v>
      </c>
      <c r="AN1081" s="177" t="s">
        <v>122</v>
      </c>
    </row>
    <row r="1082" spans="30:44" x14ac:dyDescent="0.3">
      <c r="AD1082" s="7">
        <v>2014</v>
      </c>
      <c r="AE1082" s="88" t="s">
        <v>48</v>
      </c>
      <c r="AF1082" s="12" t="s">
        <v>2</v>
      </c>
      <c r="AG1082" s="18" t="str">
        <f t="shared" si="70"/>
        <v>Clothing and footwear-2014-November</v>
      </c>
      <c r="AH1082" s="16">
        <v>41944</v>
      </c>
      <c r="AI1082" s="181">
        <v>93.971975733307403</v>
      </c>
      <c r="AJ1082" s="8">
        <f t="shared" si="73"/>
        <v>94.043258727455466</v>
      </c>
      <c r="AK1082" s="175">
        <v>983</v>
      </c>
      <c r="AL1082" s="10">
        <f t="shared" si="71"/>
        <v>84.360988293386654</v>
      </c>
      <c r="AM1082" s="163" t="str">
        <f t="shared" si="72"/>
        <v>03</v>
      </c>
      <c r="AN1082" s="177" t="s">
        <v>123</v>
      </c>
    </row>
    <row r="1083" spans="30:44" x14ac:dyDescent="0.3">
      <c r="AD1083" s="7">
        <v>2014</v>
      </c>
      <c r="AE1083" s="88" t="s">
        <v>48</v>
      </c>
      <c r="AF1083" s="12" t="s">
        <v>3</v>
      </c>
      <c r="AG1083" s="18" t="str">
        <f t="shared" si="70"/>
        <v>Clothing and footwear-2014-December</v>
      </c>
      <c r="AH1083" s="16">
        <v>41974</v>
      </c>
      <c r="AI1083" s="181">
        <v>94.383855146741084</v>
      </c>
      <c r="AJ1083" s="8">
        <f t="shared" si="73"/>
        <v>94.050611545529264</v>
      </c>
      <c r="AK1083" s="175">
        <v>984</v>
      </c>
      <c r="AL1083" s="10">
        <f t="shared" si="71"/>
        <v>84.360988293386654</v>
      </c>
      <c r="AM1083" s="163" t="str">
        <f t="shared" si="72"/>
        <v>03</v>
      </c>
      <c r="AN1083" s="177" t="s">
        <v>124</v>
      </c>
    </row>
    <row r="1084" spans="30:44" x14ac:dyDescent="0.3">
      <c r="AD1084" s="9">
        <v>2015</v>
      </c>
      <c r="AE1084" s="87" t="s">
        <v>48</v>
      </c>
      <c r="AF1084" s="13" t="s">
        <v>10</v>
      </c>
      <c r="AG1084" s="18" t="str">
        <f t="shared" si="70"/>
        <v>Clothing and footwear-2015-January</v>
      </c>
      <c r="AH1084" s="16">
        <v>42005</v>
      </c>
      <c r="AI1084" s="180">
        <v>93.195004139135165</v>
      </c>
      <c r="AJ1084" s="10">
        <f t="shared" si="73"/>
        <v>93.84955064643276</v>
      </c>
      <c r="AK1084" s="175">
        <v>985</v>
      </c>
      <c r="AL1084" s="10">
        <f t="shared" si="71"/>
        <v>84.360988293386654</v>
      </c>
      <c r="AM1084" s="163" t="str">
        <f t="shared" si="72"/>
        <v>03</v>
      </c>
      <c r="AN1084" s="177" t="s">
        <v>113</v>
      </c>
      <c r="AQ1084" s="151"/>
      <c r="AR1084" s="151"/>
    </row>
    <row r="1085" spans="30:44" x14ac:dyDescent="0.3">
      <c r="AD1085" s="9">
        <v>2015</v>
      </c>
      <c r="AE1085" s="87" t="s">
        <v>48</v>
      </c>
      <c r="AF1085" s="13" t="s">
        <v>11</v>
      </c>
      <c r="AG1085" s="18" t="str">
        <f t="shared" si="70"/>
        <v>Clothing and footwear-2015-February</v>
      </c>
      <c r="AH1085" s="16">
        <v>42036</v>
      </c>
      <c r="AI1085" s="180">
        <v>93.092674416972827</v>
      </c>
      <c r="AJ1085" s="10">
        <f t="shared" si="73"/>
        <v>93.622159669714733</v>
      </c>
      <c r="AK1085" s="175">
        <v>986</v>
      </c>
      <c r="AL1085" s="10">
        <f t="shared" si="71"/>
        <v>84.360988293386654</v>
      </c>
      <c r="AM1085" s="163" t="str">
        <f t="shared" si="72"/>
        <v>03</v>
      </c>
      <c r="AN1085" s="177" t="s">
        <v>114</v>
      </c>
      <c r="AQ1085" s="151"/>
      <c r="AR1085" s="151"/>
    </row>
    <row r="1086" spans="30:44" x14ac:dyDescent="0.3">
      <c r="AD1086" s="9">
        <v>2015</v>
      </c>
      <c r="AE1086" s="87" t="s">
        <v>48</v>
      </c>
      <c r="AF1086" s="13" t="s">
        <v>4</v>
      </c>
      <c r="AG1086" s="18" t="str">
        <f t="shared" si="70"/>
        <v>Clothing and footwear-2015-March</v>
      </c>
      <c r="AH1086" s="16">
        <v>42064</v>
      </c>
      <c r="AI1086" s="180">
        <v>92.831789702969076</v>
      </c>
      <c r="AJ1086" s="10">
        <f t="shared" si="73"/>
        <v>93.562433524514731</v>
      </c>
      <c r="AK1086" s="175">
        <v>987</v>
      </c>
      <c r="AL1086" s="10">
        <f t="shared" si="71"/>
        <v>84.360988293386654</v>
      </c>
      <c r="AM1086" s="163" t="str">
        <f t="shared" si="72"/>
        <v>03</v>
      </c>
      <c r="AN1086" s="177" t="s">
        <v>115</v>
      </c>
      <c r="AQ1086" s="151"/>
      <c r="AR1086" s="151"/>
    </row>
    <row r="1087" spans="30:44" x14ac:dyDescent="0.3">
      <c r="AD1087" s="9">
        <v>2015</v>
      </c>
      <c r="AE1087" s="87" t="s">
        <v>48</v>
      </c>
      <c r="AF1087" s="13" t="s">
        <v>0</v>
      </c>
      <c r="AG1087" s="18" t="str">
        <f t="shared" si="70"/>
        <v>Clothing and footwear-2015-April</v>
      </c>
      <c r="AH1087" s="16">
        <v>42095</v>
      </c>
      <c r="AI1087" s="180">
        <v>93.803110172133898</v>
      </c>
      <c r="AJ1087" s="10">
        <f t="shared" si="73"/>
        <v>93.535766657683496</v>
      </c>
      <c r="AK1087" s="175">
        <v>988</v>
      </c>
      <c r="AL1087" s="10">
        <f t="shared" si="71"/>
        <v>84.360988293386654</v>
      </c>
      <c r="AM1087" s="163" t="str">
        <f t="shared" si="72"/>
        <v>03</v>
      </c>
      <c r="AN1087" s="177" t="s">
        <v>116</v>
      </c>
      <c r="AQ1087" s="151"/>
      <c r="AR1087" s="151"/>
    </row>
    <row r="1088" spans="30:44" x14ac:dyDescent="0.3">
      <c r="AD1088" s="9">
        <v>2015</v>
      </c>
      <c r="AE1088" s="87" t="s">
        <v>48</v>
      </c>
      <c r="AF1088" s="13" t="s">
        <v>5</v>
      </c>
      <c r="AG1088" s="18" t="str">
        <f t="shared" si="70"/>
        <v>Clothing and footwear-2015-May</v>
      </c>
      <c r="AH1088" s="16">
        <v>42125</v>
      </c>
      <c r="AI1088" s="180">
        <v>93.882062152611965</v>
      </c>
      <c r="AJ1088" s="10">
        <f t="shared" si="73"/>
        <v>93.53643358078665</v>
      </c>
      <c r="AK1088" s="175">
        <v>989</v>
      </c>
      <c r="AL1088" s="10">
        <f t="shared" si="71"/>
        <v>84.360988293386654</v>
      </c>
      <c r="AM1088" s="163" t="str">
        <f t="shared" si="72"/>
        <v>03</v>
      </c>
      <c r="AN1088" s="177" t="s">
        <v>117</v>
      </c>
      <c r="AQ1088" s="151"/>
      <c r="AR1088" s="151"/>
    </row>
    <row r="1089" spans="30:44" x14ac:dyDescent="0.3">
      <c r="AD1089" s="9">
        <v>2015</v>
      </c>
      <c r="AE1089" s="87" t="s">
        <v>48</v>
      </c>
      <c r="AF1089" s="13" t="s">
        <v>6</v>
      </c>
      <c r="AG1089" s="18" t="str">
        <f t="shared" si="70"/>
        <v>Clothing and footwear-2015-June</v>
      </c>
      <c r="AH1089" s="16">
        <v>42156</v>
      </c>
      <c r="AI1089" s="180">
        <v>89.875662773512673</v>
      </c>
      <c r="AJ1089" s="10">
        <f t="shared" si="73"/>
        <v>93.220704612331133</v>
      </c>
      <c r="AK1089" s="175">
        <v>990</v>
      </c>
      <c r="AL1089" s="10">
        <f t="shared" si="71"/>
        <v>84.360988293386654</v>
      </c>
      <c r="AM1089" s="163" t="str">
        <f t="shared" si="72"/>
        <v>03</v>
      </c>
      <c r="AN1089" s="177" t="s">
        <v>118</v>
      </c>
      <c r="AQ1089" s="151"/>
      <c r="AR1089" s="151"/>
    </row>
    <row r="1090" spans="30:44" x14ac:dyDescent="0.3">
      <c r="AD1090" s="9">
        <v>2015</v>
      </c>
      <c r="AE1090" s="87" t="s">
        <v>48</v>
      </c>
      <c r="AF1090" s="13" t="s">
        <v>7</v>
      </c>
      <c r="AG1090" s="18" t="str">
        <f t="shared" si="70"/>
        <v>Clothing and footwear-2015-July</v>
      </c>
      <c r="AH1090" s="16">
        <v>42186</v>
      </c>
      <c r="AI1090" s="180">
        <v>90.016139817338527</v>
      </c>
      <c r="AJ1090" s="10">
        <f t="shared" si="73"/>
        <v>92.894085797339514</v>
      </c>
      <c r="AK1090" s="175">
        <v>991</v>
      </c>
      <c r="AL1090" s="10">
        <f t="shared" si="71"/>
        <v>84.360988293386654</v>
      </c>
      <c r="AM1090" s="163" t="str">
        <f t="shared" si="72"/>
        <v>03</v>
      </c>
      <c r="AN1090" s="177" t="s">
        <v>119</v>
      </c>
      <c r="AQ1090" s="151"/>
      <c r="AR1090" s="151"/>
    </row>
    <row r="1091" spans="30:44" x14ac:dyDescent="0.3">
      <c r="AD1091" s="9">
        <v>2015</v>
      </c>
      <c r="AE1091" s="87" t="s">
        <v>48</v>
      </c>
      <c r="AF1091" s="13" t="s">
        <v>8</v>
      </c>
      <c r="AG1091" s="18" t="str">
        <f t="shared" si="70"/>
        <v>Clothing and footwear-2015-August</v>
      </c>
      <c r="AH1091" s="16">
        <v>42217</v>
      </c>
      <c r="AI1091" s="180">
        <v>89.648247836857877</v>
      </c>
      <c r="AJ1091" s="10">
        <f t="shared" si="73"/>
        <v>92.571477885308241</v>
      </c>
      <c r="AK1091" s="175">
        <v>992</v>
      </c>
      <c r="AL1091" s="10">
        <f t="shared" si="71"/>
        <v>84.360988293386654</v>
      </c>
      <c r="AM1091" s="163" t="str">
        <f t="shared" si="72"/>
        <v>03</v>
      </c>
      <c r="AN1091" s="177" t="s">
        <v>120</v>
      </c>
      <c r="AQ1091" s="151"/>
      <c r="AR1091" s="151"/>
    </row>
    <row r="1092" spans="30:44" x14ac:dyDescent="0.3">
      <c r="AD1092" s="9">
        <v>2015</v>
      </c>
      <c r="AE1092" s="87" t="s">
        <v>48</v>
      </c>
      <c r="AF1092" s="13" t="s">
        <v>1</v>
      </c>
      <c r="AG1092" s="18" t="str">
        <f t="shared" si="70"/>
        <v>Clothing and footwear-2015-September</v>
      </c>
      <c r="AH1092" s="16">
        <v>42248</v>
      </c>
      <c r="AI1092" s="180">
        <v>89.739486510625028</v>
      </c>
      <c r="AJ1092" s="10">
        <f t="shared" si="73"/>
        <v>92.292407300371949</v>
      </c>
      <c r="AK1092" s="175">
        <v>993</v>
      </c>
      <c r="AL1092" s="10">
        <f t="shared" si="71"/>
        <v>84.360988293386654</v>
      </c>
      <c r="AM1092" s="163" t="str">
        <f t="shared" si="72"/>
        <v>03</v>
      </c>
      <c r="AN1092" s="177" t="s">
        <v>121</v>
      </c>
      <c r="AQ1092" s="151"/>
      <c r="AR1092" s="151"/>
    </row>
    <row r="1093" spans="30:44" x14ac:dyDescent="0.3">
      <c r="AD1093" s="9">
        <v>2015</v>
      </c>
      <c r="AE1093" s="87" t="s">
        <v>48</v>
      </c>
      <c r="AF1093" s="13" t="s">
        <v>9</v>
      </c>
      <c r="AG1093" s="18" t="str">
        <f t="shared" si="70"/>
        <v>Clothing and footwear-2015-October</v>
      </c>
      <c r="AH1093" s="16">
        <v>42278</v>
      </c>
      <c r="AI1093" s="180">
        <v>89.95519513279207</v>
      </c>
      <c r="AJ1093" s="10">
        <f t="shared" si="73"/>
        <v>92.032933627916464</v>
      </c>
      <c r="AK1093" s="175">
        <v>994</v>
      </c>
      <c r="AL1093" s="10">
        <f t="shared" si="71"/>
        <v>84.360988293386654</v>
      </c>
      <c r="AM1093" s="163" t="str">
        <f t="shared" si="72"/>
        <v>03</v>
      </c>
      <c r="AN1093" s="177" t="s">
        <v>122</v>
      </c>
      <c r="AQ1093" s="151"/>
      <c r="AR1093" s="151"/>
    </row>
    <row r="1094" spans="30:44" x14ac:dyDescent="0.3">
      <c r="AD1094" s="9">
        <v>2015</v>
      </c>
      <c r="AE1094" s="87" t="s">
        <v>48</v>
      </c>
      <c r="AF1094" s="13" t="s">
        <v>2</v>
      </c>
      <c r="AG1094" s="18" t="str">
        <f t="shared" si="70"/>
        <v>Clothing and footwear-2015-November</v>
      </c>
      <c r="AH1094" s="16">
        <v>42309</v>
      </c>
      <c r="AI1094" s="180">
        <v>91.710387542007538</v>
      </c>
      <c r="AJ1094" s="10">
        <f t="shared" si="73"/>
        <v>91.844467945308153</v>
      </c>
      <c r="AK1094" s="175">
        <v>995</v>
      </c>
      <c r="AL1094" s="10">
        <f t="shared" si="71"/>
        <v>84.360988293386654</v>
      </c>
      <c r="AM1094" s="163" t="str">
        <f t="shared" si="72"/>
        <v>03</v>
      </c>
      <c r="AN1094" s="177" t="s">
        <v>123</v>
      </c>
      <c r="AQ1094" s="151"/>
      <c r="AR1094" s="151"/>
    </row>
    <row r="1095" spans="30:44" x14ac:dyDescent="0.3">
      <c r="AD1095" s="9">
        <v>2015</v>
      </c>
      <c r="AE1095" s="87" t="s">
        <v>48</v>
      </c>
      <c r="AF1095" s="13" t="s">
        <v>3</v>
      </c>
      <c r="AG1095" s="18" t="str">
        <f t="shared" si="70"/>
        <v>Clothing and footwear-2015-December</v>
      </c>
      <c r="AH1095" s="16">
        <v>42339</v>
      </c>
      <c r="AI1095" s="180">
        <v>94.744332183845472</v>
      </c>
      <c r="AJ1095" s="10">
        <f t="shared" si="73"/>
        <v>91.87450769840018</v>
      </c>
      <c r="AK1095" s="175">
        <v>996</v>
      </c>
      <c r="AL1095" s="10">
        <f t="shared" si="71"/>
        <v>84.360988293386654</v>
      </c>
      <c r="AM1095" s="163" t="str">
        <f t="shared" si="72"/>
        <v>03</v>
      </c>
      <c r="AN1095" s="177" t="s">
        <v>124</v>
      </c>
      <c r="AQ1095" s="151"/>
      <c r="AR1095" s="151"/>
    </row>
    <row r="1096" spans="30:44" x14ac:dyDescent="0.3">
      <c r="AD1096" s="7">
        <v>2016</v>
      </c>
      <c r="AE1096" s="88" t="s">
        <v>48</v>
      </c>
      <c r="AF1096" s="12" t="s">
        <v>10</v>
      </c>
      <c r="AG1096" s="18" t="str">
        <f t="shared" si="70"/>
        <v>Clothing and footwear-2016-January</v>
      </c>
      <c r="AH1096" s="16">
        <v>42370</v>
      </c>
      <c r="AI1096" s="181">
        <v>94.951253234239218</v>
      </c>
      <c r="AJ1096" s="8">
        <f t="shared" si="73"/>
        <v>92.020861789658852</v>
      </c>
      <c r="AK1096" s="175">
        <v>997</v>
      </c>
      <c r="AL1096" s="10">
        <f t="shared" si="71"/>
        <v>84.360988293386654</v>
      </c>
      <c r="AM1096" s="163" t="str">
        <f t="shared" si="72"/>
        <v>03</v>
      </c>
      <c r="AN1096" s="177" t="s">
        <v>113</v>
      </c>
      <c r="AQ1096" s="151"/>
      <c r="AR1096" s="151"/>
    </row>
    <row r="1097" spans="30:44" x14ac:dyDescent="0.3">
      <c r="AD1097" s="7">
        <v>2016</v>
      </c>
      <c r="AE1097" s="88" t="s">
        <v>48</v>
      </c>
      <c r="AF1097" s="12" t="s">
        <v>11</v>
      </c>
      <c r="AG1097" s="18" t="str">
        <f t="shared" si="70"/>
        <v>Clothing and footwear-2016-February</v>
      </c>
      <c r="AH1097" s="16">
        <v>42401</v>
      </c>
      <c r="AI1097" s="181">
        <v>93.013306698928417</v>
      </c>
      <c r="AJ1097" s="8">
        <f t="shared" si="73"/>
        <v>92.014247813155137</v>
      </c>
      <c r="AK1097" s="175">
        <v>998</v>
      </c>
      <c r="AL1097" s="10">
        <f t="shared" si="71"/>
        <v>84.360988293386654</v>
      </c>
      <c r="AM1097" s="163" t="str">
        <f t="shared" si="72"/>
        <v>03</v>
      </c>
      <c r="AN1097" s="177" t="s">
        <v>114</v>
      </c>
      <c r="AQ1097" s="151"/>
      <c r="AR1097" s="151"/>
    </row>
    <row r="1098" spans="30:44" x14ac:dyDescent="0.3">
      <c r="AD1098" s="7">
        <v>2016</v>
      </c>
      <c r="AE1098" s="88" t="s">
        <v>48</v>
      </c>
      <c r="AF1098" s="12" t="s">
        <v>4</v>
      </c>
      <c r="AG1098" s="18" t="str">
        <f t="shared" si="70"/>
        <v>Clothing and footwear-2016-March</v>
      </c>
      <c r="AH1098" s="16">
        <v>42430</v>
      </c>
      <c r="AI1098" s="181">
        <v>92.410667430335366</v>
      </c>
      <c r="AJ1098" s="8">
        <f t="shared" si="73"/>
        <v>91.979154290435659</v>
      </c>
      <c r="AK1098" s="175">
        <v>999</v>
      </c>
      <c r="AL1098" s="10">
        <f t="shared" si="71"/>
        <v>84.360988293386654</v>
      </c>
      <c r="AM1098" s="163" t="str">
        <f t="shared" si="72"/>
        <v>03</v>
      </c>
      <c r="AN1098" s="177" t="s">
        <v>115</v>
      </c>
      <c r="AQ1098" s="151"/>
      <c r="AR1098" s="151"/>
    </row>
    <row r="1099" spans="30:44" x14ac:dyDescent="0.3">
      <c r="AD1099" s="7">
        <v>2016</v>
      </c>
      <c r="AE1099" s="88" t="s">
        <v>48</v>
      </c>
      <c r="AF1099" s="12" t="s">
        <v>0</v>
      </c>
      <c r="AG1099" s="18" t="str">
        <f t="shared" si="70"/>
        <v>Clothing and footwear-2016-April</v>
      </c>
      <c r="AH1099" s="16">
        <v>42461</v>
      </c>
      <c r="AI1099" s="181">
        <v>92.409553937582544</v>
      </c>
      <c r="AJ1099" s="8">
        <f t="shared" si="73"/>
        <v>91.863024604223043</v>
      </c>
      <c r="AK1099" s="175">
        <v>1000</v>
      </c>
      <c r="AL1099" s="10">
        <f t="shared" si="71"/>
        <v>84.360988293386654</v>
      </c>
      <c r="AM1099" s="163" t="str">
        <f t="shared" si="72"/>
        <v>03</v>
      </c>
      <c r="AN1099" s="177" t="s">
        <v>116</v>
      </c>
      <c r="AQ1099" s="151"/>
      <c r="AR1099" s="151"/>
    </row>
    <row r="1100" spans="30:44" x14ac:dyDescent="0.3">
      <c r="AD1100" s="7">
        <v>2016</v>
      </c>
      <c r="AE1100" s="88" t="s">
        <v>48</v>
      </c>
      <c r="AF1100" s="12" t="s">
        <v>5</v>
      </c>
      <c r="AG1100" s="18" t="str">
        <f t="shared" ref="AG1100:AG1163" si="74">CONCATENATE(AE1100,$AF$74,AD1100,$AF$74,AF1100)</f>
        <v>Clothing and footwear-2016-May</v>
      </c>
      <c r="AH1100" s="16">
        <v>42491</v>
      </c>
      <c r="AI1100" s="181">
        <v>92.758507619557875</v>
      </c>
      <c r="AJ1100" s="8">
        <f t="shared" si="73"/>
        <v>91.76939505980188</v>
      </c>
      <c r="AK1100" s="175">
        <v>1001</v>
      </c>
      <c r="AL1100" s="10">
        <f t="shared" ref="AL1100:AL1163" si="75">VLOOKUP(AE1100,AR:AS,2,FALSE)</f>
        <v>84.360988293386654</v>
      </c>
      <c r="AM1100" s="163" t="str">
        <f t="shared" ref="AM1100:AM1163" si="76">VLOOKUP(AE1100,AR:AT,3,FALSE)</f>
        <v>03</v>
      </c>
      <c r="AN1100" s="177" t="s">
        <v>117</v>
      </c>
      <c r="AQ1100" s="151"/>
      <c r="AR1100" s="151"/>
    </row>
    <row r="1101" spans="30:44" x14ac:dyDescent="0.3">
      <c r="AD1101" s="7">
        <v>2016</v>
      </c>
      <c r="AE1101" s="88" t="s">
        <v>48</v>
      </c>
      <c r="AF1101" s="12" t="s">
        <v>6</v>
      </c>
      <c r="AG1101" s="18" t="str">
        <f t="shared" si="74"/>
        <v>Clothing and footwear-2016-June</v>
      </c>
      <c r="AH1101" s="16">
        <v>42522</v>
      </c>
      <c r="AI1101" s="181">
        <v>93.042267690007321</v>
      </c>
      <c r="AJ1101" s="8">
        <f t="shared" si="73"/>
        <v>92.033278802843128</v>
      </c>
      <c r="AK1101" s="175">
        <v>1002</v>
      </c>
      <c r="AL1101" s="10">
        <f t="shared" si="75"/>
        <v>84.360988293386654</v>
      </c>
      <c r="AM1101" s="163" t="str">
        <f t="shared" si="76"/>
        <v>03</v>
      </c>
      <c r="AN1101" s="177" t="s">
        <v>118</v>
      </c>
      <c r="AQ1101" s="151"/>
      <c r="AR1101" s="151"/>
    </row>
    <row r="1102" spans="30:44" x14ac:dyDescent="0.3">
      <c r="AD1102" s="7">
        <v>2016</v>
      </c>
      <c r="AE1102" s="88" t="s">
        <v>48</v>
      </c>
      <c r="AF1102" s="12" t="s">
        <v>7</v>
      </c>
      <c r="AG1102" s="18" t="str">
        <f t="shared" si="74"/>
        <v>Clothing and footwear-2016-July</v>
      </c>
      <c r="AH1102" s="16">
        <v>42552</v>
      </c>
      <c r="AI1102" s="181">
        <v>92.891412906112336</v>
      </c>
      <c r="AJ1102" s="8">
        <f t="shared" si="73"/>
        <v>92.272884893574258</v>
      </c>
      <c r="AK1102" s="175">
        <v>1003</v>
      </c>
      <c r="AL1102" s="10">
        <f t="shared" si="75"/>
        <v>84.360988293386654</v>
      </c>
      <c r="AM1102" s="163" t="str">
        <f t="shared" si="76"/>
        <v>03</v>
      </c>
      <c r="AN1102" s="177" t="s">
        <v>119</v>
      </c>
      <c r="AQ1102" s="151"/>
      <c r="AR1102" s="151"/>
    </row>
    <row r="1103" spans="30:44" x14ac:dyDescent="0.3">
      <c r="AD1103" s="7">
        <v>2016</v>
      </c>
      <c r="AE1103" s="88" t="s">
        <v>48</v>
      </c>
      <c r="AF1103" s="12" t="s">
        <v>8</v>
      </c>
      <c r="AG1103" s="18" t="str">
        <f t="shared" si="74"/>
        <v>Clothing and footwear-2016-August</v>
      </c>
      <c r="AH1103" s="16">
        <v>42583</v>
      </c>
      <c r="AI1103" s="181">
        <v>91.940392116337847</v>
      </c>
      <c r="AJ1103" s="8">
        <f t="shared" si="73"/>
        <v>92.463896916864257</v>
      </c>
      <c r="AK1103" s="175">
        <v>1004</v>
      </c>
      <c r="AL1103" s="10">
        <f t="shared" si="75"/>
        <v>84.360988293386654</v>
      </c>
      <c r="AM1103" s="163" t="str">
        <f t="shared" si="76"/>
        <v>03</v>
      </c>
      <c r="AN1103" s="177" t="s">
        <v>120</v>
      </c>
      <c r="AQ1103" s="151"/>
      <c r="AR1103" s="151"/>
    </row>
    <row r="1104" spans="30:44" x14ac:dyDescent="0.3">
      <c r="AD1104" s="7">
        <v>2016</v>
      </c>
      <c r="AE1104" s="88" t="s">
        <v>48</v>
      </c>
      <c r="AF1104" s="12" t="s">
        <v>1</v>
      </c>
      <c r="AG1104" s="18" t="str">
        <f t="shared" si="74"/>
        <v>Clothing and footwear-2016-September</v>
      </c>
      <c r="AH1104" s="16">
        <v>42614</v>
      </c>
      <c r="AI1104" s="181">
        <v>90.976900816739928</v>
      </c>
      <c r="AJ1104" s="8">
        <f t="shared" si="73"/>
        <v>92.567014775707165</v>
      </c>
      <c r="AK1104" s="175">
        <v>1005</v>
      </c>
      <c r="AL1104" s="10">
        <f t="shared" si="75"/>
        <v>84.360988293386654</v>
      </c>
      <c r="AM1104" s="163" t="str">
        <f t="shared" si="76"/>
        <v>03</v>
      </c>
      <c r="AN1104" s="177" t="s">
        <v>121</v>
      </c>
      <c r="AQ1104" s="151"/>
      <c r="AR1104" s="151"/>
    </row>
    <row r="1105" spans="30:44" x14ac:dyDescent="0.3">
      <c r="AD1105" s="7">
        <v>2016</v>
      </c>
      <c r="AE1105" s="88" t="s">
        <v>48</v>
      </c>
      <c r="AF1105" s="12" t="s">
        <v>9</v>
      </c>
      <c r="AG1105" s="18" t="str">
        <f t="shared" si="74"/>
        <v>Clothing and footwear-2016-October</v>
      </c>
      <c r="AH1105" s="16">
        <v>42644</v>
      </c>
      <c r="AI1105" s="181">
        <v>91.478577822565299</v>
      </c>
      <c r="AJ1105" s="8">
        <f t="shared" si="73"/>
        <v>92.693963333188265</v>
      </c>
      <c r="AK1105" s="175">
        <v>1006</v>
      </c>
      <c r="AL1105" s="10">
        <f t="shared" si="75"/>
        <v>84.360988293386654</v>
      </c>
      <c r="AM1105" s="163" t="str">
        <f t="shared" si="76"/>
        <v>03</v>
      </c>
      <c r="AN1105" s="177" t="s">
        <v>122</v>
      </c>
      <c r="AQ1105" s="151"/>
      <c r="AR1105" s="151"/>
    </row>
    <row r="1106" spans="30:44" x14ac:dyDescent="0.3">
      <c r="AD1106" s="7">
        <v>2016</v>
      </c>
      <c r="AE1106" s="88" t="s">
        <v>48</v>
      </c>
      <c r="AF1106" s="12" t="s">
        <v>2</v>
      </c>
      <c r="AG1106" s="18" t="str">
        <f t="shared" si="74"/>
        <v>Clothing and footwear-2016-November</v>
      </c>
      <c r="AH1106" s="16">
        <v>42675</v>
      </c>
      <c r="AI1106" s="181">
        <v>92.351231969076608</v>
      </c>
      <c r="AJ1106" s="8">
        <f t="shared" si="73"/>
        <v>92.747367035444029</v>
      </c>
      <c r="AK1106" s="175">
        <v>1007</v>
      </c>
      <c r="AL1106" s="10">
        <f t="shared" si="75"/>
        <v>84.360988293386654</v>
      </c>
      <c r="AM1106" s="163" t="str">
        <f t="shared" si="76"/>
        <v>03</v>
      </c>
      <c r="AN1106" s="177" t="s">
        <v>123</v>
      </c>
      <c r="AQ1106" s="151"/>
      <c r="AR1106" s="151"/>
    </row>
    <row r="1107" spans="30:44" x14ac:dyDescent="0.3">
      <c r="AD1107" s="7">
        <v>2016</v>
      </c>
      <c r="AE1107" s="88" t="s">
        <v>48</v>
      </c>
      <c r="AF1107" s="12" t="s">
        <v>3</v>
      </c>
      <c r="AG1107" s="18" t="str">
        <f t="shared" si="74"/>
        <v>Clothing and footwear-2016-December</v>
      </c>
      <c r="AH1107" s="16">
        <v>42705</v>
      </c>
      <c r="AI1107" s="181">
        <v>93.689388928588713</v>
      </c>
      <c r="AJ1107" s="8">
        <f t="shared" si="73"/>
        <v>92.659455097505941</v>
      </c>
      <c r="AK1107" s="175">
        <v>1008</v>
      </c>
      <c r="AL1107" s="10">
        <f t="shared" si="75"/>
        <v>84.360988293386654</v>
      </c>
      <c r="AM1107" s="163" t="str">
        <f t="shared" si="76"/>
        <v>03</v>
      </c>
      <c r="AN1107" s="177" t="s">
        <v>124</v>
      </c>
      <c r="AQ1107" s="151"/>
      <c r="AR1107" s="151"/>
    </row>
    <row r="1108" spans="30:44" x14ac:dyDescent="0.3">
      <c r="AD1108" s="9">
        <v>2017</v>
      </c>
      <c r="AE1108" s="87" t="s">
        <v>48</v>
      </c>
      <c r="AF1108" s="13" t="s">
        <v>10</v>
      </c>
      <c r="AG1108" s="18" t="str">
        <f t="shared" si="74"/>
        <v>Clothing and footwear-2017-January</v>
      </c>
      <c r="AH1108" s="16">
        <v>42736</v>
      </c>
      <c r="AI1108" s="180">
        <v>94.101211025397561</v>
      </c>
      <c r="AJ1108" s="10">
        <f t="shared" si="73"/>
        <v>92.588618246769144</v>
      </c>
      <c r="AK1108" s="175">
        <v>1009</v>
      </c>
      <c r="AL1108" s="10">
        <f t="shared" si="75"/>
        <v>84.360988293386654</v>
      </c>
      <c r="AM1108" s="163" t="str">
        <f t="shared" si="76"/>
        <v>03</v>
      </c>
      <c r="AN1108" s="177" t="s">
        <v>113</v>
      </c>
      <c r="AQ1108" s="151"/>
      <c r="AR1108" s="151"/>
    </row>
    <row r="1109" spans="30:44" x14ac:dyDescent="0.3">
      <c r="AD1109" s="9">
        <v>2017</v>
      </c>
      <c r="AE1109" s="87" t="s">
        <v>48</v>
      </c>
      <c r="AF1109" s="13" t="s">
        <v>11</v>
      </c>
      <c r="AG1109" s="18" t="str">
        <f t="shared" si="74"/>
        <v>Clothing and footwear-2017-February</v>
      </c>
      <c r="AH1109" s="16">
        <v>42767</v>
      </c>
      <c r="AI1109" s="180">
        <v>92.988520833809531</v>
      </c>
      <c r="AJ1109" s="10">
        <f t="shared" si="73"/>
        <v>92.586552758009248</v>
      </c>
      <c r="AK1109" s="175">
        <v>1010</v>
      </c>
      <c r="AL1109" s="10">
        <f t="shared" si="75"/>
        <v>84.360988293386654</v>
      </c>
      <c r="AM1109" s="163" t="str">
        <f t="shared" si="76"/>
        <v>03</v>
      </c>
      <c r="AN1109" s="177" t="s">
        <v>114</v>
      </c>
      <c r="AQ1109" s="151"/>
      <c r="AR1109" s="151"/>
    </row>
    <row r="1110" spans="30:44" x14ac:dyDescent="0.3">
      <c r="AD1110" s="9">
        <v>2017</v>
      </c>
      <c r="AE1110" s="87" t="s">
        <v>48</v>
      </c>
      <c r="AF1110" s="13" t="s">
        <v>4</v>
      </c>
      <c r="AG1110" s="18" t="str">
        <f t="shared" si="74"/>
        <v>Clothing and footwear-2017-March</v>
      </c>
      <c r="AH1110" s="16">
        <v>42795</v>
      </c>
      <c r="AI1110" s="180">
        <v>93.259037449543385</v>
      </c>
      <c r="AJ1110" s="10">
        <f t="shared" si="73"/>
        <v>92.65725025960991</v>
      </c>
      <c r="AK1110" s="175">
        <v>1011</v>
      </c>
      <c r="AL1110" s="10">
        <f t="shared" si="75"/>
        <v>84.360988293386654</v>
      </c>
      <c r="AM1110" s="163" t="str">
        <f t="shared" si="76"/>
        <v>03</v>
      </c>
      <c r="AN1110" s="177" t="s">
        <v>115</v>
      </c>
      <c r="AQ1110" s="151"/>
      <c r="AR1110" s="151"/>
    </row>
    <row r="1111" spans="30:44" x14ac:dyDescent="0.3">
      <c r="AD1111" s="9">
        <v>2017</v>
      </c>
      <c r="AE1111" s="87" t="s">
        <v>48</v>
      </c>
      <c r="AF1111" s="13" t="s">
        <v>0</v>
      </c>
      <c r="AG1111" s="18" t="str">
        <f t="shared" si="74"/>
        <v>Clothing and footwear-2017-April</v>
      </c>
      <c r="AH1111" s="16">
        <v>42826</v>
      </c>
      <c r="AI1111" s="180">
        <v>92.918580149619544</v>
      </c>
      <c r="AJ1111" s="10">
        <f t="shared" ref="AJ1111:AJ1174" si="77">AVERAGE(AI1100:AI1111)</f>
        <v>92.699669110613002</v>
      </c>
      <c r="AK1111" s="175">
        <v>1012</v>
      </c>
      <c r="AL1111" s="10">
        <f t="shared" si="75"/>
        <v>84.360988293386654</v>
      </c>
      <c r="AM1111" s="163" t="str">
        <f t="shared" si="76"/>
        <v>03</v>
      </c>
      <c r="AN1111" s="177" t="s">
        <v>116</v>
      </c>
      <c r="AQ1111" s="151"/>
      <c r="AR1111" s="151"/>
    </row>
    <row r="1112" spans="30:44" x14ac:dyDescent="0.3">
      <c r="AD1112" s="9">
        <v>2017</v>
      </c>
      <c r="AE1112" s="87" t="s">
        <v>48</v>
      </c>
      <c r="AF1112" s="13" t="s">
        <v>5</v>
      </c>
      <c r="AG1112" s="18" t="str">
        <f t="shared" si="74"/>
        <v>Clothing and footwear-2017-May</v>
      </c>
      <c r="AH1112" s="16">
        <v>42856</v>
      </c>
      <c r="AI1112" s="180">
        <v>92.275154817534599</v>
      </c>
      <c r="AJ1112" s="10">
        <f t="shared" si="77"/>
        <v>92.659389710444387</v>
      </c>
      <c r="AK1112" s="175">
        <v>1013</v>
      </c>
      <c r="AL1112" s="10">
        <f t="shared" si="75"/>
        <v>84.360988293386654</v>
      </c>
      <c r="AM1112" s="163" t="str">
        <f t="shared" si="76"/>
        <v>03</v>
      </c>
      <c r="AN1112" s="177" t="s">
        <v>117</v>
      </c>
      <c r="AQ1112" s="151"/>
      <c r="AR1112" s="151"/>
    </row>
    <row r="1113" spans="30:44" x14ac:dyDescent="0.3">
      <c r="AD1113" s="9">
        <v>2017</v>
      </c>
      <c r="AE1113" s="87" t="s">
        <v>48</v>
      </c>
      <c r="AF1113" s="13" t="s">
        <v>6</v>
      </c>
      <c r="AG1113" s="18" t="str">
        <f t="shared" si="74"/>
        <v>Clothing and footwear-2017-June</v>
      </c>
      <c r="AH1113" s="16">
        <v>42887</v>
      </c>
      <c r="AI1113" s="180">
        <v>92.344603627797483</v>
      </c>
      <c r="AJ1113" s="10">
        <f t="shared" si="77"/>
        <v>92.60125103859356</v>
      </c>
      <c r="AK1113" s="175">
        <v>1014</v>
      </c>
      <c r="AL1113" s="10">
        <f t="shared" si="75"/>
        <v>84.360988293386654</v>
      </c>
      <c r="AM1113" s="163" t="str">
        <f t="shared" si="76"/>
        <v>03</v>
      </c>
      <c r="AN1113" s="177" t="s">
        <v>118</v>
      </c>
      <c r="AQ1113" s="151"/>
      <c r="AR1113" s="151"/>
    </row>
    <row r="1114" spans="30:44" x14ac:dyDescent="0.3">
      <c r="AD1114" s="9">
        <v>2017</v>
      </c>
      <c r="AE1114" s="87" t="s">
        <v>48</v>
      </c>
      <c r="AF1114" s="13" t="s">
        <v>7</v>
      </c>
      <c r="AG1114" s="18" t="str">
        <f t="shared" si="74"/>
        <v>Clothing and footwear-2017-July</v>
      </c>
      <c r="AH1114" s="16">
        <v>42917</v>
      </c>
      <c r="AI1114" s="180">
        <v>93.178627527335948</v>
      </c>
      <c r="AJ1114" s="10">
        <f t="shared" si="77"/>
        <v>92.625185590362207</v>
      </c>
      <c r="AK1114" s="175">
        <v>1015</v>
      </c>
      <c r="AL1114" s="10">
        <f t="shared" si="75"/>
        <v>84.360988293386654</v>
      </c>
      <c r="AM1114" s="163" t="str">
        <f t="shared" si="76"/>
        <v>03</v>
      </c>
      <c r="AN1114" s="177" t="s">
        <v>119</v>
      </c>
      <c r="AQ1114" s="151"/>
      <c r="AR1114" s="151"/>
    </row>
    <row r="1115" spans="30:44" x14ac:dyDescent="0.3">
      <c r="AD1115" s="9">
        <v>2017</v>
      </c>
      <c r="AE1115" s="87" t="s">
        <v>48</v>
      </c>
      <c r="AF1115" s="13" t="s">
        <v>8</v>
      </c>
      <c r="AG1115" s="18" t="str">
        <f t="shared" si="74"/>
        <v>Clothing and footwear-2017-August</v>
      </c>
      <c r="AH1115" s="16">
        <v>42948</v>
      </c>
      <c r="AI1115" s="180">
        <v>93.570937271133204</v>
      </c>
      <c r="AJ1115" s="10">
        <f t="shared" si="77"/>
        <v>92.761064353261816</v>
      </c>
      <c r="AK1115" s="175">
        <v>1016</v>
      </c>
      <c r="AL1115" s="10">
        <f t="shared" si="75"/>
        <v>84.360988293386654</v>
      </c>
      <c r="AM1115" s="163" t="str">
        <f t="shared" si="76"/>
        <v>03</v>
      </c>
      <c r="AN1115" s="177" t="s">
        <v>120</v>
      </c>
      <c r="AQ1115" s="151"/>
      <c r="AR1115" s="151"/>
    </row>
    <row r="1116" spans="30:44" x14ac:dyDescent="0.3">
      <c r="AD1116" s="9">
        <v>2017</v>
      </c>
      <c r="AE1116" s="87" t="s">
        <v>48</v>
      </c>
      <c r="AF1116" s="13" t="s">
        <v>1</v>
      </c>
      <c r="AG1116" s="18" t="str">
        <f t="shared" si="74"/>
        <v>Clothing and footwear-2017-September</v>
      </c>
      <c r="AH1116" s="16">
        <v>42979</v>
      </c>
      <c r="AI1116" s="180">
        <v>93.478325773054067</v>
      </c>
      <c r="AJ1116" s="10">
        <f t="shared" si="77"/>
        <v>92.969516432954663</v>
      </c>
      <c r="AK1116" s="175">
        <v>1017</v>
      </c>
      <c r="AL1116" s="10">
        <f t="shared" si="75"/>
        <v>84.360988293386654</v>
      </c>
      <c r="AM1116" s="163" t="str">
        <f t="shared" si="76"/>
        <v>03</v>
      </c>
      <c r="AN1116" s="177" t="s">
        <v>121</v>
      </c>
      <c r="AQ1116" s="151"/>
      <c r="AR1116" s="151"/>
    </row>
    <row r="1117" spans="30:44" x14ac:dyDescent="0.3">
      <c r="AD1117" s="9">
        <v>2017</v>
      </c>
      <c r="AE1117" s="87" t="s">
        <v>48</v>
      </c>
      <c r="AF1117" s="13" t="s">
        <v>9</v>
      </c>
      <c r="AG1117" s="18" t="str">
        <f t="shared" si="74"/>
        <v>Clothing and footwear-2017-October</v>
      </c>
      <c r="AH1117" s="16">
        <v>43009</v>
      </c>
      <c r="AI1117" s="180">
        <v>92.600408821085423</v>
      </c>
      <c r="AJ1117" s="10">
        <f t="shared" si="77"/>
        <v>93.063002349498007</v>
      </c>
      <c r="AK1117" s="175">
        <v>1018</v>
      </c>
      <c r="AL1117" s="10">
        <f t="shared" si="75"/>
        <v>84.360988293386654</v>
      </c>
      <c r="AM1117" s="163" t="str">
        <f t="shared" si="76"/>
        <v>03</v>
      </c>
      <c r="AN1117" s="177" t="s">
        <v>122</v>
      </c>
      <c r="AQ1117" s="151"/>
      <c r="AR1117" s="151"/>
    </row>
    <row r="1118" spans="30:44" x14ac:dyDescent="0.3">
      <c r="AD1118" s="9">
        <v>2017</v>
      </c>
      <c r="AE1118" s="87" t="s">
        <v>48</v>
      </c>
      <c r="AF1118" s="13" t="s">
        <v>2</v>
      </c>
      <c r="AG1118" s="18" t="str">
        <f t="shared" si="74"/>
        <v>Clothing and footwear-2017-November</v>
      </c>
      <c r="AH1118" s="16">
        <v>43040</v>
      </c>
      <c r="AI1118" s="180">
        <v>91.98696803032972</v>
      </c>
      <c r="AJ1118" s="10">
        <f t="shared" si="77"/>
        <v>93.032647021269099</v>
      </c>
      <c r="AK1118" s="175">
        <v>1019</v>
      </c>
      <c r="AL1118" s="10">
        <f t="shared" si="75"/>
        <v>84.360988293386654</v>
      </c>
      <c r="AM1118" s="163" t="str">
        <f t="shared" si="76"/>
        <v>03</v>
      </c>
      <c r="AN1118" s="177" t="s">
        <v>123</v>
      </c>
      <c r="AQ1118" s="151"/>
      <c r="AR1118" s="151"/>
    </row>
    <row r="1119" spans="30:44" x14ac:dyDescent="0.3">
      <c r="AD1119" s="9">
        <v>2017</v>
      </c>
      <c r="AE1119" s="87" t="s">
        <v>48</v>
      </c>
      <c r="AF1119" s="13" t="s">
        <v>3</v>
      </c>
      <c r="AG1119" s="18" t="str">
        <f t="shared" si="74"/>
        <v>Clothing and footwear-2017-December</v>
      </c>
      <c r="AH1119" s="16">
        <v>43070</v>
      </c>
      <c r="AI1119" s="180">
        <v>91.186197946656108</v>
      </c>
      <c r="AJ1119" s="10">
        <f t="shared" si="77"/>
        <v>92.824047772774733</v>
      </c>
      <c r="AK1119" s="175">
        <v>1020</v>
      </c>
      <c r="AL1119" s="10">
        <f t="shared" si="75"/>
        <v>84.360988293386654</v>
      </c>
      <c r="AM1119" s="163" t="str">
        <f t="shared" si="76"/>
        <v>03</v>
      </c>
      <c r="AN1119" s="177" t="s">
        <v>124</v>
      </c>
      <c r="AQ1119" s="151"/>
      <c r="AR1119" s="151"/>
    </row>
    <row r="1120" spans="30:44" x14ac:dyDescent="0.3">
      <c r="AD1120" s="7">
        <v>2018</v>
      </c>
      <c r="AE1120" s="88" t="s">
        <v>48</v>
      </c>
      <c r="AF1120" s="12" t="s">
        <v>10</v>
      </c>
      <c r="AG1120" s="18" t="str">
        <f t="shared" si="74"/>
        <v>Clothing and footwear-2018-January</v>
      </c>
      <c r="AH1120" s="16">
        <v>43101</v>
      </c>
      <c r="AI1120" s="181">
        <v>90.212656985772824</v>
      </c>
      <c r="AJ1120" s="8">
        <f t="shared" si="77"/>
        <v>92.500001602805995</v>
      </c>
      <c r="AK1120" s="175">
        <v>1021</v>
      </c>
      <c r="AL1120" s="10">
        <f t="shared" si="75"/>
        <v>84.360988293386654</v>
      </c>
      <c r="AM1120" s="163" t="str">
        <f t="shared" si="76"/>
        <v>03</v>
      </c>
      <c r="AN1120" s="177" t="s">
        <v>113</v>
      </c>
      <c r="AQ1120" s="151"/>
      <c r="AR1120" s="151"/>
    </row>
    <row r="1121" spans="30:44" x14ac:dyDescent="0.3">
      <c r="AD1121" s="7">
        <v>2018</v>
      </c>
      <c r="AE1121" s="88" t="s">
        <v>48</v>
      </c>
      <c r="AF1121" s="12" t="s">
        <v>11</v>
      </c>
      <c r="AG1121" s="18" t="str">
        <f t="shared" si="74"/>
        <v>Clothing and footwear-2018-February</v>
      </c>
      <c r="AH1121" s="16">
        <v>43132</v>
      </c>
      <c r="AI1121" s="181">
        <v>92.640718607607582</v>
      </c>
      <c r="AJ1121" s="8">
        <f t="shared" si="77"/>
        <v>92.471018083955826</v>
      </c>
      <c r="AK1121" s="175">
        <v>1022</v>
      </c>
      <c r="AL1121" s="10">
        <f t="shared" si="75"/>
        <v>84.360988293386654</v>
      </c>
      <c r="AM1121" s="163" t="str">
        <f t="shared" si="76"/>
        <v>03</v>
      </c>
      <c r="AN1121" s="177" t="s">
        <v>114</v>
      </c>
      <c r="AQ1121" s="151"/>
      <c r="AR1121" s="151"/>
    </row>
    <row r="1122" spans="30:44" x14ac:dyDescent="0.3">
      <c r="AD1122" s="7">
        <v>2018</v>
      </c>
      <c r="AE1122" s="88" t="s">
        <v>48</v>
      </c>
      <c r="AF1122" s="12" t="s">
        <v>4</v>
      </c>
      <c r="AG1122" s="18" t="str">
        <f t="shared" si="74"/>
        <v>Clothing and footwear-2018-March</v>
      </c>
      <c r="AH1122" s="16">
        <v>43160</v>
      </c>
      <c r="AI1122" s="181">
        <v>94.107111207573894</v>
      </c>
      <c r="AJ1122" s="8">
        <f t="shared" si="77"/>
        <v>92.541690897125022</v>
      </c>
      <c r="AK1122" s="175">
        <v>1023</v>
      </c>
      <c r="AL1122" s="10">
        <f t="shared" si="75"/>
        <v>84.360988293386654</v>
      </c>
      <c r="AM1122" s="163" t="str">
        <f t="shared" si="76"/>
        <v>03</v>
      </c>
      <c r="AN1122" s="177" t="s">
        <v>115</v>
      </c>
      <c r="AQ1122" s="151"/>
      <c r="AR1122" s="151"/>
    </row>
    <row r="1123" spans="30:44" x14ac:dyDescent="0.3">
      <c r="AD1123" s="7">
        <v>2018</v>
      </c>
      <c r="AE1123" s="88" t="s">
        <v>48</v>
      </c>
      <c r="AF1123" s="12" t="s">
        <v>0</v>
      </c>
      <c r="AG1123" s="18" t="str">
        <f t="shared" si="74"/>
        <v>Clothing and footwear-2018-April</v>
      </c>
      <c r="AH1123" s="16">
        <v>43191</v>
      </c>
      <c r="AI1123" s="181">
        <v>94.978784509471438</v>
      </c>
      <c r="AJ1123" s="8">
        <f t="shared" si="77"/>
        <v>92.713374593779349</v>
      </c>
      <c r="AK1123" s="175">
        <v>1024</v>
      </c>
      <c r="AL1123" s="10">
        <f t="shared" si="75"/>
        <v>84.360988293386654</v>
      </c>
      <c r="AM1123" s="163" t="str">
        <f t="shared" si="76"/>
        <v>03</v>
      </c>
      <c r="AN1123" s="177" t="s">
        <v>116</v>
      </c>
      <c r="AQ1123" s="151"/>
      <c r="AR1123" s="151"/>
    </row>
    <row r="1124" spans="30:44" x14ac:dyDescent="0.3">
      <c r="AD1124" s="7">
        <v>2018</v>
      </c>
      <c r="AE1124" s="88" t="s">
        <v>48</v>
      </c>
      <c r="AF1124" s="12" t="s">
        <v>5</v>
      </c>
      <c r="AG1124" s="18" t="str">
        <f t="shared" si="74"/>
        <v>Clothing and footwear-2018-May</v>
      </c>
      <c r="AH1124" s="16">
        <v>43221</v>
      </c>
      <c r="AI1124" s="181">
        <v>94.341972781711604</v>
      </c>
      <c r="AJ1124" s="8">
        <f t="shared" si="77"/>
        <v>92.885609424127438</v>
      </c>
      <c r="AK1124" s="175">
        <v>1025</v>
      </c>
      <c r="AL1124" s="10">
        <f t="shared" si="75"/>
        <v>84.360988293386654</v>
      </c>
      <c r="AM1124" s="163" t="str">
        <f t="shared" si="76"/>
        <v>03</v>
      </c>
      <c r="AN1124" s="177" t="s">
        <v>117</v>
      </c>
      <c r="AQ1124" s="151"/>
      <c r="AR1124" s="151"/>
    </row>
    <row r="1125" spans="30:44" x14ac:dyDescent="0.3">
      <c r="AD1125" s="7">
        <v>2018</v>
      </c>
      <c r="AE1125" s="88" t="s">
        <v>48</v>
      </c>
      <c r="AF1125" s="12" t="s">
        <v>6</v>
      </c>
      <c r="AG1125" s="18" t="str">
        <f t="shared" si="74"/>
        <v>Clothing and footwear-2018-June</v>
      </c>
      <c r="AH1125" s="16">
        <v>43252</v>
      </c>
      <c r="AI1125" s="181">
        <v>92.693852113971147</v>
      </c>
      <c r="AJ1125" s="8">
        <f t="shared" si="77"/>
        <v>92.91471346464192</v>
      </c>
      <c r="AK1125" s="175">
        <v>1026</v>
      </c>
      <c r="AL1125" s="10">
        <f t="shared" si="75"/>
        <v>84.360988293386654</v>
      </c>
      <c r="AM1125" s="163" t="str">
        <f t="shared" si="76"/>
        <v>03</v>
      </c>
      <c r="AN1125" s="177" t="s">
        <v>118</v>
      </c>
      <c r="AQ1125" s="151"/>
      <c r="AR1125" s="151"/>
    </row>
    <row r="1126" spans="30:44" x14ac:dyDescent="0.3">
      <c r="AD1126" s="7">
        <v>2018</v>
      </c>
      <c r="AE1126" s="88" t="s">
        <v>48</v>
      </c>
      <c r="AF1126" s="12" t="s">
        <v>7</v>
      </c>
      <c r="AG1126" s="18" t="str">
        <f t="shared" si="74"/>
        <v>Clothing and footwear-2018-July</v>
      </c>
      <c r="AH1126" s="16">
        <v>43282</v>
      </c>
      <c r="AI1126" s="181">
        <v>92.949305478258935</v>
      </c>
      <c r="AJ1126" s="8">
        <f t="shared" si="77"/>
        <v>92.895603293885515</v>
      </c>
      <c r="AK1126" s="175">
        <v>1027</v>
      </c>
      <c r="AL1126" s="10">
        <f t="shared" si="75"/>
        <v>84.360988293386654</v>
      </c>
      <c r="AM1126" s="163" t="str">
        <f t="shared" si="76"/>
        <v>03</v>
      </c>
      <c r="AN1126" s="177" t="s">
        <v>119</v>
      </c>
      <c r="AQ1126" s="151"/>
      <c r="AR1126" s="151"/>
    </row>
    <row r="1127" spans="30:44" x14ac:dyDescent="0.3">
      <c r="AD1127" s="7">
        <v>2018</v>
      </c>
      <c r="AE1127" s="88" t="s">
        <v>48</v>
      </c>
      <c r="AF1127" s="12" t="s">
        <v>8</v>
      </c>
      <c r="AG1127" s="18" t="str">
        <f t="shared" si="74"/>
        <v>Clothing and footwear-2018-August</v>
      </c>
      <c r="AH1127" s="16">
        <v>43313</v>
      </c>
      <c r="AI1127" s="181">
        <v>94.549931747969026</v>
      </c>
      <c r="AJ1127" s="8">
        <f t="shared" si="77"/>
        <v>92.97718616695515</v>
      </c>
      <c r="AK1127" s="175">
        <v>1028</v>
      </c>
      <c r="AL1127" s="10">
        <f t="shared" si="75"/>
        <v>84.360988293386654</v>
      </c>
      <c r="AM1127" s="163" t="str">
        <f t="shared" si="76"/>
        <v>03</v>
      </c>
      <c r="AN1127" s="177" t="s">
        <v>120</v>
      </c>
      <c r="AQ1127" s="151"/>
      <c r="AR1127" s="151"/>
    </row>
    <row r="1128" spans="30:44" x14ac:dyDescent="0.3">
      <c r="AD1128" s="7">
        <v>2018</v>
      </c>
      <c r="AE1128" s="88" t="s">
        <v>48</v>
      </c>
      <c r="AF1128" s="12" t="s">
        <v>1</v>
      </c>
      <c r="AG1128" s="18" t="str">
        <f t="shared" si="74"/>
        <v>Clothing and footwear-2018-September</v>
      </c>
      <c r="AH1128" s="16">
        <v>43344</v>
      </c>
      <c r="AI1128" s="181">
        <v>95.599112813438239</v>
      </c>
      <c r="AJ1128" s="8">
        <f t="shared" si="77"/>
        <v>93.153918420320508</v>
      </c>
      <c r="AK1128" s="175">
        <v>1029</v>
      </c>
      <c r="AL1128" s="10">
        <f t="shared" si="75"/>
        <v>84.360988293386654</v>
      </c>
      <c r="AM1128" s="163" t="str">
        <f t="shared" si="76"/>
        <v>03</v>
      </c>
      <c r="AN1128" s="177" t="s">
        <v>121</v>
      </c>
      <c r="AQ1128" s="151"/>
      <c r="AR1128" s="151"/>
    </row>
    <row r="1129" spans="30:44" x14ac:dyDescent="0.3">
      <c r="AD1129" s="7">
        <v>2018</v>
      </c>
      <c r="AE1129" s="88" t="s">
        <v>48</v>
      </c>
      <c r="AF1129" s="12" t="s">
        <v>9</v>
      </c>
      <c r="AG1129" s="18" t="str">
        <f t="shared" si="74"/>
        <v>Clothing and footwear-2018-October</v>
      </c>
      <c r="AH1129" s="16">
        <v>43374</v>
      </c>
      <c r="AI1129" s="181">
        <v>96.844575170765481</v>
      </c>
      <c r="AJ1129" s="8">
        <f t="shared" si="77"/>
        <v>93.507598949460501</v>
      </c>
      <c r="AK1129" s="175">
        <v>1030</v>
      </c>
      <c r="AL1129" s="10">
        <f t="shared" si="75"/>
        <v>84.360988293386654</v>
      </c>
      <c r="AM1129" s="163" t="str">
        <f t="shared" si="76"/>
        <v>03</v>
      </c>
      <c r="AN1129" s="177" t="s">
        <v>122</v>
      </c>
      <c r="AQ1129" s="151"/>
      <c r="AR1129" s="151"/>
    </row>
    <row r="1130" spans="30:44" x14ac:dyDescent="0.3">
      <c r="AD1130" s="7">
        <v>2018</v>
      </c>
      <c r="AE1130" s="88" t="s">
        <v>48</v>
      </c>
      <c r="AF1130" s="12" t="s">
        <v>2</v>
      </c>
      <c r="AG1130" s="18" t="str">
        <f t="shared" si="74"/>
        <v>Clothing and footwear-2018-November</v>
      </c>
      <c r="AH1130" s="16">
        <v>43405</v>
      </c>
      <c r="AI1130" s="181">
        <v>99.528621245671332</v>
      </c>
      <c r="AJ1130" s="8">
        <f t="shared" si="77"/>
        <v>94.136070050738965</v>
      </c>
      <c r="AK1130" s="175">
        <v>1031</v>
      </c>
      <c r="AL1130" s="10">
        <f t="shared" si="75"/>
        <v>84.360988293386654</v>
      </c>
      <c r="AM1130" s="163" t="str">
        <f t="shared" si="76"/>
        <v>03</v>
      </c>
      <c r="AN1130" s="177" t="s">
        <v>123</v>
      </c>
      <c r="AQ1130" s="151"/>
      <c r="AR1130" s="151"/>
    </row>
    <row r="1131" spans="30:44" x14ac:dyDescent="0.3">
      <c r="AD1131" s="7">
        <v>2018</v>
      </c>
      <c r="AE1131" s="88" t="s">
        <v>48</v>
      </c>
      <c r="AF1131" s="12" t="s">
        <v>3</v>
      </c>
      <c r="AG1131" s="18" t="str">
        <f t="shared" si="74"/>
        <v>Clothing and footwear-2018-December</v>
      </c>
      <c r="AH1131" s="16">
        <v>43435</v>
      </c>
      <c r="AI1131" s="181">
        <v>97.50359993388237</v>
      </c>
      <c r="AJ1131" s="8">
        <f t="shared" si="77"/>
        <v>94.66252021634115</v>
      </c>
      <c r="AK1131" s="175">
        <v>1032</v>
      </c>
      <c r="AL1131" s="10">
        <f t="shared" si="75"/>
        <v>84.360988293386654</v>
      </c>
      <c r="AM1131" s="163" t="str">
        <f t="shared" si="76"/>
        <v>03</v>
      </c>
      <c r="AN1131" s="177" t="s">
        <v>124</v>
      </c>
      <c r="AQ1131" s="151"/>
      <c r="AR1131" s="151"/>
    </row>
    <row r="1132" spans="30:44" x14ac:dyDescent="0.3">
      <c r="AD1132" s="9">
        <v>2019</v>
      </c>
      <c r="AE1132" s="87" t="s">
        <v>48</v>
      </c>
      <c r="AF1132" s="13" t="s">
        <v>10</v>
      </c>
      <c r="AG1132" s="18" t="str">
        <f t="shared" si="74"/>
        <v>Clothing and footwear-2019-January</v>
      </c>
      <c r="AH1132" s="16">
        <v>43466</v>
      </c>
      <c r="AI1132" s="180">
        <v>97.117128245942212</v>
      </c>
      <c r="AJ1132" s="10">
        <f t="shared" si="77"/>
        <v>95.237892821355274</v>
      </c>
      <c r="AK1132" s="175">
        <v>1033</v>
      </c>
      <c r="AL1132" s="10">
        <f t="shared" si="75"/>
        <v>84.360988293386654</v>
      </c>
      <c r="AM1132" s="163" t="str">
        <f t="shared" si="76"/>
        <v>03</v>
      </c>
      <c r="AN1132" s="177" t="s">
        <v>113</v>
      </c>
      <c r="AQ1132" s="151"/>
      <c r="AR1132" s="151"/>
    </row>
    <row r="1133" spans="30:44" x14ac:dyDescent="0.3">
      <c r="AD1133" s="9">
        <v>2019</v>
      </c>
      <c r="AE1133" s="87" t="s">
        <v>48</v>
      </c>
      <c r="AF1133" s="13" t="s">
        <v>11</v>
      </c>
      <c r="AG1133" s="18" t="str">
        <f t="shared" si="74"/>
        <v>Clothing and footwear-2019-February</v>
      </c>
      <c r="AH1133" s="16">
        <v>43497</v>
      </c>
      <c r="AI1133" s="180">
        <v>97.695829569847831</v>
      </c>
      <c r="AJ1133" s="10">
        <f t="shared" si="77"/>
        <v>95.659152068208599</v>
      </c>
      <c r="AK1133" s="175">
        <v>1034</v>
      </c>
      <c r="AL1133" s="10">
        <f t="shared" si="75"/>
        <v>84.360988293386654</v>
      </c>
      <c r="AM1133" s="163" t="str">
        <f t="shared" si="76"/>
        <v>03</v>
      </c>
      <c r="AN1133" s="177" t="s">
        <v>114</v>
      </c>
      <c r="AQ1133" s="151"/>
      <c r="AR1133" s="151"/>
    </row>
    <row r="1134" spans="30:44" x14ac:dyDescent="0.3">
      <c r="AD1134" s="9">
        <v>2019</v>
      </c>
      <c r="AE1134" s="87" t="s">
        <v>48</v>
      </c>
      <c r="AF1134" s="13" t="s">
        <v>4</v>
      </c>
      <c r="AG1134" s="18" t="str">
        <f t="shared" si="74"/>
        <v>Clothing and footwear-2019-March</v>
      </c>
      <c r="AH1134" s="16">
        <v>43525</v>
      </c>
      <c r="AI1134" s="180">
        <v>98.031631185429461</v>
      </c>
      <c r="AJ1134" s="10">
        <f t="shared" si="77"/>
        <v>95.986195399696598</v>
      </c>
      <c r="AK1134" s="175">
        <v>1035</v>
      </c>
      <c r="AL1134" s="10">
        <f t="shared" si="75"/>
        <v>84.360988293386654</v>
      </c>
      <c r="AM1134" s="163" t="str">
        <f t="shared" si="76"/>
        <v>03</v>
      </c>
      <c r="AN1134" s="177" t="s">
        <v>115</v>
      </c>
      <c r="AQ1134" s="151"/>
      <c r="AR1134" s="151"/>
    </row>
    <row r="1135" spans="30:44" x14ac:dyDescent="0.3">
      <c r="AD1135" s="9">
        <v>2019</v>
      </c>
      <c r="AE1135" s="87" t="s">
        <v>48</v>
      </c>
      <c r="AF1135" s="13" t="s">
        <v>0</v>
      </c>
      <c r="AG1135" s="18" t="str">
        <f t="shared" si="74"/>
        <v>Clothing and footwear-2019-April</v>
      </c>
      <c r="AH1135" s="16">
        <v>43556</v>
      </c>
      <c r="AI1135" s="180">
        <v>98.465480904248764</v>
      </c>
      <c r="AJ1135" s="10">
        <f t="shared" si="77"/>
        <v>96.276753432594717</v>
      </c>
      <c r="AK1135" s="175">
        <v>1036</v>
      </c>
      <c r="AL1135" s="10">
        <f t="shared" si="75"/>
        <v>84.360988293386654</v>
      </c>
      <c r="AM1135" s="163" t="str">
        <f t="shared" si="76"/>
        <v>03</v>
      </c>
      <c r="AN1135" s="177" t="s">
        <v>116</v>
      </c>
      <c r="AQ1135" s="151"/>
      <c r="AR1135" s="151"/>
    </row>
    <row r="1136" spans="30:44" x14ac:dyDescent="0.3">
      <c r="AD1136" s="9">
        <v>2019</v>
      </c>
      <c r="AE1136" s="87" t="s">
        <v>48</v>
      </c>
      <c r="AF1136" s="13" t="s">
        <v>5</v>
      </c>
      <c r="AG1136" s="18" t="str">
        <f t="shared" si="74"/>
        <v>Clothing and footwear-2019-May</v>
      </c>
      <c r="AH1136" s="16">
        <v>43586</v>
      </c>
      <c r="AI1136" s="180">
        <v>99.249442768387624</v>
      </c>
      <c r="AJ1136" s="10">
        <f t="shared" si="77"/>
        <v>96.685709264817703</v>
      </c>
      <c r="AK1136" s="175">
        <v>1037</v>
      </c>
      <c r="AL1136" s="10">
        <f t="shared" si="75"/>
        <v>84.360988293386654</v>
      </c>
      <c r="AM1136" s="163" t="str">
        <f t="shared" si="76"/>
        <v>03</v>
      </c>
      <c r="AN1136" s="177" t="s">
        <v>117</v>
      </c>
      <c r="AQ1136" s="151"/>
      <c r="AR1136" s="151"/>
    </row>
    <row r="1137" spans="30:44" x14ac:dyDescent="0.3">
      <c r="AD1137" s="9">
        <v>2019</v>
      </c>
      <c r="AE1137" s="87" t="s">
        <v>48</v>
      </c>
      <c r="AF1137" s="13" t="s">
        <v>6</v>
      </c>
      <c r="AG1137" s="18" t="str">
        <f t="shared" si="74"/>
        <v>Clothing and footwear-2019-June</v>
      </c>
      <c r="AH1137" s="16">
        <v>43617</v>
      </c>
      <c r="AI1137" s="180">
        <v>100.00000000000001</v>
      </c>
      <c r="AJ1137" s="10">
        <f t="shared" si="77"/>
        <v>97.294554921986773</v>
      </c>
      <c r="AK1137" s="175">
        <v>1038</v>
      </c>
      <c r="AL1137" s="10">
        <f t="shared" si="75"/>
        <v>84.360988293386654</v>
      </c>
      <c r="AM1137" s="163" t="str">
        <f t="shared" si="76"/>
        <v>03</v>
      </c>
      <c r="AN1137" s="177" t="s">
        <v>118</v>
      </c>
      <c r="AQ1137" s="151"/>
      <c r="AR1137" s="151"/>
    </row>
    <row r="1138" spans="30:44" x14ac:dyDescent="0.3">
      <c r="AD1138" s="9">
        <v>2019</v>
      </c>
      <c r="AE1138" s="87" t="s">
        <v>48</v>
      </c>
      <c r="AF1138" s="13" t="s">
        <v>7</v>
      </c>
      <c r="AG1138" s="18" t="str">
        <f t="shared" si="74"/>
        <v>Clothing and footwear-2019-July</v>
      </c>
      <c r="AH1138" s="16">
        <v>43647</v>
      </c>
      <c r="AI1138" s="180">
        <v>100.00000000000001</v>
      </c>
      <c r="AJ1138" s="10">
        <f t="shared" si="77"/>
        <v>97.882112798798531</v>
      </c>
      <c r="AK1138" s="175">
        <v>1039</v>
      </c>
      <c r="AL1138" s="10">
        <f t="shared" si="75"/>
        <v>84.360988293386654</v>
      </c>
      <c r="AM1138" s="163" t="str">
        <f t="shared" si="76"/>
        <v>03</v>
      </c>
      <c r="AN1138" s="177" t="s">
        <v>119</v>
      </c>
      <c r="AQ1138" s="151"/>
      <c r="AR1138" s="151"/>
    </row>
    <row r="1139" spans="30:44" x14ac:dyDescent="0.3">
      <c r="AD1139" s="9">
        <v>2019</v>
      </c>
      <c r="AE1139" s="87" t="s">
        <v>48</v>
      </c>
      <c r="AF1139" s="13" t="s">
        <v>8</v>
      </c>
      <c r="AG1139" s="18" t="str">
        <f t="shared" si="74"/>
        <v>Clothing and footwear-2019-August</v>
      </c>
      <c r="AH1139" s="16">
        <v>43678</v>
      </c>
      <c r="AI1139" s="180">
        <v>100.00000000000001</v>
      </c>
      <c r="AJ1139" s="10">
        <f t="shared" si="77"/>
        <v>98.336285153134455</v>
      </c>
      <c r="AK1139" s="175">
        <v>1040</v>
      </c>
      <c r="AL1139" s="10">
        <f t="shared" si="75"/>
        <v>84.360988293386654</v>
      </c>
      <c r="AM1139" s="163" t="str">
        <f t="shared" si="76"/>
        <v>03</v>
      </c>
      <c r="AN1139" s="177" t="s">
        <v>120</v>
      </c>
      <c r="AQ1139" s="151"/>
      <c r="AR1139" s="151"/>
    </row>
    <row r="1140" spans="30:44" x14ac:dyDescent="0.3">
      <c r="AD1140" s="9">
        <v>2019</v>
      </c>
      <c r="AE1140" s="87" t="s">
        <v>48</v>
      </c>
      <c r="AF1140" s="13" t="s">
        <v>1</v>
      </c>
      <c r="AG1140" s="18" t="str">
        <f t="shared" si="74"/>
        <v>Clothing and footwear-2019-September</v>
      </c>
      <c r="AH1140" s="16">
        <v>43709</v>
      </c>
      <c r="AI1140" s="180">
        <v>99.764962923992343</v>
      </c>
      <c r="AJ1140" s="10">
        <f t="shared" si="77"/>
        <v>98.68343932901395</v>
      </c>
      <c r="AK1140" s="175">
        <v>1041</v>
      </c>
      <c r="AL1140" s="10">
        <f t="shared" si="75"/>
        <v>84.360988293386654</v>
      </c>
      <c r="AM1140" s="163" t="str">
        <f t="shared" si="76"/>
        <v>03</v>
      </c>
      <c r="AN1140" s="177" t="s">
        <v>121</v>
      </c>
      <c r="AQ1140" s="151"/>
      <c r="AR1140" s="151"/>
    </row>
    <row r="1141" spans="30:44" x14ac:dyDescent="0.3">
      <c r="AD1141" s="9">
        <v>2019</v>
      </c>
      <c r="AE1141" s="87" t="s">
        <v>48</v>
      </c>
      <c r="AF1141" s="13" t="s">
        <v>9</v>
      </c>
      <c r="AG1141" s="18" t="str">
        <f t="shared" si="74"/>
        <v>Clothing and footwear-2019-October</v>
      </c>
      <c r="AH1141" s="16">
        <v>43739</v>
      </c>
      <c r="AI1141" s="180">
        <v>100.29185542621255</v>
      </c>
      <c r="AJ1141" s="10">
        <f t="shared" si="77"/>
        <v>98.970712683634545</v>
      </c>
      <c r="AK1141" s="175">
        <v>1042</v>
      </c>
      <c r="AL1141" s="10">
        <f t="shared" si="75"/>
        <v>84.360988293386654</v>
      </c>
      <c r="AM1141" s="163" t="str">
        <f t="shared" si="76"/>
        <v>03</v>
      </c>
      <c r="AN1141" s="177" t="s">
        <v>122</v>
      </c>
      <c r="AQ1141" s="151"/>
      <c r="AR1141" s="151"/>
    </row>
    <row r="1142" spans="30:44" x14ac:dyDescent="0.3">
      <c r="AD1142" s="9">
        <v>2019</v>
      </c>
      <c r="AE1142" s="87" t="s">
        <v>48</v>
      </c>
      <c r="AF1142" s="13" t="s">
        <v>2</v>
      </c>
      <c r="AG1142" s="18" t="str">
        <f t="shared" si="74"/>
        <v>Clothing and footwear-2019-November</v>
      </c>
      <c r="AH1142" s="16">
        <v>43770</v>
      </c>
      <c r="AI1142" s="180">
        <v>101.51176282738953</v>
      </c>
      <c r="AJ1142" s="10">
        <f t="shared" si="77"/>
        <v>99.135974482111052</v>
      </c>
      <c r="AK1142" s="175">
        <v>1043</v>
      </c>
      <c r="AL1142" s="10">
        <f t="shared" si="75"/>
        <v>84.360988293386654</v>
      </c>
      <c r="AM1142" s="163" t="str">
        <f t="shared" si="76"/>
        <v>03</v>
      </c>
      <c r="AN1142" s="177" t="s">
        <v>123</v>
      </c>
      <c r="AQ1142" s="151"/>
      <c r="AR1142" s="151"/>
    </row>
    <row r="1143" spans="30:44" x14ac:dyDescent="0.3">
      <c r="AD1143" s="9">
        <v>2019</v>
      </c>
      <c r="AE1143" s="87" t="s">
        <v>48</v>
      </c>
      <c r="AF1143" s="13" t="s">
        <v>3</v>
      </c>
      <c r="AG1143" s="18" t="str">
        <f t="shared" si="74"/>
        <v>Clothing and footwear-2019-December</v>
      </c>
      <c r="AH1143" s="16">
        <v>43800</v>
      </c>
      <c r="AI1143" s="180">
        <v>98.183702511199215</v>
      </c>
      <c r="AJ1143" s="10">
        <f t="shared" si="77"/>
        <v>99.192649696887472</v>
      </c>
      <c r="AK1143" s="175">
        <v>1044</v>
      </c>
      <c r="AL1143" s="10">
        <f t="shared" si="75"/>
        <v>84.360988293386654</v>
      </c>
      <c r="AM1143" s="163" t="str">
        <f t="shared" si="76"/>
        <v>03</v>
      </c>
      <c r="AN1143" s="177" t="s">
        <v>124</v>
      </c>
      <c r="AQ1143" s="151"/>
      <c r="AR1143" s="151"/>
    </row>
    <row r="1144" spans="30:44" x14ac:dyDescent="0.3">
      <c r="AD1144" s="7">
        <v>2020</v>
      </c>
      <c r="AE1144" s="88" t="s">
        <v>48</v>
      </c>
      <c r="AF1144" s="12" t="s">
        <v>10</v>
      </c>
      <c r="AG1144" s="18" t="str">
        <f t="shared" si="74"/>
        <v>Clothing and footwear-2020-January</v>
      </c>
      <c r="AH1144" s="16">
        <v>43831</v>
      </c>
      <c r="AI1144" s="181">
        <v>95.035546681449517</v>
      </c>
      <c r="AJ1144" s="8">
        <f t="shared" si="77"/>
        <v>99.019184566513061</v>
      </c>
      <c r="AK1144" s="175">
        <v>1045</v>
      </c>
      <c r="AL1144" s="10">
        <f t="shared" si="75"/>
        <v>84.360988293386654</v>
      </c>
      <c r="AM1144" s="163" t="str">
        <f t="shared" si="76"/>
        <v>03</v>
      </c>
      <c r="AN1144" s="177" t="s">
        <v>113</v>
      </c>
      <c r="AQ1144" s="151"/>
      <c r="AR1144" s="151"/>
    </row>
    <row r="1145" spans="30:44" x14ac:dyDescent="0.3">
      <c r="AD1145" s="7">
        <v>2020</v>
      </c>
      <c r="AE1145" s="88" t="s">
        <v>48</v>
      </c>
      <c r="AF1145" s="12" t="s">
        <v>11</v>
      </c>
      <c r="AG1145" s="18" t="str">
        <f t="shared" si="74"/>
        <v>Clothing and footwear-2020-February</v>
      </c>
      <c r="AH1145" s="16">
        <v>43862</v>
      </c>
      <c r="AI1145" s="181">
        <v>94.353076145414889</v>
      </c>
      <c r="AJ1145" s="8">
        <f t="shared" si="77"/>
        <v>98.740621781143659</v>
      </c>
      <c r="AK1145" s="175">
        <v>1046</v>
      </c>
      <c r="AL1145" s="10">
        <f t="shared" si="75"/>
        <v>84.360988293386654</v>
      </c>
      <c r="AM1145" s="163" t="str">
        <f t="shared" si="76"/>
        <v>03</v>
      </c>
      <c r="AN1145" s="177" t="s">
        <v>114</v>
      </c>
      <c r="AQ1145" s="151"/>
      <c r="AR1145" s="151"/>
    </row>
    <row r="1146" spans="30:44" x14ac:dyDescent="0.3">
      <c r="AD1146" s="7">
        <v>2020</v>
      </c>
      <c r="AE1146" s="88" t="s">
        <v>48</v>
      </c>
      <c r="AF1146" s="12" t="s">
        <v>4</v>
      </c>
      <c r="AG1146" s="18" t="str">
        <f t="shared" si="74"/>
        <v>Clothing and footwear-2020-March</v>
      </c>
      <c r="AH1146" s="16">
        <v>43891</v>
      </c>
      <c r="AI1146" s="181">
        <v>100.97661315327339</v>
      </c>
      <c r="AJ1146" s="8">
        <f t="shared" si="77"/>
        <v>98.98603694513065</v>
      </c>
      <c r="AK1146" s="175">
        <v>1047</v>
      </c>
      <c r="AL1146" s="10">
        <f t="shared" si="75"/>
        <v>84.360988293386654</v>
      </c>
      <c r="AM1146" s="163" t="str">
        <f t="shared" si="76"/>
        <v>03</v>
      </c>
      <c r="AN1146" s="177" t="s">
        <v>115</v>
      </c>
      <c r="AQ1146" s="151"/>
      <c r="AR1146" s="151"/>
    </row>
    <row r="1147" spans="30:44" x14ac:dyDescent="0.3">
      <c r="AD1147" s="7">
        <v>2020</v>
      </c>
      <c r="AE1147" s="88" t="s">
        <v>48</v>
      </c>
      <c r="AF1147" s="12" t="s">
        <v>0</v>
      </c>
      <c r="AG1147" s="18" t="str">
        <f t="shared" si="74"/>
        <v>Clothing and footwear-2020-April</v>
      </c>
      <c r="AH1147" s="16">
        <v>43922</v>
      </c>
      <c r="AI1147" s="181">
        <v>99.979081654120947</v>
      </c>
      <c r="AJ1147" s="8">
        <f t="shared" si="77"/>
        <v>99.112170340953355</v>
      </c>
      <c r="AK1147" s="175">
        <v>1048</v>
      </c>
      <c r="AL1147" s="10">
        <f t="shared" si="75"/>
        <v>84.360988293386654</v>
      </c>
      <c r="AM1147" s="163" t="str">
        <f t="shared" si="76"/>
        <v>03</v>
      </c>
      <c r="AN1147" s="177" t="s">
        <v>116</v>
      </c>
      <c r="AQ1147" s="151"/>
      <c r="AR1147" s="151"/>
    </row>
    <row r="1148" spans="30:44" x14ac:dyDescent="0.3">
      <c r="AD1148" s="7">
        <v>2020</v>
      </c>
      <c r="AE1148" s="88" t="s">
        <v>48</v>
      </c>
      <c r="AF1148" s="12" t="s">
        <v>5</v>
      </c>
      <c r="AG1148" s="18" t="str">
        <f t="shared" si="74"/>
        <v>Clothing and footwear-2020-May</v>
      </c>
      <c r="AH1148" s="16">
        <v>43952</v>
      </c>
      <c r="AI1148" s="181">
        <v>94.633994487868307</v>
      </c>
      <c r="AJ1148" s="8">
        <f t="shared" si="77"/>
        <v>98.727549650910078</v>
      </c>
      <c r="AK1148" s="175">
        <v>1049</v>
      </c>
      <c r="AL1148" s="10">
        <f t="shared" si="75"/>
        <v>84.360988293386654</v>
      </c>
      <c r="AM1148" s="163" t="str">
        <f t="shared" si="76"/>
        <v>03</v>
      </c>
      <c r="AN1148" s="177" t="s">
        <v>117</v>
      </c>
      <c r="AQ1148" s="151"/>
      <c r="AR1148" s="151"/>
    </row>
    <row r="1149" spans="30:44" x14ac:dyDescent="0.3">
      <c r="AD1149" s="7">
        <v>2020</v>
      </c>
      <c r="AE1149" s="88" t="s">
        <v>48</v>
      </c>
      <c r="AF1149" s="12" t="s">
        <v>6</v>
      </c>
      <c r="AG1149" s="18" t="str">
        <f t="shared" si="74"/>
        <v>Clothing and footwear-2020-June</v>
      </c>
      <c r="AH1149" s="16">
        <v>43983</v>
      </c>
      <c r="AI1149" s="181">
        <v>97.299645604866114</v>
      </c>
      <c r="AJ1149" s="8">
        <f t="shared" si="77"/>
        <v>98.502520117982229</v>
      </c>
      <c r="AK1149" s="175">
        <v>1050</v>
      </c>
      <c r="AL1149" s="10">
        <f t="shared" si="75"/>
        <v>84.360988293386654</v>
      </c>
      <c r="AM1149" s="163" t="str">
        <f t="shared" si="76"/>
        <v>03</v>
      </c>
      <c r="AN1149" s="177" t="s">
        <v>118</v>
      </c>
      <c r="AQ1149" s="151"/>
      <c r="AR1149" s="151"/>
    </row>
    <row r="1150" spans="30:44" x14ac:dyDescent="0.3">
      <c r="AD1150" s="7">
        <v>2020</v>
      </c>
      <c r="AE1150" s="88" t="s">
        <v>48</v>
      </c>
      <c r="AF1150" s="12" t="s">
        <v>7</v>
      </c>
      <c r="AG1150" s="18" t="str">
        <f t="shared" si="74"/>
        <v>Clothing and footwear-2020-July</v>
      </c>
      <c r="AH1150" s="16">
        <v>44013</v>
      </c>
      <c r="AI1150" s="181">
        <v>92.128148298438376</v>
      </c>
      <c r="AJ1150" s="8">
        <f t="shared" si="77"/>
        <v>97.846532476185459</v>
      </c>
      <c r="AK1150" s="175">
        <v>1051</v>
      </c>
      <c r="AL1150" s="10">
        <f t="shared" si="75"/>
        <v>84.360988293386654</v>
      </c>
      <c r="AM1150" s="163" t="str">
        <f t="shared" si="76"/>
        <v>03</v>
      </c>
      <c r="AN1150" s="177" t="s">
        <v>119</v>
      </c>
      <c r="AQ1150" s="151"/>
      <c r="AR1150" s="151"/>
    </row>
    <row r="1151" spans="30:44" x14ac:dyDescent="0.3">
      <c r="AD1151" s="7">
        <v>2020</v>
      </c>
      <c r="AE1151" s="88" t="s">
        <v>48</v>
      </c>
      <c r="AF1151" s="12" t="s">
        <v>8</v>
      </c>
      <c r="AG1151" s="18" t="str">
        <f t="shared" si="74"/>
        <v>Clothing and footwear-2020-August</v>
      </c>
      <c r="AH1151" s="16">
        <v>44044</v>
      </c>
      <c r="AI1151" s="181">
        <v>94.927166759062146</v>
      </c>
      <c r="AJ1151" s="8">
        <f t="shared" si="77"/>
        <v>97.42379637277395</v>
      </c>
      <c r="AK1151" s="175">
        <v>1052</v>
      </c>
      <c r="AL1151" s="10">
        <f t="shared" si="75"/>
        <v>84.360988293386654</v>
      </c>
      <c r="AM1151" s="163" t="str">
        <f t="shared" si="76"/>
        <v>03</v>
      </c>
      <c r="AN1151" s="177" t="s">
        <v>120</v>
      </c>
      <c r="AQ1151" s="151"/>
      <c r="AR1151" s="151"/>
    </row>
    <row r="1152" spans="30:44" x14ac:dyDescent="0.3">
      <c r="AD1152" s="7">
        <v>2020</v>
      </c>
      <c r="AE1152" s="88" t="s">
        <v>48</v>
      </c>
      <c r="AF1152" s="12" t="s">
        <v>1</v>
      </c>
      <c r="AG1152" s="18" t="str">
        <f t="shared" si="74"/>
        <v>Clothing and footwear-2020-September</v>
      </c>
      <c r="AH1152" s="16">
        <v>44075</v>
      </c>
      <c r="AI1152" s="181">
        <v>94.017471036624386</v>
      </c>
      <c r="AJ1152" s="8">
        <f t="shared" si="77"/>
        <v>96.94483871549329</v>
      </c>
      <c r="AK1152" s="175">
        <v>1053</v>
      </c>
      <c r="AL1152" s="10">
        <f t="shared" si="75"/>
        <v>84.360988293386654</v>
      </c>
      <c r="AM1152" s="163" t="str">
        <f t="shared" si="76"/>
        <v>03</v>
      </c>
      <c r="AN1152" s="177" t="s">
        <v>121</v>
      </c>
      <c r="AQ1152" s="151"/>
      <c r="AR1152" s="151"/>
    </row>
    <row r="1153" spans="30:44" x14ac:dyDescent="0.3">
      <c r="AD1153" s="7">
        <v>2020</v>
      </c>
      <c r="AE1153" s="88" t="s">
        <v>48</v>
      </c>
      <c r="AF1153" s="12" t="s">
        <v>9</v>
      </c>
      <c r="AG1153" s="18" t="str">
        <f t="shared" si="74"/>
        <v>Clothing and footwear-2020-October</v>
      </c>
      <c r="AH1153" s="16">
        <v>44105</v>
      </c>
      <c r="AI1153" s="181">
        <v>92.99345781823483</v>
      </c>
      <c r="AJ1153" s="8">
        <f t="shared" si="77"/>
        <v>96.336638914828484</v>
      </c>
      <c r="AK1153" s="175">
        <v>1054</v>
      </c>
      <c r="AL1153" s="10">
        <f t="shared" si="75"/>
        <v>84.360988293386654</v>
      </c>
      <c r="AM1153" s="163" t="str">
        <f t="shared" si="76"/>
        <v>03</v>
      </c>
      <c r="AN1153" s="177" t="s">
        <v>122</v>
      </c>
      <c r="AQ1153" s="151"/>
      <c r="AR1153" s="151"/>
    </row>
    <row r="1154" spans="30:44" x14ac:dyDescent="0.3">
      <c r="AD1154" s="7">
        <v>2020</v>
      </c>
      <c r="AE1154" s="88" t="s">
        <v>48</v>
      </c>
      <c r="AF1154" s="12" t="s">
        <v>2</v>
      </c>
      <c r="AG1154" s="18" t="str">
        <f t="shared" si="74"/>
        <v>Clothing and footwear-2020-November</v>
      </c>
      <c r="AH1154" s="16">
        <v>44136</v>
      </c>
      <c r="AI1154" s="181">
        <v>93.076815397265889</v>
      </c>
      <c r="AJ1154" s="8">
        <f t="shared" si="77"/>
        <v>95.633726628984832</v>
      </c>
      <c r="AK1154" s="175">
        <v>1055</v>
      </c>
      <c r="AL1154" s="10">
        <f t="shared" si="75"/>
        <v>84.360988293386654</v>
      </c>
      <c r="AM1154" s="163" t="str">
        <f t="shared" si="76"/>
        <v>03</v>
      </c>
      <c r="AN1154" s="177" t="s">
        <v>123</v>
      </c>
      <c r="AQ1154" s="151"/>
      <c r="AR1154" s="151"/>
    </row>
    <row r="1155" spans="30:44" x14ac:dyDescent="0.3">
      <c r="AD1155" s="7">
        <v>2020</v>
      </c>
      <c r="AE1155" s="88" t="s">
        <v>48</v>
      </c>
      <c r="AF1155" s="12" t="s">
        <v>3</v>
      </c>
      <c r="AG1155" s="18" t="str">
        <f t="shared" si="74"/>
        <v>Clothing and footwear-2020-December</v>
      </c>
      <c r="AH1155" s="16">
        <v>44166</v>
      </c>
      <c r="AI1155" s="181">
        <v>93.448751002198421</v>
      </c>
      <c r="AJ1155" s="8">
        <f t="shared" si="77"/>
        <v>95.239147336568109</v>
      </c>
      <c r="AK1155" s="175">
        <v>1056</v>
      </c>
      <c r="AL1155" s="10">
        <f t="shared" si="75"/>
        <v>84.360988293386654</v>
      </c>
      <c r="AM1155" s="163" t="str">
        <f t="shared" si="76"/>
        <v>03</v>
      </c>
      <c r="AN1155" s="177" t="s">
        <v>124</v>
      </c>
      <c r="AQ1155" s="151"/>
      <c r="AR1155" s="151"/>
    </row>
    <row r="1156" spans="30:44" x14ac:dyDescent="0.3">
      <c r="AD1156" s="9">
        <v>2021</v>
      </c>
      <c r="AE1156" s="87" t="s">
        <v>48</v>
      </c>
      <c r="AF1156" s="13" t="s">
        <v>10</v>
      </c>
      <c r="AG1156" s="18" t="str">
        <f t="shared" si="74"/>
        <v>Clothing and footwear-2021-January</v>
      </c>
      <c r="AH1156" s="16">
        <v>44197</v>
      </c>
      <c r="AI1156" s="180">
        <v>88.475156482541067</v>
      </c>
      <c r="AJ1156" s="10">
        <f t="shared" si="77"/>
        <v>94.692448153325714</v>
      </c>
      <c r="AK1156" s="175">
        <v>1057</v>
      </c>
      <c r="AL1156" s="10">
        <f t="shared" si="75"/>
        <v>84.360988293386654</v>
      </c>
      <c r="AM1156" s="163" t="str">
        <f t="shared" si="76"/>
        <v>03</v>
      </c>
      <c r="AN1156" s="177" t="s">
        <v>113</v>
      </c>
      <c r="AQ1156" s="151"/>
      <c r="AR1156" s="151"/>
    </row>
    <row r="1157" spans="30:44" x14ac:dyDescent="0.3">
      <c r="AD1157" s="9">
        <v>2021</v>
      </c>
      <c r="AE1157" s="87" t="s">
        <v>48</v>
      </c>
      <c r="AF1157" s="13" t="s">
        <v>11</v>
      </c>
      <c r="AG1157" s="18" t="str">
        <f t="shared" si="74"/>
        <v>Clothing and footwear-2021-February</v>
      </c>
      <c r="AH1157" s="16">
        <v>44228</v>
      </c>
      <c r="AI1157" s="180">
        <v>87.754342527698327</v>
      </c>
      <c r="AJ1157" s="10">
        <f t="shared" si="77"/>
        <v>94.142553685182676</v>
      </c>
      <c r="AK1157" s="175">
        <v>1058</v>
      </c>
      <c r="AL1157" s="10">
        <f t="shared" si="75"/>
        <v>84.360988293386654</v>
      </c>
      <c r="AM1157" s="163" t="str">
        <f t="shared" si="76"/>
        <v>03</v>
      </c>
      <c r="AN1157" s="177" t="s">
        <v>114</v>
      </c>
      <c r="AQ1157" s="151"/>
      <c r="AR1157" s="151"/>
    </row>
    <row r="1158" spans="30:44" x14ac:dyDescent="0.3">
      <c r="AD1158" s="9">
        <v>2021</v>
      </c>
      <c r="AE1158" s="87" t="s">
        <v>48</v>
      </c>
      <c r="AF1158" s="13" t="s">
        <v>4</v>
      </c>
      <c r="AG1158" s="18" t="str">
        <f t="shared" si="74"/>
        <v>Clothing and footwear-2021-March</v>
      </c>
      <c r="AH1158" s="16">
        <v>44256</v>
      </c>
      <c r="AI1158" s="180">
        <v>86.919692431138998</v>
      </c>
      <c r="AJ1158" s="10">
        <f t="shared" si="77"/>
        <v>92.971143625004814</v>
      </c>
      <c r="AK1158" s="175">
        <v>1059</v>
      </c>
      <c r="AL1158" s="10">
        <f t="shared" si="75"/>
        <v>84.360988293386654</v>
      </c>
      <c r="AM1158" s="163" t="str">
        <f t="shared" si="76"/>
        <v>03</v>
      </c>
      <c r="AN1158" s="177" t="s">
        <v>115</v>
      </c>
      <c r="AQ1158" s="151"/>
      <c r="AR1158" s="151"/>
    </row>
    <row r="1159" spans="30:44" x14ac:dyDescent="0.3">
      <c r="AD1159" s="9">
        <v>2021</v>
      </c>
      <c r="AE1159" s="87" t="s">
        <v>48</v>
      </c>
      <c r="AF1159" s="13" t="s">
        <v>0</v>
      </c>
      <c r="AG1159" s="18" t="str">
        <f t="shared" si="74"/>
        <v>Clothing and footwear-2021-April</v>
      </c>
      <c r="AH1159" s="16">
        <v>44287</v>
      </c>
      <c r="AI1159" s="180">
        <v>82.910476801512331</v>
      </c>
      <c r="AJ1159" s="10">
        <f t="shared" si="77"/>
        <v>91.548759887287417</v>
      </c>
      <c r="AK1159" s="175">
        <v>1060</v>
      </c>
      <c r="AL1159" s="10">
        <f t="shared" si="75"/>
        <v>84.360988293386654</v>
      </c>
      <c r="AM1159" s="163" t="str">
        <f t="shared" si="76"/>
        <v>03</v>
      </c>
      <c r="AN1159" s="177" t="s">
        <v>116</v>
      </c>
      <c r="AQ1159" s="151"/>
      <c r="AR1159" s="151"/>
    </row>
    <row r="1160" spans="30:44" x14ac:dyDescent="0.3">
      <c r="AD1160" s="9">
        <v>2021</v>
      </c>
      <c r="AE1160" s="87" t="s">
        <v>48</v>
      </c>
      <c r="AF1160" s="13" t="s">
        <v>5</v>
      </c>
      <c r="AG1160" s="18" t="str">
        <f t="shared" si="74"/>
        <v>Clothing and footwear-2021-May</v>
      </c>
      <c r="AH1160" s="16">
        <v>44317</v>
      </c>
      <c r="AI1160" s="180">
        <v>84.055142121637587</v>
      </c>
      <c r="AJ1160" s="10">
        <f t="shared" si="77"/>
        <v>90.667188856768192</v>
      </c>
      <c r="AK1160" s="175">
        <v>1061</v>
      </c>
      <c r="AL1160" s="10">
        <f t="shared" si="75"/>
        <v>84.360988293386654</v>
      </c>
      <c r="AM1160" s="163" t="str">
        <f t="shared" si="76"/>
        <v>03</v>
      </c>
      <c r="AN1160" s="177" t="s">
        <v>117</v>
      </c>
      <c r="AQ1160" s="151"/>
      <c r="AR1160" s="151"/>
    </row>
    <row r="1161" spans="30:44" x14ac:dyDescent="0.3">
      <c r="AD1161" s="9">
        <v>2021</v>
      </c>
      <c r="AE1161" s="87" t="s">
        <v>48</v>
      </c>
      <c r="AF1161" s="13" t="s">
        <v>6</v>
      </c>
      <c r="AG1161" s="18" t="str">
        <f t="shared" si="74"/>
        <v>Clothing and footwear-2021-June</v>
      </c>
      <c r="AH1161" s="16">
        <v>44348</v>
      </c>
      <c r="AI1161" s="180">
        <v>88.087510594816536</v>
      </c>
      <c r="AJ1161" s="10">
        <f t="shared" si="77"/>
        <v>89.899510939264061</v>
      </c>
      <c r="AK1161" s="175">
        <v>1062</v>
      </c>
      <c r="AL1161" s="10">
        <f t="shared" si="75"/>
        <v>84.360988293386654</v>
      </c>
      <c r="AM1161" s="163" t="str">
        <f t="shared" si="76"/>
        <v>03</v>
      </c>
      <c r="AN1161" s="177" t="s">
        <v>118</v>
      </c>
      <c r="AQ1161" s="151"/>
      <c r="AR1161" s="151"/>
    </row>
    <row r="1162" spans="30:44" x14ac:dyDescent="0.3">
      <c r="AD1162" s="9">
        <v>2021</v>
      </c>
      <c r="AE1162" s="87" t="s">
        <v>48</v>
      </c>
      <c r="AF1162" s="13" t="s">
        <v>7</v>
      </c>
      <c r="AG1162" s="18" t="str">
        <f t="shared" si="74"/>
        <v>Clothing and footwear-2021-July</v>
      </c>
      <c r="AH1162" s="16">
        <v>44378</v>
      </c>
      <c r="AI1162" s="180">
        <v>90.896400132472181</v>
      </c>
      <c r="AJ1162" s="10">
        <f t="shared" si="77"/>
        <v>89.796865258766886</v>
      </c>
      <c r="AK1162" s="175">
        <v>1063</v>
      </c>
      <c r="AL1162" s="10">
        <f t="shared" si="75"/>
        <v>84.360988293386654</v>
      </c>
      <c r="AM1162" s="163" t="str">
        <f t="shared" si="76"/>
        <v>03</v>
      </c>
      <c r="AN1162" s="177" t="s">
        <v>119</v>
      </c>
      <c r="AQ1162" s="151"/>
      <c r="AR1162" s="151"/>
    </row>
    <row r="1163" spans="30:44" x14ac:dyDescent="0.3">
      <c r="AD1163" s="9">
        <v>2021</v>
      </c>
      <c r="AE1163" s="87" t="s">
        <v>48</v>
      </c>
      <c r="AF1163" s="13" t="s">
        <v>8</v>
      </c>
      <c r="AG1163" s="18" t="str">
        <f t="shared" si="74"/>
        <v>Clothing and footwear-2021-August</v>
      </c>
      <c r="AH1163" s="16">
        <v>44409</v>
      </c>
      <c r="AI1163" s="180">
        <v>87.662921953720328</v>
      </c>
      <c r="AJ1163" s="10">
        <f t="shared" si="77"/>
        <v>89.191511524988414</v>
      </c>
      <c r="AK1163" s="175">
        <v>1064</v>
      </c>
      <c r="AL1163" s="10">
        <f t="shared" si="75"/>
        <v>84.360988293386654</v>
      </c>
      <c r="AM1163" s="163" t="str">
        <f t="shared" si="76"/>
        <v>03</v>
      </c>
      <c r="AN1163" s="177" t="s">
        <v>120</v>
      </c>
      <c r="AQ1163" s="151"/>
      <c r="AR1163" s="151"/>
    </row>
    <row r="1164" spans="30:44" x14ac:dyDescent="0.3">
      <c r="AD1164" s="9">
        <v>2021</v>
      </c>
      <c r="AE1164" s="87" t="s">
        <v>48</v>
      </c>
      <c r="AF1164" s="13" t="s">
        <v>1</v>
      </c>
      <c r="AG1164" s="18" t="str">
        <f t="shared" ref="AG1164:AG1227" si="78">CONCATENATE(AE1164,$AF$74,AD1164,$AF$74,AF1164)</f>
        <v>Clothing and footwear-2021-September</v>
      </c>
      <c r="AH1164" s="16">
        <v>44440</v>
      </c>
      <c r="AI1164" s="180">
        <v>90.916191273224797</v>
      </c>
      <c r="AJ1164" s="10">
        <f t="shared" si="77"/>
        <v>88.933071544705115</v>
      </c>
      <c r="AK1164" s="175">
        <v>1065</v>
      </c>
      <c r="AL1164" s="10">
        <f t="shared" ref="AL1164:AL1227" si="79">VLOOKUP(AE1164,AR:AS,2,FALSE)</f>
        <v>84.360988293386654</v>
      </c>
      <c r="AM1164" s="163" t="str">
        <f t="shared" ref="AM1164:AM1227" si="80">VLOOKUP(AE1164,AR:AT,3,FALSE)</f>
        <v>03</v>
      </c>
      <c r="AN1164" s="177" t="s">
        <v>121</v>
      </c>
      <c r="AQ1164" s="151"/>
      <c r="AR1164" s="151"/>
    </row>
    <row r="1165" spans="30:44" x14ac:dyDescent="0.3">
      <c r="AD1165" s="9">
        <v>2021</v>
      </c>
      <c r="AE1165" s="87" t="s">
        <v>48</v>
      </c>
      <c r="AF1165" s="13" t="s">
        <v>9</v>
      </c>
      <c r="AG1165" s="18" t="str">
        <f t="shared" si="78"/>
        <v>Clothing and footwear-2021-October</v>
      </c>
      <c r="AH1165" s="16">
        <v>44470</v>
      </c>
      <c r="AI1165" s="180">
        <v>94.925369121683701</v>
      </c>
      <c r="AJ1165" s="10">
        <f t="shared" si="77"/>
        <v>89.094064153325846</v>
      </c>
      <c r="AK1165" s="175">
        <v>1066</v>
      </c>
      <c r="AL1165" s="10">
        <f t="shared" si="79"/>
        <v>84.360988293386654</v>
      </c>
      <c r="AM1165" s="163" t="str">
        <f t="shared" si="80"/>
        <v>03</v>
      </c>
      <c r="AN1165" s="177" t="s">
        <v>122</v>
      </c>
      <c r="AQ1165" s="151"/>
      <c r="AR1165" s="151"/>
    </row>
    <row r="1166" spans="30:44" x14ac:dyDescent="0.3">
      <c r="AD1166" s="9">
        <v>2021</v>
      </c>
      <c r="AE1166" s="87" t="s">
        <v>48</v>
      </c>
      <c r="AF1166" s="13" t="s">
        <v>2</v>
      </c>
      <c r="AG1166" s="18" t="str">
        <f t="shared" si="78"/>
        <v>Clothing and footwear-2021-November</v>
      </c>
      <c r="AH1166" s="16">
        <v>44501</v>
      </c>
      <c r="AI1166" s="180">
        <v>88.407500195562946</v>
      </c>
      <c r="AJ1166" s="10">
        <f t="shared" si="77"/>
        <v>88.704954553183939</v>
      </c>
      <c r="AK1166" s="175">
        <v>1067</v>
      </c>
      <c r="AL1166" s="10">
        <f t="shared" si="79"/>
        <v>84.360988293386654</v>
      </c>
      <c r="AM1166" s="163" t="str">
        <f t="shared" si="80"/>
        <v>03</v>
      </c>
      <c r="AN1166" s="177" t="s">
        <v>123</v>
      </c>
      <c r="AQ1166" s="151"/>
      <c r="AR1166" s="151"/>
    </row>
    <row r="1167" spans="30:44" x14ac:dyDescent="0.3">
      <c r="AD1167" s="9">
        <v>2021</v>
      </c>
      <c r="AE1167" s="87" t="s">
        <v>48</v>
      </c>
      <c r="AF1167" s="13" t="s">
        <v>3</v>
      </c>
      <c r="AG1167" s="18" t="str">
        <f t="shared" si="78"/>
        <v>Clothing and footwear-2021-December</v>
      </c>
      <c r="AH1167" s="16">
        <v>44531</v>
      </c>
      <c r="AI1167" s="180">
        <v>94.290613076166892</v>
      </c>
      <c r="AJ1167" s="10">
        <f t="shared" si="77"/>
        <v>88.775109726014648</v>
      </c>
      <c r="AK1167" s="175">
        <v>1068</v>
      </c>
      <c r="AL1167" s="10">
        <f t="shared" si="79"/>
        <v>84.360988293386654</v>
      </c>
      <c r="AM1167" s="163" t="str">
        <f t="shared" si="80"/>
        <v>03</v>
      </c>
      <c r="AN1167" s="177" t="s">
        <v>124</v>
      </c>
      <c r="AQ1167" s="151"/>
      <c r="AR1167" s="151"/>
    </row>
    <row r="1168" spans="30:44" x14ac:dyDescent="0.3">
      <c r="AD1168" s="7">
        <v>2022</v>
      </c>
      <c r="AE1168" s="88" t="s">
        <v>48</v>
      </c>
      <c r="AF1168" s="12" t="s">
        <v>10</v>
      </c>
      <c r="AG1168" s="18" t="str">
        <f t="shared" si="78"/>
        <v>Clothing and footwear-2022-January</v>
      </c>
      <c r="AH1168" s="16">
        <v>44562</v>
      </c>
      <c r="AI1168" s="181">
        <v>97.498132555561199</v>
      </c>
      <c r="AJ1168" s="8">
        <f t="shared" si="77"/>
        <v>89.527024398766329</v>
      </c>
      <c r="AK1168" s="175">
        <v>1069</v>
      </c>
      <c r="AL1168" s="10">
        <f t="shared" si="79"/>
        <v>84.360988293386654</v>
      </c>
      <c r="AM1168" s="163" t="str">
        <f t="shared" si="80"/>
        <v>03</v>
      </c>
      <c r="AN1168" s="177" t="s">
        <v>113</v>
      </c>
      <c r="AQ1168" s="151"/>
      <c r="AR1168" s="151"/>
    </row>
    <row r="1169" spans="30:44" x14ac:dyDescent="0.3">
      <c r="AD1169" s="7">
        <v>2022</v>
      </c>
      <c r="AE1169" s="88" t="s">
        <v>48</v>
      </c>
      <c r="AF1169" s="12" t="s">
        <v>11</v>
      </c>
      <c r="AG1169" s="18" t="str">
        <f t="shared" si="78"/>
        <v>Clothing and footwear-2022-February</v>
      </c>
      <c r="AH1169" s="16">
        <v>44593</v>
      </c>
      <c r="AI1169" s="181">
        <v>94.076430970542063</v>
      </c>
      <c r="AJ1169" s="8">
        <f t="shared" si="77"/>
        <v>90.053865102336644</v>
      </c>
      <c r="AK1169" s="175">
        <v>1070</v>
      </c>
      <c r="AL1169" s="10">
        <f t="shared" si="79"/>
        <v>84.360988293386654</v>
      </c>
      <c r="AM1169" s="163" t="str">
        <f t="shared" si="80"/>
        <v>03</v>
      </c>
      <c r="AN1169" s="177" t="s">
        <v>114</v>
      </c>
      <c r="AQ1169" s="151"/>
      <c r="AR1169" s="151"/>
    </row>
    <row r="1170" spans="30:44" x14ac:dyDescent="0.3">
      <c r="AD1170" s="7">
        <v>2022</v>
      </c>
      <c r="AE1170" s="88" t="s">
        <v>48</v>
      </c>
      <c r="AF1170" s="12" t="s">
        <v>4</v>
      </c>
      <c r="AG1170" s="18" t="str">
        <f t="shared" si="78"/>
        <v>Clothing and footwear-2022-March</v>
      </c>
      <c r="AH1170" s="16">
        <v>44621</v>
      </c>
      <c r="AI1170" s="181">
        <v>100.40739376999836</v>
      </c>
      <c r="AJ1170" s="8">
        <f t="shared" si="77"/>
        <v>91.177840213908269</v>
      </c>
      <c r="AK1170" s="175">
        <v>1071</v>
      </c>
      <c r="AL1170" s="10">
        <f t="shared" si="79"/>
        <v>84.360988293386654</v>
      </c>
      <c r="AM1170" s="163" t="str">
        <f t="shared" si="80"/>
        <v>03</v>
      </c>
      <c r="AN1170" s="177" t="s">
        <v>115</v>
      </c>
      <c r="AQ1170" s="151"/>
      <c r="AR1170" s="151"/>
    </row>
    <row r="1171" spans="30:44" x14ac:dyDescent="0.3">
      <c r="AD1171" s="7">
        <v>2022</v>
      </c>
      <c r="AE1171" s="88" t="s">
        <v>48</v>
      </c>
      <c r="AF1171" s="12" t="s">
        <v>0</v>
      </c>
      <c r="AG1171" s="18" t="str">
        <f t="shared" si="78"/>
        <v>Clothing and footwear-2022-April</v>
      </c>
      <c r="AH1171" s="16">
        <v>44652</v>
      </c>
      <c r="AI1171" s="181">
        <v>91.40577013457137</v>
      </c>
      <c r="AJ1171" s="8">
        <f t="shared" si="77"/>
        <v>91.885781324996515</v>
      </c>
      <c r="AK1171" s="175">
        <v>1072</v>
      </c>
      <c r="AL1171" s="10">
        <f t="shared" si="79"/>
        <v>84.360988293386654</v>
      </c>
      <c r="AM1171" s="163" t="str">
        <f t="shared" si="80"/>
        <v>03</v>
      </c>
      <c r="AN1171" s="177" t="s">
        <v>116</v>
      </c>
      <c r="AQ1171" s="151"/>
      <c r="AR1171" s="151"/>
    </row>
    <row r="1172" spans="30:44" x14ac:dyDescent="0.3">
      <c r="AD1172" s="7">
        <v>2022</v>
      </c>
      <c r="AE1172" s="88" t="s">
        <v>48</v>
      </c>
      <c r="AF1172" s="12" t="s">
        <v>5</v>
      </c>
      <c r="AG1172" s="18" t="str">
        <f t="shared" si="78"/>
        <v>Clothing and footwear-2022-May</v>
      </c>
      <c r="AH1172" s="16">
        <v>44682</v>
      </c>
      <c r="AI1172" s="181">
        <v>96.001676589095624</v>
      </c>
      <c r="AJ1172" s="8">
        <f t="shared" si="77"/>
        <v>92.881325863951361</v>
      </c>
      <c r="AK1172" s="175">
        <v>1073</v>
      </c>
      <c r="AL1172" s="10">
        <f t="shared" si="79"/>
        <v>84.360988293386654</v>
      </c>
      <c r="AM1172" s="163" t="str">
        <f t="shared" si="80"/>
        <v>03</v>
      </c>
      <c r="AN1172" s="177" t="s">
        <v>117</v>
      </c>
      <c r="AQ1172" s="151"/>
      <c r="AR1172" s="151"/>
    </row>
    <row r="1173" spans="30:44" x14ac:dyDescent="0.3">
      <c r="AD1173" s="7">
        <v>2022</v>
      </c>
      <c r="AE1173" s="88" t="s">
        <v>48</v>
      </c>
      <c r="AF1173" s="12" t="s">
        <v>6</v>
      </c>
      <c r="AG1173" s="18" t="str">
        <f t="shared" si="78"/>
        <v>Clothing and footwear-2022-June</v>
      </c>
      <c r="AH1173" s="16">
        <v>44713</v>
      </c>
      <c r="AI1173" s="181">
        <v>88.972923714405724</v>
      </c>
      <c r="AJ1173" s="8">
        <f t="shared" si="77"/>
        <v>92.955110290583775</v>
      </c>
      <c r="AK1173" s="175">
        <v>1074</v>
      </c>
      <c r="AL1173" s="10">
        <f t="shared" si="79"/>
        <v>84.360988293386654</v>
      </c>
      <c r="AM1173" s="163" t="str">
        <f t="shared" si="80"/>
        <v>03</v>
      </c>
      <c r="AN1173" s="177" t="s">
        <v>118</v>
      </c>
      <c r="AQ1173" s="151"/>
      <c r="AR1173" s="151"/>
    </row>
    <row r="1174" spans="30:44" x14ac:dyDescent="0.3">
      <c r="AD1174" s="7">
        <v>2022</v>
      </c>
      <c r="AE1174" s="88" t="s">
        <v>48</v>
      </c>
      <c r="AF1174" s="12" t="s">
        <v>7</v>
      </c>
      <c r="AG1174" s="18" t="str">
        <f t="shared" si="78"/>
        <v>Clothing and footwear-2022-July</v>
      </c>
      <c r="AH1174" s="16">
        <v>44743</v>
      </c>
      <c r="AI1174" s="181">
        <v>92.461777313019411</v>
      </c>
      <c r="AJ1174" s="8">
        <f t="shared" si="77"/>
        <v>93.085558388962696</v>
      </c>
      <c r="AK1174" s="175">
        <v>1075</v>
      </c>
      <c r="AL1174" s="10">
        <f t="shared" si="79"/>
        <v>84.360988293386654</v>
      </c>
      <c r="AM1174" s="163" t="str">
        <f t="shared" si="80"/>
        <v>03</v>
      </c>
      <c r="AN1174" s="177" t="s">
        <v>119</v>
      </c>
      <c r="AQ1174" s="151"/>
      <c r="AR1174" s="151"/>
    </row>
    <row r="1175" spans="30:44" x14ac:dyDescent="0.3">
      <c r="AD1175" s="7">
        <v>2022</v>
      </c>
      <c r="AE1175" s="88" t="s">
        <v>48</v>
      </c>
      <c r="AF1175" s="12" t="s">
        <v>8</v>
      </c>
      <c r="AG1175" s="18" t="str">
        <f t="shared" si="78"/>
        <v>Clothing and footwear-2022-August</v>
      </c>
      <c r="AH1175" s="16">
        <v>44774</v>
      </c>
      <c r="AI1175" s="181">
        <v>90.452526508148082</v>
      </c>
      <c r="AJ1175" s="8">
        <f t="shared" ref="AJ1175:AJ1221" si="81">AVERAGE(AI1164:AI1175)</f>
        <v>93.31802543516504</v>
      </c>
      <c r="AK1175" s="175">
        <v>1076</v>
      </c>
      <c r="AL1175" s="10">
        <f t="shared" si="79"/>
        <v>84.360988293386654</v>
      </c>
      <c r="AM1175" s="163" t="str">
        <f t="shared" si="80"/>
        <v>03</v>
      </c>
      <c r="AN1175" s="177" t="s">
        <v>120</v>
      </c>
      <c r="AQ1175" s="151"/>
      <c r="AR1175" s="151"/>
    </row>
    <row r="1176" spans="30:44" x14ac:dyDescent="0.3">
      <c r="AD1176" s="7">
        <v>2022</v>
      </c>
      <c r="AE1176" s="88" t="s">
        <v>48</v>
      </c>
      <c r="AF1176" s="12" t="s">
        <v>1</v>
      </c>
      <c r="AG1176" s="18" t="str">
        <f t="shared" si="78"/>
        <v>Clothing and footwear-2022-September</v>
      </c>
      <c r="AH1176" s="16">
        <v>44805</v>
      </c>
      <c r="AI1176" s="181">
        <v>96.849439281049314</v>
      </c>
      <c r="AJ1176" s="8">
        <f t="shared" si="81"/>
        <v>93.8124627691504</v>
      </c>
      <c r="AK1176" s="175">
        <v>1077</v>
      </c>
      <c r="AL1176" s="10">
        <f t="shared" si="79"/>
        <v>84.360988293386654</v>
      </c>
      <c r="AM1176" s="163" t="str">
        <f t="shared" si="80"/>
        <v>03</v>
      </c>
      <c r="AN1176" s="177" t="s">
        <v>121</v>
      </c>
      <c r="AQ1176" s="151"/>
      <c r="AR1176" s="151"/>
    </row>
    <row r="1177" spans="30:44" x14ac:dyDescent="0.3">
      <c r="AD1177" s="7">
        <v>2022</v>
      </c>
      <c r="AE1177" s="88" t="s">
        <v>48</v>
      </c>
      <c r="AF1177" s="12" t="s">
        <v>9</v>
      </c>
      <c r="AG1177" s="18" t="str">
        <f t="shared" si="78"/>
        <v>Clothing and footwear-2022-October</v>
      </c>
      <c r="AH1177" s="16">
        <v>44835</v>
      </c>
      <c r="AI1177" s="181">
        <v>91.272621289697881</v>
      </c>
      <c r="AJ1177" s="8">
        <f t="shared" si="81"/>
        <v>93.508067116484895</v>
      </c>
      <c r="AK1177" s="175">
        <v>1078</v>
      </c>
      <c r="AL1177" s="10">
        <f t="shared" si="79"/>
        <v>84.360988293386654</v>
      </c>
      <c r="AM1177" s="163" t="str">
        <f t="shared" si="80"/>
        <v>03</v>
      </c>
      <c r="AN1177" s="177" t="s">
        <v>122</v>
      </c>
      <c r="AQ1177" s="151"/>
      <c r="AR1177" s="151"/>
    </row>
    <row r="1178" spans="30:44" x14ac:dyDescent="0.3">
      <c r="AD1178" s="7">
        <v>2022</v>
      </c>
      <c r="AE1178" s="88" t="s">
        <v>48</v>
      </c>
      <c r="AF1178" s="12" t="s">
        <v>2</v>
      </c>
      <c r="AG1178" s="18" t="str">
        <f t="shared" si="78"/>
        <v>Clothing and footwear-2022-November</v>
      </c>
      <c r="AH1178" s="16">
        <v>44866</v>
      </c>
      <c r="AI1178" s="181">
        <v>93.33682518541012</v>
      </c>
      <c r="AJ1178" s="8">
        <f t="shared" si="81"/>
        <v>93.918844198972167</v>
      </c>
      <c r="AK1178" s="175">
        <v>1079</v>
      </c>
      <c r="AL1178" s="10">
        <f t="shared" si="79"/>
        <v>84.360988293386654</v>
      </c>
      <c r="AM1178" s="163" t="str">
        <f t="shared" si="80"/>
        <v>03</v>
      </c>
      <c r="AN1178" s="177" t="s">
        <v>123</v>
      </c>
      <c r="AQ1178" s="151"/>
      <c r="AR1178" s="151"/>
    </row>
    <row r="1179" spans="30:44" x14ac:dyDescent="0.3">
      <c r="AD1179" s="7">
        <v>2022</v>
      </c>
      <c r="AE1179" s="88" t="s">
        <v>48</v>
      </c>
      <c r="AF1179" s="12" t="s">
        <v>3</v>
      </c>
      <c r="AG1179" s="18" t="str">
        <f t="shared" si="78"/>
        <v>Clothing and footwear-2022-December</v>
      </c>
      <c r="AH1179" s="16">
        <v>44896</v>
      </c>
      <c r="AI1179" s="181">
        <v>95.399337892123398</v>
      </c>
      <c r="AJ1179" s="8">
        <f t="shared" si="81"/>
        <v>94.011237933635201</v>
      </c>
      <c r="AK1179" s="175">
        <v>1080</v>
      </c>
      <c r="AL1179" s="10">
        <f t="shared" si="79"/>
        <v>84.360988293386654</v>
      </c>
      <c r="AM1179" s="163" t="str">
        <f t="shared" si="80"/>
        <v>03</v>
      </c>
      <c r="AN1179" s="177" t="s">
        <v>124</v>
      </c>
      <c r="AQ1179" s="151"/>
      <c r="AR1179" s="151"/>
    </row>
    <row r="1180" spans="30:44" x14ac:dyDescent="0.3">
      <c r="AD1180" s="9">
        <v>2023</v>
      </c>
      <c r="AE1180" s="87" t="s">
        <v>48</v>
      </c>
      <c r="AF1180" s="13" t="s">
        <v>10</v>
      </c>
      <c r="AG1180" s="18" t="str">
        <f t="shared" si="78"/>
        <v>Clothing and footwear-2023-January</v>
      </c>
      <c r="AH1180" s="16">
        <v>44927</v>
      </c>
      <c r="AI1180" s="180">
        <v>86.740017810365629</v>
      </c>
      <c r="AJ1180" s="10">
        <f t="shared" si="81"/>
        <v>93.114728371535577</v>
      </c>
      <c r="AK1180" s="175">
        <v>1081</v>
      </c>
      <c r="AL1180" s="10">
        <f t="shared" si="79"/>
        <v>84.360988293386654</v>
      </c>
      <c r="AM1180" s="163" t="str">
        <f t="shared" si="80"/>
        <v>03</v>
      </c>
      <c r="AN1180" s="177" t="s">
        <v>113</v>
      </c>
      <c r="AQ1180" s="151"/>
      <c r="AR1180" s="151"/>
    </row>
    <row r="1181" spans="30:44" x14ac:dyDescent="0.3">
      <c r="AD1181" s="9">
        <v>2023</v>
      </c>
      <c r="AE1181" s="87" t="s">
        <v>48</v>
      </c>
      <c r="AF1181" s="13" t="s">
        <v>11</v>
      </c>
      <c r="AG1181" s="18" t="str">
        <f t="shared" si="78"/>
        <v>Clothing and footwear-2023-February</v>
      </c>
      <c r="AH1181" s="16">
        <v>44958</v>
      </c>
      <c r="AI1181" s="180">
        <v>92.107768612924474</v>
      </c>
      <c r="AJ1181" s="10">
        <f t="shared" si="81"/>
        <v>92.95067317506745</v>
      </c>
      <c r="AK1181" s="175">
        <v>1082</v>
      </c>
      <c r="AL1181" s="10">
        <f t="shared" si="79"/>
        <v>84.360988293386654</v>
      </c>
      <c r="AM1181" s="163" t="str">
        <f t="shared" si="80"/>
        <v>03</v>
      </c>
      <c r="AN1181" s="177" t="s">
        <v>114</v>
      </c>
      <c r="AQ1181" s="151"/>
      <c r="AR1181" s="151"/>
    </row>
    <row r="1182" spans="30:44" x14ac:dyDescent="0.3">
      <c r="AD1182" s="9">
        <v>2023</v>
      </c>
      <c r="AE1182" s="87" t="s">
        <v>48</v>
      </c>
      <c r="AF1182" s="13" t="s">
        <v>4</v>
      </c>
      <c r="AG1182" s="18" t="str">
        <f t="shared" si="78"/>
        <v>Clothing and footwear-2023-March</v>
      </c>
      <c r="AH1182" s="16">
        <v>44986</v>
      </c>
      <c r="AI1182" s="180">
        <v>92.089312490698788</v>
      </c>
      <c r="AJ1182" s="10">
        <f t="shared" si="81"/>
        <v>92.257499735125819</v>
      </c>
      <c r="AK1182" s="175">
        <v>1083</v>
      </c>
      <c r="AL1182" s="10">
        <f t="shared" si="79"/>
        <v>84.360988293386654</v>
      </c>
      <c r="AM1182" s="163" t="str">
        <f t="shared" si="80"/>
        <v>03</v>
      </c>
      <c r="AN1182" s="177" t="s">
        <v>115</v>
      </c>
      <c r="AQ1182" s="151"/>
      <c r="AR1182" s="151"/>
    </row>
    <row r="1183" spans="30:44" x14ac:dyDescent="0.3">
      <c r="AD1183" s="9">
        <v>2023</v>
      </c>
      <c r="AE1183" s="87" t="s">
        <v>48</v>
      </c>
      <c r="AF1183" s="13" t="s">
        <v>0</v>
      </c>
      <c r="AG1183" s="18" t="str">
        <f t="shared" si="78"/>
        <v>Clothing and footwear-2023-April</v>
      </c>
      <c r="AH1183" s="16">
        <v>45017</v>
      </c>
      <c r="AI1183" s="180">
        <v>90.491058290109919</v>
      </c>
      <c r="AJ1183" s="10">
        <f t="shared" si="81"/>
        <v>92.181273748087378</v>
      </c>
      <c r="AK1183" s="175">
        <v>1084</v>
      </c>
      <c r="AL1183" s="10">
        <f t="shared" si="79"/>
        <v>84.360988293386654</v>
      </c>
      <c r="AM1183" s="163" t="str">
        <f t="shared" si="80"/>
        <v>03</v>
      </c>
      <c r="AN1183" s="177" t="s">
        <v>116</v>
      </c>
      <c r="AQ1183" s="151"/>
      <c r="AR1183" s="151"/>
    </row>
    <row r="1184" spans="30:44" x14ac:dyDescent="0.3">
      <c r="AD1184" s="9">
        <v>2023</v>
      </c>
      <c r="AE1184" s="87" t="s">
        <v>48</v>
      </c>
      <c r="AF1184" s="13" t="s">
        <v>5</v>
      </c>
      <c r="AG1184" s="18" t="str">
        <f t="shared" si="78"/>
        <v>Clothing and footwear-2023-May</v>
      </c>
      <c r="AH1184" s="16">
        <v>45047</v>
      </c>
      <c r="AI1184" s="180">
        <v>89.735439003774218</v>
      </c>
      <c r="AJ1184" s="10">
        <f t="shared" si="81"/>
        <v>91.659087282643938</v>
      </c>
      <c r="AK1184" s="175">
        <v>1085</v>
      </c>
      <c r="AL1184" s="10">
        <f t="shared" si="79"/>
        <v>84.360988293386654</v>
      </c>
      <c r="AM1184" s="163" t="str">
        <f t="shared" si="80"/>
        <v>03</v>
      </c>
      <c r="AN1184" s="177" t="s">
        <v>117</v>
      </c>
      <c r="AQ1184" s="151"/>
      <c r="AR1184" s="151"/>
    </row>
    <row r="1185" spans="30:44" x14ac:dyDescent="0.3">
      <c r="AD1185" s="9">
        <v>2023</v>
      </c>
      <c r="AE1185" s="87" t="s">
        <v>48</v>
      </c>
      <c r="AF1185" s="13" t="s">
        <v>6</v>
      </c>
      <c r="AG1185" s="18" t="str">
        <f t="shared" si="78"/>
        <v>Clothing and footwear-2023-June</v>
      </c>
      <c r="AH1185" s="16">
        <v>45078</v>
      </c>
      <c r="AI1185" s="180">
        <v>87.158345749147912</v>
      </c>
      <c r="AJ1185" s="10">
        <f t="shared" si="81"/>
        <v>91.507872452205774</v>
      </c>
      <c r="AK1185" s="175">
        <v>1086</v>
      </c>
      <c r="AL1185" s="10">
        <f t="shared" si="79"/>
        <v>84.360988293386654</v>
      </c>
      <c r="AM1185" s="163" t="str">
        <f t="shared" si="80"/>
        <v>03</v>
      </c>
      <c r="AN1185" s="177" t="s">
        <v>118</v>
      </c>
      <c r="AQ1185" s="151"/>
      <c r="AR1185" s="151"/>
    </row>
    <row r="1186" spans="30:44" x14ac:dyDescent="0.3">
      <c r="AD1186" s="9">
        <v>2023</v>
      </c>
      <c r="AE1186" s="87" t="s">
        <v>48</v>
      </c>
      <c r="AF1186" s="13" t="s">
        <v>7</v>
      </c>
      <c r="AG1186" s="18" t="str">
        <f t="shared" si="78"/>
        <v>Clothing and footwear-2023-July</v>
      </c>
      <c r="AH1186" s="16">
        <v>45108</v>
      </c>
      <c r="AI1186" s="180">
        <v>85.722368176855255</v>
      </c>
      <c r="AJ1186" s="10">
        <f t="shared" si="81"/>
        <v>90.94625502419207</v>
      </c>
      <c r="AK1186" s="175">
        <v>1087</v>
      </c>
      <c r="AL1186" s="10">
        <f t="shared" si="79"/>
        <v>84.360988293386654</v>
      </c>
      <c r="AM1186" s="163" t="str">
        <f t="shared" si="80"/>
        <v>03</v>
      </c>
      <c r="AN1186" s="177" t="s">
        <v>119</v>
      </c>
      <c r="AQ1186" s="151"/>
      <c r="AR1186" s="151"/>
    </row>
    <row r="1187" spans="30:44" x14ac:dyDescent="0.3">
      <c r="AD1187" s="9">
        <v>2023</v>
      </c>
      <c r="AE1187" s="87" t="s">
        <v>48</v>
      </c>
      <c r="AF1187" s="13" t="s">
        <v>8</v>
      </c>
      <c r="AG1187" s="18" t="str">
        <f t="shared" si="78"/>
        <v>Clothing and footwear-2023-August</v>
      </c>
      <c r="AH1187" s="16">
        <v>45139</v>
      </c>
      <c r="AI1187" s="180">
        <v>86.273209789802053</v>
      </c>
      <c r="AJ1187" s="10">
        <f t="shared" si="81"/>
        <v>90.597978630996579</v>
      </c>
      <c r="AK1187" s="175">
        <v>1088</v>
      </c>
      <c r="AL1187" s="10">
        <f t="shared" si="79"/>
        <v>84.360988293386654</v>
      </c>
      <c r="AM1187" s="163" t="str">
        <f t="shared" si="80"/>
        <v>03</v>
      </c>
      <c r="AN1187" s="177" t="s">
        <v>120</v>
      </c>
      <c r="AQ1187" s="151"/>
      <c r="AR1187" s="151"/>
    </row>
    <row r="1188" spans="30:44" x14ac:dyDescent="0.3">
      <c r="AD1188" s="9">
        <v>2023</v>
      </c>
      <c r="AE1188" s="87" t="s">
        <v>48</v>
      </c>
      <c r="AF1188" s="13" t="s">
        <v>1</v>
      </c>
      <c r="AG1188" s="18" t="str">
        <f t="shared" si="78"/>
        <v>Clothing and footwear-2023-September</v>
      </c>
      <c r="AH1188" s="16">
        <v>45170</v>
      </c>
      <c r="AI1188" s="180">
        <v>85.853931670294898</v>
      </c>
      <c r="AJ1188" s="10">
        <f t="shared" si="81"/>
        <v>89.681686330100376</v>
      </c>
      <c r="AK1188" s="175">
        <v>1089</v>
      </c>
      <c r="AL1188" s="10">
        <f t="shared" si="79"/>
        <v>84.360988293386654</v>
      </c>
      <c r="AM1188" s="163" t="str">
        <f t="shared" si="80"/>
        <v>03</v>
      </c>
      <c r="AN1188" s="177" t="s">
        <v>121</v>
      </c>
      <c r="AQ1188" s="151"/>
      <c r="AR1188" s="151"/>
    </row>
    <row r="1189" spans="30:44" x14ac:dyDescent="0.3">
      <c r="AD1189" s="9">
        <v>2023</v>
      </c>
      <c r="AE1189" s="87" t="s">
        <v>48</v>
      </c>
      <c r="AF1189" s="13" t="s">
        <v>9</v>
      </c>
      <c r="AG1189" s="18" t="str">
        <f t="shared" si="78"/>
        <v>Clothing and footwear-2023-October</v>
      </c>
      <c r="AH1189" s="16">
        <v>45200</v>
      </c>
      <c r="AI1189" s="180">
        <v>85.979001625836787</v>
      </c>
      <c r="AJ1189" s="10">
        <f t="shared" si="81"/>
        <v>89.240551358111944</v>
      </c>
      <c r="AK1189" s="175">
        <v>1090</v>
      </c>
      <c r="AL1189" s="10">
        <f t="shared" si="79"/>
        <v>84.360988293386654</v>
      </c>
      <c r="AM1189" s="163" t="str">
        <f t="shared" si="80"/>
        <v>03</v>
      </c>
      <c r="AN1189" s="177" t="s">
        <v>122</v>
      </c>
      <c r="AQ1189" s="151"/>
      <c r="AR1189" s="151"/>
    </row>
    <row r="1190" spans="30:44" x14ac:dyDescent="0.3">
      <c r="AD1190" s="9">
        <v>2023</v>
      </c>
      <c r="AE1190" s="87" t="s">
        <v>48</v>
      </c>
      <c r="AF1190" s="13" t="s">
        <v>2</v>
      </c>
      <c r="AG1190" s="18" t="str">
        <f t="shared" si="78"/>
        <v>Clothing and footwear-2023-November</v>
      </c>
      <c r="AH1190" s="16">
        <v>45231</v>
      </c>
      <c r="AI1190" s="180">
        <v>90.660184442305848</v>
      </c>
      <c r="AJ1190" s="10">
        <f t="shared" si="81"/>
        <v>89.017497962853255</v>
      </c>
      <c r="AK1190" s="175">
        <v>1091</v>
      </c>
      <c r="AL1190" s="10">
        <f t="shared" si="79"/>
        <v>84.360988293386654</v>
      </c>
      <c r="AM1190" s="163" t="str">
        <f t="shared" si="80"/>
        <v>03</v>
      </c>
      <c r="AN1190" s="177" t="s">
        <v>123</v>
      </c>
      <c r="AQ1190" s="151"/>
      <c r="AR1190" s="151"/>
    </row>
    <row r="1191" spans="30:44" x14ac:dyDescent="0.3">
      <c r="AD1191" s="9">
        <v>2023</v>
      </c>
      <c r="AE1191" s="87" t="s">
        <v>48</v>
      </c>
      <c r="AF1191" s="13" t="s">
        <v>3</v>
      </c>
      <c r="AG1191" s="18" t="str">
        <f t="shared" si="78"/>
        <v>Clothing and footwear-2023-December</v>
      </c>
      <c r="AH1191" s="16">
        <v>45261</v>
      </c>
      <c r="AI1191" s="180">
        <v>92.153201666876114</v>
      </c>
      <c r="AJ1191" s="10">
        <f t="shared" si="81"/>
        <v>88.746986610749332</v>
      </c>
      <c r="AK1191" s="175">
        <v>1092</v>
      </c>
      <c r="AL1191" s="10">
        <f t="shared" si="79"/>
        <v>84.360988293386654</v>
      </c>
      <c r="AM1191" s="163" t="str">
        <f t="shared" si="80"/>
        <v>03</v>
      </c>
      <c r="AN1191" s="177" t="s">
        <v>124</v>
      </c>
      <c r="AQ1191" s="151"/>
      <c r="AR1191" s="151"/>
    </row>
    <row r="1192" spans="30:44" x14ac:dyDescent="0.3">
      <c r="AD1192" s="7">
        <v>2024</v>
      </c>
      <c r="AE1192" s="88" t="s">
        <v>48</v>
      </c>
      <c r="AF1192" s="12" t="s">
        <v>10</v>
      </c>
      <c r="AG1192" s="18" t="str">
        <f t="shared" si="78"/>
        <v>Clothing and footwear-2024-January</v>
      </c>
      <c r="AH1192" s="16">
        <v>45292</v>
      </c>
      <c r="AI1192" s="181">
        <v>84.06427171798137</v>
      </c>
      <c r="AJ1192" s="8">
        <f t="shared" si="81"/>
        <v>88.524007769717301</v>
      </c>
      <c r="AK1192" s="175">
        <v>1093</v>
      </c>
      <c r="AL1192" s="10">
        <f t="shared" si="79"/>
        <v>84.360988293386654</v>
      </c>
      <c r="AM1192" s="163" t="str">
        <f t="shared" si="80"/>
        <v>03</v>
      </c>
      <c r="AN1192" s="177" t="s">
        <v>113</v>
      </c>
      <c r="AQ1192" s="151"/>
      <c r="AR1192" s="151"/>
    </row>
    <row r="1193" spans="30:44" x14ac:dyDescent="0.3">
      <c r="AD1193" s="7">
        <v>2024</v>
      </c>
      <c r="AE1193" s="88" t="s">
        <v>48</v>
      </c>
      <c r="AF1193" s="12" t="s">
        <v>11</v>
      </c>
      <c r="AG1193" s="18" t="str">
        <f t="shared" si="78"/>
        <v>Clothing and footwear-2024-February</v>
      </c>
      <c r="AH1193" s="16">
        <v>45323</v>
      </c>
      <c r="AI1193" s="181">
        <v>88.31674953236346</v>
      </c>
      <c r="AJ1193" s="8">
        <f t="shared" si="81"/>
        <v>88.20808951300387</v>
      </c>
      <c r="AK1193" s="175">
        <v>1094</v>
      </c>
      <c r="AL1193" s="10">
        <f t="shared" si="79"/>
        <v>84.360988293386654</v>
      </c>
      <c r="AM1193" s="163" t="str">
        <f t="shared" si="80"/>
        <v>03</v>
      </c>
      <c r="AN1193" s="177" t="s">
        <v>114</v>
      </c>
      <c r="AQ1193" s="151"/>
      <c r="AR1193" s="151"/>
    </row>
    <row r="1194" spans="30:44" x14ac:dyDescent="0.3">
      <c r="AD1194" s="7">
        <v>2024</v>
      </c>
      <c r="AE1194" s="88" t="s">
        <v>48</v>
      </c>
      <c r="AF1194" s="12" t="s">
        <v>4</v>
      </c>
      <c r="AG1194" s="18" t="str">
        <f t="shared" si="78"/>
        <v>Clothing and footwear-2024-March</v>
      </c>
      <c r="AH1194" s="16">
        <v>45352</v>
      </c>
      <c r="AI1194" s="181">
        <v>94.804504995189276</v>
      </c>
      <c r="AJ1194" s="8">
        <f t="shared" si="81"/>
        <v>88.43435555504476</v>
      </c>
      <c r="AK1194" s="175">
        <v>1095</v>
      </c>
      <c r="AL1194" s="10">
        <f t="shared" si="79"/>
        <v>84.360988293386654</v>
      </c>
      <c r="AM1194" s="163" t="str">
        <f t="shared" si="80"/>
        <v>03</v>
      </c>
      <c r="AN1194" s="177" t="s">
        <v>115</v>
      </c>
      <c r="AQ1194" s="151"/>
      <c r="AR1194" s="151"/>
    </row>
    <row r="1195" spans="30:44" x14ac:dyDescent="0.3">
      <c r="AD1195" s="7">
        <v>2024</v>
      </c>
      <c r="AE1195" s="88" t="s">
        <v>48</v>
      </c>
      <c r="AF1195" s="12" t="s">
        <v>0</v>
      </c>
      <c r="AG1195" s="18" t="str">
        <f t="shared" si="78"/>
        <v>Clothing and footwear-2024-April</v>
      </c>
      <c r="AH1195" s="16">
        <v>45383</v>
      </c>
      <c r="AI1195" s="181">
        <v>87.86714023377408</v>
      </c>
      <c r="AJ1195" s="8">
        <f t="shared" si="81"/>
        <v>88.215695717016786</v>
      </c>
      <c r="AK1195" s="175">
        <v>1096</v>
      </c>
      <c r="AL1195" s="10">
        <f t="shared" si="79"/>
        <v>84.360988293386654</v>
      </c>
      <c r="AM1195" s="163" t="str">
        <f t="shared" si="80"/>
        <v>03</v>
      </c>
      <c r="AN1195" s="177" t="s">
        <v>116</v>
      </c>
      <c r="AQ1195" s="151"/>
      <c r="AR1195" s="151"/>
    </row>
    <row r="1196" spans="30:44" x14ac:dyDescent="0.3">
      <c r="AD1196" s="7">
        <v>2024</v>
      </c>
      <c r="AE1196" s="88" t="s">
        <v>48</v>
      </c>
      <c r="AF1196" s="12" t="s">
        <v>5</v>
      </c>
      <c r="AG1196" s="18" t="str">
        <f t="shared" si="78"/>
        <v>Clothing and footwear-2024-May</v>
      </c>
      <c r="AH1196" s="16">
        <v>45413</v>
      </c>
      <c r="AI1196" s="181">
        <v>85.878696426134525</v>
      </c>
      <c r="AJ1196" s="8">
        <f t="shared" si="81"/>
        <v>87.894300502213468</v>
      </c>
      <c r="AK1196" s="175">
        <v>1097</v>
      </c>
      <c r="AL1196" s="10">
        <f t="shared" si="79"/>
        <v>84.360988293386654</v>
      </c>
      <c r="AM1196" s="163" t="str">
        <f t="shared" si="80"/>
        <v>03</v>
      </c>
      <c r="AN1196" s="177" t="s">
        <v>117</v>
      </c>
      <c r="AQ1196" s="151"/>
      <c r="AR1196" s="151"/>
    </row>
    <row r="1197" spans="30:44" x14ac:dyDescent="0.3">
      <c r="AD1197" s="7">
        <v>2024</v>
      </c>
      <c r="AE1197" s="88" t="s">
        <v>48</v>
      </c>
      <c r="AF1197" s="12" t="s">
        <v>6</v>
      </c>
      <c r="AG1197" s="18" t="str">
        <f t="shared" si="78"/>
        <v>Clothing and footwear-2024-June</v>
      </c>
      <c r="AH1197" s="16">
        <v>45444</v>
      </c>
      <c r="AI1197" s="181">
        <v>86.986529594701167</v>
      </c>
      <c r="AJ1197" s="8">
        <f t="shared" si="81"/>
        <v>87.879982489342908</v>
      </c>
      <c r="AK1197" s="175">
        <v>1098</v>
      </c>
      <c r="AL1197" s="10">
        <f t="shared" si="79"/>
        <v>84.360988293386654</v>
      </c>
      <c r="AM1197" s="163" t="str">
        <f t="shared" si="80"/>
        <v>03</v>
      </c>
      <c r="AN1197" s="177" t="s">
        <v>118</v>
      </c>
      <c r="AQ1197" s="151"/>
      <c r="AR1197" s="151"/>
    </row>
    <row r="1198" spans="30:44" x14ac:dyDescent="0.3">
      <c r="AD1198" s="7">
        <v>2024</v>
      </c>
      <c r="AE1198" s="88" t="s">
        <v>48</v>
      </c>
      <c r="AF1198" s="12" t="s">
        <v>7</v>
      </c>
      <c r="AG1198" s="18" t="str">
        <f t="shared" si="78"/>
        <v>Clothing and footwear-2024-July</v>
      </c>
      <c r="AH1198" s="16">
        <v>45474</v>
      </c>
      <c r="AI1198" s="181">
        <v>88.488162342839971</v>
      </c>
      <c r="AJ1198" s="8">
        <f t="shared" si="81"/>
        <v>88.110465336508298</v>
      </c>
      <c r="AK1198" s="175">
        <v>1099</v>
      </c>
      <c r="AL1198" s="10">
        <f t="shared" si="79"/>
        <v>84.360988293386654</v>
      </c>
      <c r="AM1198" s="163" t="str">
        <f t="shared" si="80"/>
        <v>03</v>
      </c>
      <c r="AN1198" s="177" t="s">
        <v>119</v>
      </c>
      <c r="AQ1198" s="151"/>
      <c r="AR1198" s="151"/>
    </row>
    <row r="1199" spans="30:44" x14ac:dyDescent="0.3">
      <c r="AD1199" s="7">
        <v>2024</v>
      </c>
      <c r="AE1199" s="88" t="s">
        <v>48</v>
      </c>
      <c r="AF1199" s="12" t="s">
        <v>8</v>
      </c>
      <c r="AG1199" s="18" t="str">
        <f t="shared" si="78"/>
        <v>Clothing and footwear-2024-August</v>
      </c>
      <c r="AH1199" s="16">
        <v>45505</v>
      </c>
      <c r="AI1199" s="181">
        <v>86.971494843960201</v>
      </c>
      <c r="AJ1199" s="8">
        <f t="shared" si="81"/>
        <v>88.168655757688143</v>
      </c>
      <c r="AK1199" s="175">
        <v>1100</v>
      </c>
      <c r="AL1199" s="10">
        <f t="shared" si="79"/>
        <v>84.360988293386654</v>
      </c>
      <c r="AM1199" s="163" t="str">
        <f t="shared" si="80"/>
        <v>03</v>
      </c>
      <c r="AN1199" s="177" t="s">
        <v>120</v>
      </c>
      <c r="AQ1199" s="151"/>
      <c r="AR1199" s="151"/>
    </row>
    <row r="1200" spans="30:44" x14ac:dyDescent="0.3">
      <c r="AD1200" s="7">
        <v>2024</v>
      </c>
      <c r="AE1200" s="88" t="s">
        <v>48</v>
      </c>
      <c r="AF1200" s="12" t="s">
        <v>1</v>
      </c>
      <c r="AG1200" s="18" t="str">
        <f t="shared" si="78"/>
        <v>Clothing and footwear-2024-September</v>
      </c>
      <c r="AH1200" s="16">
        <v>45536</v>
      </c>
      <c r="AI1200" s="181">
        <v>90.93932612424021</v>
      </c>
      <c r="AJ1200" s="8">
        <f t="shared" si="81"/>
        <v>88.592438628850246</v>
      </c>
      <c r="AK1200" s="175">
        <v>1101</v>
      </c>
      <c r="AL1200" s="10">
        <f t="shared" si="79"/>
        <v>84.360988293386654</v>
      </c>
      <c r="AM1200" s="163" t="str">
        <f t="shared" si="80"/>
        <v>03</v>
      </c>
      <c r="AN1200" s="177" t="s">
        <v>121</v>
      </c>
      <c r="AQ1200" s="151"/>
      <c r="AR1200" s="151"/>
    </row>
    <row r="1201" spans="30:44" x14ac:dyDescent="0.3">
      <c r="AD1201" s="7">
        <v>2024</v>
      </c>
      <c r="AE1201" s="88" t="s">
        <v>48</v>
      </c>
      <c r="AF1201" s="12" t="s">
        <v>9</v>
      </c>
      <c r="AG1201" s="18" t="str">
        <f t="shared" si="78"/>
        <v>Clothing and footwear-2024-October</v>
      </c>
      <c r="AH1201" s="16">
        <v>45566</v>
      </c>
      <c r="AI1201" s="181">
        <v>92.965420027072895</v>
      </c>
      <c r="AJ1201" s="8">
        <f t="shared" si="81"/>
        <v>89.174640162286593</v>
      </c>
      <c r="AK1201" s="175">
        <v>1102</v>
      </c>
      <c r="AL1201" s="10">
        <f t="shared" si="79"/>
        <v>84.360988293386654</v>
      </c>
      <c r="AM1201" s="163" t="str">
        <f t="shared" si="80"/>
        <v>03</v>
      </c>
      <c r="AN1201" s="177" t="s">
        <v>122</v>
      </c>
      <c r="AQ1201" s="151"/>
      <c r="AR1201" s="151"/>
    </row>
    <row r="1202" spans="30:44" x14ac:dyDescent="0.3">
      <c r="AD1202" s="7">
        <v>2024</v>
      </c>
      <c r="AE1202" s="88" t="s">
        <v>48</v>
      </c>
      <c r="AF1202" s="12" t="s">
        <v>2</v>
      </c>
      <c r="AG1202" s="18" t="str">
        <f t="shared" si="78"/>
        <v>Clothing and footwear-2024-November</v>
      </c>
      <c r="AH1202" s="16">
        <v>45597</v>
      </c>
      <c r="AI1202" s="181">
        <v>89.818651110081916</v>
      </c>
      <c r="AJ1202" s="8">
        <f t="shared" si="81"/>
        <v>89.104512384601264</v>
      </c>
      <c r="AK1202" s="175">
        <v>1103</v>
      </c>
      <c r="AL1202" s="10">
        <f t="shared" si="79"/>
        <v>84.360988293386654</v>
      </c>
      <c r="AM1202" s="163" t="str">
        <f t="shared" si="80"/>
        <v>03</v>
      </c>
      <c r="AN1202" s="177" t="s">
        <v>123</v>
      </c>
      <c r="AQ1202" s="151"/>
      <c r="AR1202" s="151"/>
    </row>
    <row r="1203" spans="30:44" x14ac:dyDescent="0.3">
      <c r="AD1203" s="7">
        <v>2024</v>
      </c>
      <c r="AE1203" s="88" t="s">
        <v>48</v>
      </c>
      <c r="AF1203" s="12" t="s">
        <v>3</v>
      </c>
      <c r="AG1203" s="18" t="str">
        <f t="shared" si="78"/>
        <v>Clothing and footwear-2024-December</v>
      </c>
      <c r="AH1203" s="16">
        <v>45627</v>
      </c>
      <c r="AI1203" s="181">
        <v>90.213907188980116</v>
      </c>
      <c r="AJ1203" s="8">
        <f t="shared" si="81"/>
        <v>88.94290451144326</v>
      </c>
      <c r="AK1203" s="175">
        <v>1104</v>
      </c>
      <c r="AL1203" s="10">
        <f t="shared" si="79"/>
        <v>84.360988293386654</v>
      </c>
      <c r="AM1203" s="163" t="str">
        <f t="shared" si="80"/>
        <v>03</v>
      </c>
      <c r="AN1203" s="177" t="s">
        <v>124</v>
      </c>
      <c r="AQ1203" s="151"/>
      <c r="AR1203" s="151"/>
    </row>
    <row r="1204" spans="30:44" x14ac:dyDescent="0.3">
      <c r="AD1204" s="9">
        <v>2025</v>
      </c>
      <c r="AE1204" s="87" t="s">
        <v>48</v>
      </c>
      <c r="AF1204" s="13" t="s">
        <v>10</v>
      </c>
      <c r="AG1204" s="18" t="str">
        <f t="shared" si="78"/>
        <v>Clothing and footwear-2025-January</v>
      </c>
      <c r="AH1204" s="16">
        <v>45658</v>
      </c>
      <c r="AI1204" s="180">
        <v>83.941013482879598</v>
      </c>
      <c r="AJ1204" s="10">
        <f t="shared" si="81"/>
        <v>88.932632991851449</v>
      </c>
      <c r="AK1204" s="175">
        <v>1105</v>
      </c>
      <c r="AL1204" s="10">
        <f t="shared" si="79"/>
        <v>84.360988293386654</v>
      </c>
      <c r="AM1204" s="163" t="str">
        <f t="shared" si="80"/>
        <v>03</v>
      </c>
      <c r="AN1204" s="177" t="s">
        <v>113</v>
      </c>
      <c r="AQ1204" s="151"/>
      <c r="AR1204" s="151"/>
    </row>
    <row r="1205" spans="30:44" x14ac:dyDescent="0.3">
      <c r="AD1205" s="9">
        <v>2025</v>
      </c>
      <c r="AE1205" s="87" t="s">
        <v>48</v>
      </c>
      <c r="AF1205" s="13" t="s">
        <v>11</v>
      </c>
      <c r="AG1205" s="18" t="str">
        <f t="shared" si="78"/>
        <v>Clothing and footwear-2025-February</v>
      </c>
      <c r="AH1205" s="16">
        <v>45689</v>
      </c>
      <c r="AI1205" s="180">
        <v>86.725661706767838</v>
      </c>
      <c r="AJ1205" s="10">
        <f t="shared" si="81"/>
        <v>88.800042339718473</v>
      </c>
      <c r="AK1205" s="175">
        <v>1106</v>
      </c>
      <c r="AL1205" s="10">
        <f t="shared" si="79"/>
        <v>84.360988293386654</v>
      </c>
      <c r="AM1205" s="163" t="str">
        <f t="shared" si="80"/>
        <v>03</v>
      </c>
      <c r="AN1205" s="177" t="s">
        <v>114</v>
      </c>
      <c r="AQ1205" s="151"/>
      <c r="AR1205" s="151"/>
    </row>
    <row r="1206" spans="30:44" x14ac:dyDescent="0.3">
      <c r="AD1206" s="9">
        <v>2025</v>
      </c>
      <c r="AE1206" s="87" t="s">
        <v>48</v>
      </c>
      <c r="AF1206" s="13" t="s">
        <v>4</v>
      </c>
      <c r="AG1206" s="18" t="str">
        <f t="shared" si="78"/>
        <v>Clothing and footwear-2025-March</v>
      </c>
      <c r="AH1206" s="16">
        <v>45717</v>
      </c>
      <c r="AI1206" s="180">
        <v>89.630474727175127</v>
      </c>
      <c r="AJ1206" s="10">
        <f t="shared" si="81"/>
        <v>88.368873150717306</v>
      </c>
      <c r="AK1206" s="175">
        <v>1107</v>
      </c>
      <c r="AL1206" s="10">
        <f t="shared" si="79"/>
        <v>84.360988293386654</v>
      </c>
      <c r="AM1206" s="163" t="str">
        <f t="shared" si="80"/>
        <v>03</v>
      </c>
      <c r="AN1206" s="177" t="s">
        <v>115</v>
      </c>
      <c r="AQ1206" s="151"/>
      <c r="AR1206" s="151"/>
    </row>
    <row r="1207" spans="30:44" x14ac:dyDescent="0.3">
      <c r="AD1207" s="9">
        <v>2025</v>
      </c>
      <c r="AE1207" s="87" t="s">
        <v>48</v>
      </c>
      <c r="AF1207" s="13" t="s">
        <v>0</v>
      </c>
      <c r="AG1207" s="18" t="str">
        <f t="shared" si="78"/>
        <v>Clothing and footwear-2025-April</v>
      </c>
      <c r="AH1207" s="16">
        <v>45748</v>
      </c>
      <c r="AI1207" s="180">
        <v>88.854507137387273</v>
      </c>
      <c r="AJ1207" s="10">
        <f t="shared" si="81"/>
        <v>88.451153726018404</v>
      </c>
      <c r="AK1207" s="175">
        <v>1108</v>
      </c>
      <c r="AL1207" s="10">
        <f t="shared" si="79"/>
        <v>84.360988293386654</v>
      </c>
      <c r="AM1207" s="163" t="str">
        <f t="shared" si="80"/>
        <v>03</v>
      </c>
      <c r="AN1207" s="177" t="s">
        <v>116</v>
      </c>
      <c r="AQ1207" s="151"/>
      <c r="AR1207" s="151"/>
    </row>
    <row r="1208" spans="30:44" x14ac:dyDescent="0.3">
      <c r="AD1208" s="9">
        <v>2025</v>
      </c>
      <c r="AE1208" s="87" t="s">
        <v>48</v>
      </c>
      <c r="AF1208" s="13" t="s">
        <v>5</v>
      </c>
      <c r="AG1208" s="18" t="str">
        <f t="shared" si="78"/>
        <v>Clothing and footwear-2025-May</v>
      </c>
      <c r="AH1208" s="16">
        <v>45778</v>
      </c>
      <c r="AI1208" s="180">
        <v>88.832483413649854</v>
      </c>
      <c r="AJ1208" s="10">
        <f t="shared" si="81"/>
        <v>88.697302641644683</v>
      </c>
      <c r="AK1208" s="175">
        <v>1109</v>
      </c>
      <c r="AL1208" s="10">
        <f t="shared" si="79"/>
        <v>84.360988293386654</v>
      </c>
      <c r="AM1208" s="163" t="str">
        <f t="shared" si="80"/>
        <v>03</v>
      </c>
      <c r="AN1208" s="177" t="s">
        <v>117</v>
      </c>
      <c r="AQ1208" s="151"/>
      <c r="AR1208" s="151"/>
    </row>
    <row r="1209" spans="30:44" x14ac:dyDescent="0.3">
      <c r="AD1209" s="9">
        <v>2025</v>
      </c>
      <c r="AE1209" s="87" t="s">
        <v>48</v>
      </c>
      <c r="AF1209" s="13" t="s">
        <v>6</v>
      </c>
      <c r="AG1209" s="18" t="str">
        <f t="shared" si="78"/>
        <v>Clothing and footwear-2025-June</v>
      </c>
      <c r="AH1209" s="16">
        <v>45809</v>
      </c>
      <c r="AI1209" s="180">
        <v>90.116939500863467</v>
      </c>
      <c r="AJ1209" s="10">
        <f t="shared" si="81"/>
        <v>88.958170133824879</v>
      </c>
      <c r="AK1209" s="175">
        <v>1110</v>
      </c>
      <c r="AL1209" s="10">
        <f t="shared" si="79"/>
        <v>84.360988293386654</v>
      </c>
      <c r="AM1209" s="163" t="str">
        <f t="shared" si="80"/>
        <v>03</v>
      </c>
      <c r="AN1209" s="177" t="s">
        <v>118</v>
      </c>
      <c r="AQ1209" s="151"/>
      <c r="AR1209" s="151"/>
    </row>
    <row r="1210" spans="30:44" x14ac:dyDescent="0.3">
      <c r="AD1210" s="9">
        <v>2025</v>
      </c>
      <c r="AE1210" s="87" t="s">
        <v>48</v>
      </c>
      <c r="AF1210" s="13" t="s">
        <v>7</v>
      </c>
      <c r="AG1210" s="18" t="str">
        <f t="shared" si="78"/>
        <v>Clothing and footwear-2025-July</v>
      </c>
      <c r="AH1210" s="16">
        <v>45839</v>
      </c>
      <c r="AI1210" s="180">
        <v>84.869013016606047</v>
      </c>
      <c r="AJ1210" s="10">
        <f t="shared" si="81"/>
        <v>88.656574356638714</v>
      </c>
      <c r="AK1210" s="175">
        <v>1111</v>
      </c>
      <c r="AL1210" s="10">
        <f t="shared" si="79"/>
        <v>84.360988293386654</v>
      </c>
      <c r="AM1210" s="163" t="str">
        <f t="shared" si="80"/>
        <v>03</v>
      </c>
      <c r="AN1210" s="177" t="s">
        <v>119</v>
      </c>
      <c r="AQ1210" s="151"/>
      <c r="AR1210" s="151"/>
    </row>
    <row r="1211" spans="30:44" x14ac:dyDescent="0.3">
      <c r="AD1211" s="9">
        <v>2025</v>
      </c>
      <c r="AE1211" s="87" t="s">
        <v>48</v>
      </c>
      <c r="AF1211" s="13" t="s">
        <v>8</v>
      </c>
      <c r="AG1211" s="18" t="str">
        <f t="shared" si="78"/>
        <v>Clothing and footwear-2025-August</v>
      </c>
      <c r="AH1211" s="16">
        <v>45870</v>
      </c>
      <c r="AI1211" s="180">
        <v>87.195551480082187</v>
      </c>
      <c r="AJ1211" s="10">
        <f t="shared" si="81"/>
        <v>88.675245742982213</v>
      </c>
      <c r="AK1211" s="175">
        <v>1112</v>
      </c>
      <c r="AL1211" s="10">
        <f t="shared" si="79"/>
        <v>84.360988293386654</v>
      </c>
      <c r="AM1211" s="163" t="str">
        <f t="shared" si="80"/>
        <v>03</v>
      </c>
      <c r="AN1211" s="177" t="s">
        <v>120</v>
      </c>
      <c r="AQ1211" s="151"/>
      <c r="AR1211" s="151"/>
    </row>
    <row r="1212" spans="30:44" x14ac:dyDescent="0.3">
      <c r="AD1212" s="9">
        <v>2025</v>
      </c>
      <c r="AE1212" s="87" t="s">
        <v>48</v>
      </c>
      <c r="AF1212" s="13" t="s">
        <v>1</v>
      </c>
      <c r="AG1212" s="18" t="str">
        <f t="shared" si="78"/>
        <v>Clothing and footwear-2025-September</v>
      </c>
      <c r="AH1212" s="16">
        <v>45901</v>
      </c>
      <c r="AI1212" s="180">
        <v>86.101085934272788</v>
      </c>
      <c r="AJ1212" s="10">
        <f t="shared" si="81"/>
        <v>88.272059060484921</v>
      </c>
      <c r="AK1212" s="175">
        <v>1113</v>
      </c>
      <c r="AL1212" s="10">
        <f t="shared" si="79"/>
        <v>84.360988293386654</v>
      </c>
      <c r="AM1212" s="163" t="str">
        <f t="shared" si="80"/>
        <v>03</v>
      </c>
      <c r="AN1212" s="177" t="s">
        <v>121</v>
      </c>
      <c r="AQ1212" s="151"/>
      <c r="AR1212" s="151"/>
    </row>
    <row r="1213" spans="30:44" x14ac:dyDescent="0.3">
      <c r="AD1213" s="9">
        <v>2025</v>
      </c>
      <c r="AE1213" s="87" t="s">
        <v>48</v>
      </c>
      <c r="AF1213" s="13" t="s">
        <v>9</v>
      </c>
      <c r="AG1213" s="18" t="str">
        <f t="shared" si="78"/>
        <v>Clothing and footwear-2025-October</v>
      </c>
      <c r="AH1213" s="16">
        <v>45931</v>
      </c>
      <c r="AI1213" s="180">
        <v>86.413998434468155</v>
      </c>
      <c r="AJ1213" s="10">
        <f t="shared" si="81"/>
        <v>87.726107261101177</v>
      </c>
      <c r="AK1213" s="175">
        <v>1114</v>
      </c>
      <c r="AL1213" s="10">
        <f t="shared" si="79"/>
        <v>84.360988293386654</v>
      </c>
      <c r="AM1213" s="163" t="str">
        <f t="shared" si="80"/>
        <v>03</v>
      </c>
      <c r="AN1213" s="177" t="s">
        <v>122</v>
      </c>
      <c r="AQ1213" s="151"/>
      <c r="AR1213" s="151"/>
    </row>
    <row r="1214" spans="30:44" x14ac:dyDescent="0.3">
      <c r="AD1214" s="9">
        <v>2025</v>
      </c>
      <c r="AE1214" s="87" t="s">
        <v>48</v>
      </c>
      <c r="AF1214" s="13" t="s">
        <v>2</v>
      </c>
      <c r="AG1214" s="18" t="str">
        <f t="shared" si="78"/>
        <v>Clothing and footwear-2025-November</v>
      </c>
      <c r="AH1214" s="16">
        <v>45962</v>
      </c>
      <c r="AI1214" s="180">
        <v>82.36033486188272</v>
      </c>
      <c r="AJ1214" s="10">
        <f t="shared" si="81"/>
        <v>87.104580907084582</v>
      </c>
      <c r="AK1214" s="175">
        <v>1115</v>
      </c>
      <c r="AL1214" s="10">
        <f t="shared" si="79"/>
        <v>84.360988293386654</v>
      </c>
      <c r="AM1214" s="163" t="str">
        <f t="shared" si="80"/>
        <v>03</v>
      </c>
      <c r="AN1214" s="177" t="s">
        <v>123</v>
      </c>
      <c r="AQ1214" s="151"/>
      <c r="AR1214" s="151"/>
    </row>
    <row r="1215" spans="30:44" x14ac:dyDescent="0.3">
      <c r="AD1215" s="9">
        <v>2025</v>
      </c>
      <c r="AE1215" s="87" t="s">
        <v>48</v>
      </c>
      <c r="AF1215" s="13" t="s">
        <v>3</v>
      </c>
      <c r="AG1215" s="18" t="str">
        <f t="shared" si="78"/>
        <v>Clothing and footwear-2025-December</v>
      </c>
      <c r="AH1215" s="16">
        <v>45992</v>
      </c>
      <c r="AI1215" s="180">
        <v>84.236786731477196</v>
      </c>
      <c r="AJ1215" s="10">
        <f t="shared" si="81"/>
        <v>86.606487535626002</v>
      </c>
      <c r="AK1215" s="175">
        <v>1116</v>
      </c>
      <c r="AL1215" s="10">
        <f t="shared" si="79"/>
        <v>84.360988293386654</v>
      </c>
      <c r="AM1215" s="163" t="str">
        <f t="shared" si="80"/>
        <v>03</v>
      </c>
      <c r="AN1215" s="177" t="s">
        <v>124</v>
      </c>
      <c r="AQ1215" s="151"/>
      <c r="AR1215" s="151"/>
    </row>
    <row r="1216" spans="30:44" x14ac:dyDescent="0.3">
      <c r="AD1216" s="9">
        <v>2026</v>
      </c>
      <c r="AE1216" s="87" t="s">
        <v>48</v>
      </c>
      <c r="AF1216" s="13" t="s">
        <v>10</v>
      </c>
      <c r="AG1216" s="18" t="str">
        <f t="shared" si="78"/>
        <v>Clothing and footwear-2026-January</v>
      </c>
      <c r="AH1216" s="16">
        <v>46023</v>
      </c>
      <c r="AI1216" s="181">
        <v>79.059518227597593</v>
      </c>
      <c r="AJ1216" s="8">
        <f t="shared" si="81"/>
        <v>86.199696264352511</v>
      </c>
      <c r="AK1216" s="176"/>
      <c r="AL1216" s="10">
        <f t="shared" si="79"/>
        <v>84.360988293386654</v>
      </c>
      <c r="AM1216" s="163" t="str">
        <f t="shared" si="80"/>
        <v>03</v>
      </c>
      <c r="AN1216" s="177" t="s">
        <v>113</v>
      </c>
      <c r="AQ1216" s="151"/>
      <c r="AR1216" s="151"/>
    </row>
    <row r="1217" spans="28:44" x14ac:dyDescent="0.3">
      <c r="AD1217" s="9">
        <v>2026</v>
      </c>
      <c r="AE1217" s="87" t="s">
        <v>48</v>
      </c>
      <c r="AF1217" s="13" t="s">
        <v>11</v>
      </c>
      <c r="AG1217" s="18" t="str">
        <f t="shared" si="78"/>
        <v>Clothing and footwear-2026-February</v>
      </c>
      <c r="AH1217" s="16">
        <v>46054</v>
      </c>
      <c r="AI1217" s="181">
        <v>79.932447672929513</v>
      </c>
      <c r="AJ1217" s="8">
        <f t="shared" si="81"/>
        <v>85.633595094865981</v>
      </c>
      <c r="AK1217" s="176"/>
      <c r="AL1217" s="10">
        <f t="shared" si="79"/>
        <v>84.360988293386654</v>
      </c>
      <c r="AM1217" s="163" t="str">
        <f t="shared" si="80"/>
        <v>03</v>
      </c>
      <c r="AN1217" s="177" t="s">
        <v>114</v>
      </c>
      <c r="AQ1217" s="151"/>
      <c r="AR1217" s="151"/>
    </row>
    <row r="1218" spans="28:44" x14ac:dyDescent="0.3">
      <c r="AD1218" s="9">
        <v>2026</v>
      </c>
      <c r="AE1218" s="87" t="s">
        <v>48</v>
      </c>
      <c r="AF1218" s="13" t="s">
        <v>4</v>
      </c>
      <c r="AG1218" s="18" t="str">
        <f t="shared" si="78"/>
        <v>Clothing and footwear-2026-March</v>
      </c>
      <c r="AH1218" s="16">
        <v>46082</v>
      </c>
      <c r="AI1218" s="181">
        <v>89.954044809402689</v>
      </c>
      <c r="AJ1218" s="8">
        <f t="shared" si="81"/>
        <v>85.660559268384944</v>
      </c>
      <c r="AK1218" s="176"/>
      <c r="AL1218" s="10">
        <f t="shared" si="79"/>
        <v>84.360988293386654</v>
      </c>
      <c r="AM1218" s="163" t="str">
        <f t="shared" si="80"/>
        <v>03</v>
      </c>
      <c r="AN1218" s="177" t="s">
        <v>115</v>
      </c>
      <c r="AQ1218" s="151"/>
      <c r="AR1218" s="151"/>
    </row>
    <row r="1219" spans="28:44" x14ac:dyDescent="0.3">
      <c r="AD1219" s="9">
        <v>2026</v>
      </c>
      <c r="AE1219" s="87" t="s">
        <v>48</v>
      </c>
      <c r="AF1219" s="13" t="s">
        <v>0</v>
      </c>
      <c r="AG1219" s="18" t="str">
        <f t="shared" si="78"/>
        <v>Clothing and footwear-2026-April</v>
      </c>
      <c r="AH1219" s="16">
        <v>46113</v>
      </c>
      <c r="AI1219" s="181">
        <v>78.396279729792184</v>
      </c>
      <c r="AJ1219" s="8">
        <f t="shared" si="81"/>
        <v>84.789040317752026</v>
      </c>
      <c r="AK1219" s="176"/>
      <c r="AL1219" s="10">
        <f t="shared" si="79"/>
        <v>84.360988293386654</v>
      </c>
      <c r="AM1219" s="163" t="str">
        <f t="shared" si="80"/>
        <v>03</v>
      </c>
      <c r="AN1219" s="177" t="s">
        <v>116</v>
      </c>
      <c r="AQ1219" s="151"/>
      <c r="AR1219" s="151"/>
    </row>
    <row r="1220" spans="28:44" x14ac:dyDescent="0.3">
      <c r="AD1220" s="9">
        <v>2026</v>
      </c>
      <c r="AE1220" s="87" t="s">
        <v>48</v>
      </c>
      <c r="AF1220" s="13" t="s">
        <v>5</v>
      </c>
      <c r="AG1220" s="18" t="str">
        <f t="shared" si="78"/>
        <v>Clothing and footwear-2026-May</v>
      </c>
      <c r="AH1220" s="16">
        <v>46143</v>
      </c>
      <c r="AI1220" s="181">
        <v>88.540018366106992</v>
      </c>
      <c r="AJ1220" s="8">
        <f t="shared" si="81"/>
        <v>84.764668230456792</v>
      </c>
      <c r="AK1220" s="176"/>
      <c r="AL1220" s="10">
        <f t="shared" si="79"/>
        <v>84.360988293386654</v>
      </c>
      <c r="AM1220" s="163" t="str">
        <f t="shared" si="80"/>
        <v>03</v>
      </c>
      <c r="AN1220" s="177" t="s">
        <v>117</v>
      </c>
      <c r="AQ1220" s="151"/>
      <c r="AR1220" s="151"/>
    </row>
    <row r="1221" spans="28:44" x14ac:dyDescent="0.3">
      <c r="AD1221" s="9">
        <v>2026</v>
      </c>
      <c r="AE1221" s="87" t="s">
        <v>48</v>
      </c>
      <c r="AF1221" s="13" t="s">
        <v>6</v>
      </c>
      <c r="AG1221" s="18" t="str">
        <f t="shared" si="78"/>
        <v>Clothing and footwear-2026-June</v>
      </c>
      <c r="AH1221" s="16">
        <v>46174</v>
      </c>
      <c r="AI1221" s="181">
        <v>84.360988293386654</v>
      </c>
      <c r="AJ1221" s="8">
        <f t="shared" si="81"/>
        <v>84.285005629833719</v>
      </c>
      <c r="AK1221" s="176"/>
      <c r="AL1221" s="10">
        <f t="shared" si="79"/>
        <v>84.360988293386654</v>
      </c>
      <c r="AM1221" s="163" t="str">
        <f t="shared" si="80"/>
        <v>03</v>
      </c>
      <c r="AN1221" s="177" t="s">
        <v>118</v>
      </c>
      <c r="AQ1221" s="151"/>
      <c r="AR1221" s="151"/>
    </row>
    <row r="1222" spans="28:44" x14ac:dyDescent="0.3">
      <c r="AD1222" s="9">
        <v>2026</v>
      </c>
      <c r="AE1222" s="87" t="s">
        <v>48</v>
      </c>
      <c r="AF1222" s="13" t="s">
        <v>7</v>
      </c>
      <c r="AG1222" s="18" t="str">
        <f t="shared" si="78"/>
        <v>Clothing and footwear-2026-July</v>
      </c>
      <c r="AH1222" s="16">
        <v>46204</v>
      </c>
      <c r="AI1222" s="181"/>
      <c r="AJ1222" s="8"/>
      <c r="AK1222" s="176"/>
      <c r="AL1222" s="10">
        <f t="shared" si="79"/>
        <v>84.360988293386654</v>
      </c>
      <c r="AM1222" s="163" t="str">
        <f t="shared" si="80"/>
        <v>03</v>
      </c>
      <c r="AN1222" s="177" t="s">
        <v>119</v>
      </c>
      <c r="AQ1222" s="151"/>
      <c r="AR1222" s="151"/>
    </row>
    <row r="1223" spans="28:44" x14ac:dyDescent="0.3">
      <c r="AD1223" s="9">
        <v>2026</v>
      </c>
      <c r="AE1223" s="87" t="s">
        <v>48</v>
      </c>
      <c r="AF1223" s="13" t="s">
        <v>8</v>
      </c>
      <c r="AG1223" s="18" t="str">
        <f t="shared" si="78"/>
        <v>Clothing and footwear-2026-August</v>
      </c>
      <c r="AH1223" s="16">
        <v>46235</v>
      </c>
      <c r="AI1223" s="181"/>
      <c r="AJ1223" s="8"/>
      <c r="AK1223" s="176"/>
      <c r="AL1223" s="10">
        <f t="shared" si="79"/>
        <v>84.360988293386654</v>
      </c>
      <c r="AM1223" s="163" t="str">
        <f t="shared" si="80"/>
        <v>03</v>
      </c>
      <c r="AN1223" s="177" t="s">
        <v>120</v>
      </c>
      <c r="AQ1223" s="151"/>
      <c r="AR1223" s="151"/>
    </row>
    <row r="1224" spans="28:44" x14ac:dyDescent="0.3">
      <c r="AD1224" s="9">
        <v>2026</v>
      </c>
      <c r="AE1224" s="87" t="s">
        <v>48</v>
      </c>
      <c r="AF1224" s="13" t="s">
        <v>1</v>
      </c>
      <c r="AG1224" s="18" t="str">
        <f t="shared" si="78"/>
        <v>Clothing and footwear-2026-September</v>
      </c>
      <c r="AH1224" s="16">
        <v>46266</v>
      </c>
      <c r="AI1224" s="181"/>
      <c r="AJ1224" s="8"/>
      <c r="AK1224" s="176"/>
      <c r="AL1224" s="10">
        <f t="shared" si="79"/>
        <v>84.360988293386654</v>
      </c>
      <c r="AM1224" s="163" t="str">
        <f t="shared" si="80"/>
        <v>03</v>
      </c>
      <c r="AN1224" s="177" t="s">
        <v>121</v>
      </c>
      <c r="AQ1224" s="151"/>
      <c r="AR1224" s="151"/>
    </row>
    <row r="1225" spans="28:44" x14ac:dyDescent="0.3">
      <c r="AD1225" s="9">
        <v>2026</v>
      </c>
      <c r="AE1225" s="87" t="s">
        <v>48</v>
      </c>
      <c r="AF1225" s="13" t="s">
        <v>9</v>
      </c>
      <c r="AG1225" s="18" t="str">
        <f t="shared" si="78"/>
        <v>Clothing and footwear-2026-October</v>
      </c>
      <c r="AH1225" s="16">
        <v>46296</v>
      </c>
      <c r="AI1225" s="181"/>
      <c r="AJ1225" s="8"/>
      <c r="AK1225" s="176"/>
      <c r="AL1225" s="10">
        <f t="shared" si="79"/>
        <v>84.360988293386654</v>
      </c>
      <c r="AM1225" s="163" t="str">
        <f t="shared" si="80"/>
        <v>03</v>
      </c>
      <c r="AN1225" s="177" t="s">
        <v>122</v>
      </c>
      <c r="AQ1225" s="151"/>
      <c r="AR1225" s="151"/>
    </row>
    <row r="1226" spans="28:44" x14ac:dyDescent="0.3">
      <c r="AD1226" s="9">
        <v>2026</v>
      </c>
      <c r="AE1226" s="87" t="s">
        <v>48</v>
      </c>
      <c r="AF1226" s="13" t="s">
        <v>2</v>
      </c>
      <c r="AG1226" s="18" t="str">
        <f t="shared" si="78"/>
        <v>Clothing and footwear-2026-November</v>
      </c>
      <c r="AH1226" s="16">
        <v>46327</v>
      </c>
      <c r="AI1226" s="181"/>
      <c r="AJ1226" s="8"/>
      <c r="AK1226" s="176"/>
      <c r="AL1226" s="10">
        <f t="shared" si="79"/>
        <v>84.360988293386654</v>
      </c>
      <c r="AM1226" s="163" t="str">
        <f t="shared" si="80"/>
        <v>03</v>
      </c>
      <c r="AN1226" s="177" t="s">
        <v>123</v>
      </c>
      <c r="AQ1226" s="151"/>
      <c r="AR1226" s="151"/>
    </row>
    <row r="1227" spans="28:44" x14ac:dyDescent="0.3">
      <c r="AD1227" s="9">
        <v>2026</v>
      </c>
      <c r="AE1227" s="87" t="s">
        <v>48</v>
      </c>
      <c r="AF1227" s="13" t="s">
        <v>3</v>
      </c>
      <c r="AG1227" s="18" t="str">
        <f t="shared" si="78"/>
        <v>Clothing and footwear-2026-December</v>
      </c>
      <c r="AH1227" s="16">
        <v>46357</v>
      </c>
      <c r="AI1227" s="181"/>
      <c r="AJ1227" s="8"/>
      <c r="AK1227" s="176"/>
      <c r="AL1227" s="10">
        <f t="shared" si="79"/>
        <v>84.360988293386654</v>
      </c>
      <c r="AM1227" s="163" t="str">
        <f t="shared" si="80"/>
        <v>03</v>
      </c>
      <c r="AN1227" s="177" t="s">
        <v>124</v>
      </c>
      <c r="AQ1227" s="151"/>
      <c r="AR1227" s="151"/>
    </row>
    <row r="1228" spans="28:44" x14ac:dyDescent="0.3">
      <c r="AB1228" s="107" t="s">
        <v>48</v>
      </c>
      <c r="AC1228" s="2"/>
      <c r="AD1228" s="9">
        <v>1995</v>
      </c>
      <c r="AE1228" s="87" t="s">
        <v>49</v>
      </c>
      <c r="AF1228" s="13" t="s">
        <v>10</v>
      </c>
      <c r="AG1228" s="18" t="str">
        <f t="shared" ref="AG1228:AG1291" si="82">CONCATENATE(AE1228,$AF$74,AD1228,$AF$74,AF1228)</f>
        <v>Housing-1995-January</v>
      </c>
      <c r="AH1228" s="16">
        <v>34700</v>
      </c>
      <c r="AI1228" s="180">
        <v>48.120967451813904</v>
      </c>
      <c r="AJ1228" s="10">
        <f t="shared" ref="AJ1228:AJ1238" si="83">AVERAGE(AI1181:AI1228)</f>
        <v>86.504304538916344</v>
      </c>
      <c r="AK1228" s="175">
        <v>1117</v>
      </c>
      <c r="AL1228" s="10">
        <f t="shared" ref="AL1228:AL1291" si="84">VLOOKUP(AE1228,AR:AS,2,FALSE)</f>
        <v>113.41260734770192</v>
      </c>
      <c r="AM1228" s="163" t="str">
        <f t="shared" ref="AM1228:AM1291" si="85">VLOOKUP(AE1228,AR:AT,3,FALSE)</f>
        <v>04</v>
      </c>
      <c r="AN1228" s="177" t="s">
        <v>113</v>
      </c>
      <c r="AQ1228" s="151"/>
      <c r="AR1228" s="151"/>
    </row>
    <row r="1229" spans="28:44" x14ac:dyDescent="0.3">
      <c r="AB1229" s="2"/>
      <c r="AC1229" s="2"/>
      <c r="AD1229" s="9">
        <v>1995</v>
      </c>
      <c r="AE1229" s="87" t="s">
        <v>49</v>
      </c>
      <c r="AF1229" s="13" t="s">
        <v>11</v>
      </c>
      <c r="AG1229" s="18" t="str">
        <f t="shared" si="82"/>
        <v>Housing-1995-February</v>
      </c>
      <c r="AH1229" s="16">
        <v>34731</v>
      </c>
      <c r="AI1229" s="180">
        <v>48.138299417930206</v>
      </c>
      <c r="AJ1229" s="10">
        <f t="shared" si="83"/>
        <v>85.457412415226003</v>
      </c>
      <c r="AK1229" s="175">
        <v>1118</v>
      </c>
      <c r="AL1229" s="10">
        <f t="shared" si="84"/>
        <v>113.41260734770192</v>
      </c>
      <c r="AM1229" s="163" t="str">
        <f t="shared" si="85"/>
        <v>04</v>
      </c>
      <c r="AN1229" s="177" t="s">
        <v>114</v>
      </c>
      <c r="AQ1229" s="151"/>
      <c r="AR1229" s="151"/>
    </row>
    <row r="1230" spans="28:44" x14ac:dyDescent="0.3">
      <c r="AB1230" s="2"/>
      <c r="AC1230" s="2"/>
      <c r="AD1230" s="9">
        <v>1995</v>
      </c>
      <c r="AE1230" s="87" t="s">
        <v>49</v>
      </c>
      <c r="AF1230" s="13" t="s">
        <v>4</v>
      </c>
      <c r="AG1230" s="18" t="str">
        <f t="shared" si="82"/>
        <v>Housing-1995-March</v>
      </c>
      <c r="AH1230" s="16">
        <v>34759</v>
      </c>
      <c r="AI1230" s="180">
        <v>48.196141032321364</v>
      </c>
      <c r="AJ1230" s="10">
        <f t="shared" si="83"/>
        <v>84.412336904312255</v>
      </c>
      <c r="AK1230" s="175">
        <v>1119</v>
      </c>
      <c r="AL1230" s="10">
        <f t="shared" si="84"/>
        <v>113.41260734770192</v>
      </c>
      <c r="AM1230" s="163" t="str">
        <f t="shared" si="85"/>
        <v>04</v>
      </c>
      <c r="AN1230" s="177" t="s">
        <v>115</v>
      </c>
      <c r="AQ1230" s="151"/>
      <c r="AR1230" s="151"/>
    </row>
    <row r="1231" spans="28:44" x14ac:dyDescent="0.3">
      <c r="AB1231" s="2"/>
      <c r="AC1231" s="2"/>
      <c r="AD1231" s="9">
        <v>1995</v>
      </c>
      <c r="AE1231" s="87" t="s">
        <v>49</v>
      </c>
      <c r="AF1231" s="13" t="s">
        <v>0</v>
      </c>
      <c r="AG1231" s="18" t="str">
        <f t="shared" si="82"/>
        <v>Housing-1995-April</v>
      </c>
      <c r="AH1231" s="16">
        <v>34790</v>
      </c>
      <c r="AI1231" s="180">
        <v>48.196141032321364</v>
      </c>
      <c r="AJ1231" s="10">
        <f t="shared" si="83"/>
        <v>83.405315064841105</v>
      </c>
      <c r="AK1231" s="175">
        <v>1120</v>
      </c>
      <c r="AL1231" s="10">
        <f t="shared" si="84"/>
        <v>113.41260734770192</v>
      </c>
      <c r="AM1231" s="163" t="str">
        <f t="shared" si="85"/>
        <v>04</v>
      </c>
      <c r="AN1231" s="177" t="s">
        <v>116</v>
      </c>
      <c r="AQ1231" s="151"/>
      <c r="AR1231" s="151"/>
    </row>
    <row r="1232" spans="28:44" x14ac:dyDescent="0.3">
      <c r="AB1232" s="2"/>
      <c r="AC1232" s="2"/>
      <c r="AD1232" s="9">
        <v>1995</v>
      </c>
      <c r="AE1232" s="87" t="s">
        <v>49</v>
      </c>
      <c r="AF1232" s="13" t="s">
        <v>5</v>
      </c>
      <c r="AG1232" s="18" t="str">
        <f t="shared" si="82"/>
        <v>Housing-1995-May</v>
      </c>
      <c r="AH1232" s="16">
        <v>34820</v>
      </c>
      <c r="AI1232" s="180">
        <v>48.244431604611584</v>
      </c>
      <c r="AJ1232" s="10">
        <f t="shared" si="83"/>
        <v>82.417433936289626</v>
      </c>
      <c r="AK1232" s="175">
        <v>1121</v>
      </c>
      <c r="AL1232" s="10">
        <f t="shared" si="84"/>
        <v>113.41260734770192</v>
      </c>
      <c r="AM1232" s="163" t="str">
        <f t="shared" si="85"/>
        <v>04</v>
      </c>
      <c r="AN1232" s="177" t="s">
        <v>117</v>
      </c>
      <c r="AQ1232" s="151"/>
      <c r="AR1232" s="151"/>
    </row>
    <row r="1233" spans="28:44" x14ac:dyDescent="0.3">
      <c r="AB1233" s="2"/>
      <c r="AC1233" s="2"/>
      <c r="AD1233" s="9">
        <v>1995</v>
      </c>
      <c r="AE1233" s="87" t="s">
        <v>49</v>
      </c>
      <c r="AF1233" s="13" t="s">
        <v>6</v>
      </c>
      <c r="AG1233" s="18" t="str">
        <f t="shared" si="82"/>
        <v>Housing-1995-June</v>
      </c>
      <c r="AH1233" s="16">
        <v>34851</v>
      </c>
      <c r="AI1233" s="180">
        <v>48.637818261345238</v>
      </c>
      <c r="AJ1233" s="10">
        <f t="shared" si="83"/>
        <v>81.50027851991338</v>
      </c>
      <c r="AK1233" s="175">
        <v>1122</v>
      </c>
      <c r="AL1233" s="10">
        <f t="shared" si="84"/>
        <v>113.41260734770192</v>
      </c>
      <c r="AM1233" s="163" t="str">
        <f t="shared" si="85"/>
        <v>04</v>
      </c>
      <c r="AN1233" s="177" t="s">
        <v>118</v>
      </c>
      <c r="AQ1233" s="151"/>
      <c r="AR1233" s="151"/>
    </row>
    <row r="1234" spans="28:44" x14ac:dyDescent="0.3">
      <c r="AB1234" s="2"/>
      <c r="AC1234" s="2"/>
      <c r="AD1234" s="9">
        <v>1995</v>
      </c>
      <c r="AE1234" s="87" t="s">
        <v>49</v>
      </c>
      <c r="AF1234" s="13" t="s">
        <v>7</v>
      </c>
      <c r="AG1234" s="18" t="str">
        <f t="shared" si="82"/>
        <v>Housing-1995-July</v>
      </c>
      <c r="AH1234" s="16">
        <v>34881</v>
      </c>
      <c r="AI1234" s="180">
        <v>48.637818261345238</v>
      </c>
      <c r="AJ1234" s="10">
        <f t="shared" si="83"/>
        <v>80.617313045734576</v>
      </c>
      <c r="AK1234" s="175">
        <v>1123</v>
      </c>
      <c r="AL1234" s="10">
        <f t="shared" si="84"/>
        <v>113.41260734770192</v>
      </c>
      <c r="AM1234" s="163" t="str">
        <f t="shared" si="85"/>
        <v>04</v>
      </c>
      <c r="AN1234" s="177" t="s">
        <v>119</v>
      </c>
      <c r="AQ1234" s="151"/>
      <c r="AR1234" s="151"/>
    </row>
    <row r="1235" spans="28:44" x14ac:dyDescent="0.3">
      <c r="AB1235" s="2"/>
      <c r="AC1235" s="2"/>
      <c r="AD1235" s="9">
        <v>1995</v>
      </c>
      <c r="AE1235" s="87" t="s">
        <v>49</v>
      </c>
      <c r="AF1235" s="13" t="s">
        <v>8</v>
      </c>
      <c r="AG1235" s="18" t="str">
        <f t="shared" si="82"/>
        <v>Housing-1995-August</v>
      </c>
      <c r="AH1235" s="16">
        <v>34912</v>
      </c>
      <c r="AI1235" s="180">
        <v>48.814625287458476</v>
      </c>
      <c r="AJ1235" s="10">
        <f t="shared" si="83"/>
        <v>79.725441986154962</v>
      </c>
      <c r="AK1235" s="175">
        <v>1124</v>
      </c>
      <c r="AL1235" s="10">
        <f t="shared" si="84"/>
        <v>113.41260734770192</v>
      </c>
      <c r="AM1235" s="163" t="str">
        <f t="shared" si="85"/>
        <v>04</v>
      </c>
      <c r="AN1235" s="177" t="s">
        <v>120</v>
      </c>
      <c r="AQ1235" s="151"/>
      <c r="AR1235" s="151"/>
    </row>
    <row r="1236" spans="28:44" x14ac:dyDescent="0.3">
      <c r="AB1236" s="2"/>
      <c r="AC1236" s="2"/>
      <c r="AD1236" s="9">
        <v>1995</v>
      </c>
      <c r="AE1236" s="87" t="s">
        <v>49</v>
      </c>
      <c r="AF1236" s="13" t="s">
        <v>1</v>
      </c>
      <c r="AG1236" s="18" t="str">
        <f t="shared" si="82"/>
        <v>Housing-1995-September</v>
      </c>
      <c r="AH1236" s="16">
        <v>34943</v>
      </c>
      <c r="AI1236" s="180">
        <v>48.805139788911717</v>
      </c>
      <c r="AJ1236" s="10">
        <f t="shared" si="83"/>
        <v>78.84332789374109</v>
      </c>
      <c r="AK1236" s="175">
        <v>1125</v>
      </c>
      <c r="AL1236" s="10">
        <f t="shared" si="84"/>
        <v>113.41260734770192</v>
      </c>
      <c r="AM1236" s="163" t="str">
        <f t="shared" si="85"/>
        <v>04</v>
      </c>
      <c r="AN1236" s="177" t="s">
        <v>121</v>
      </c>
      <c r="AQ1236" s="151"/>
      <c r="AR1236" s="151"/>
    </row>
    <row r="1237" spans="28:44" x14ac:dyDescent="0.3">
      <c r="AB1237" s="2"/>
      <c r="AC1237" s="2"/>
      <c r="AD1237" s="9">
        <v>1995</v>
      </c>
      <c r="AE1237" s="87" t="s">
        <v>49</v>
      </c>
      <c r="AF1237" s="13" t="s">
        <v>9</v>
      </c>
      <c r="AG1237" s="18" t="str">
        <f t="shared" si="82"/>
        <v>Housing-1995-October</v>
      </c>
      <c r="AH1237" s="16">
        <v>34973</v>
      </c>
      <c r="AI1237" s="180">
        <v>48.879937170160147</v>
      </c>
      <c r="AJ1237" s="10">
        <f t="shared" si="83"/>
        <v>77.960016835272583</v>
      </c>
      <c r="AK1237" s="175">
        <v>1126</v>
      </c>
      <c r="AL1237" s="10">
        <f t="shared" si="84"/>
        <v>113.41260734770192</v>
      </c>
      <c r="AM1237" s="163" t="str">
        <f t="shared" si="85"/>
        <v>04</v>
      </c>
      <c r="AN1237" s="177" t="s">
        <v>122</v>
      </c>
      <c r="AQ1237" s="151"/>
      <c r="AR1237" s="151"/>
    </row>
    <row r="1238" spans="28:44" x14ac:dyDescent="0.3">
      <c r="AB1238" s="2"/>
      <c r="AC1238" s="2"/>
      <c r="AD1238" s="9">
        <v>1995</v>
      </c>
      <c r="AE1238" s="87" t="s">
        <v>49</v>
      </c>
      <c r="AF1238" s="13" t="s">
        <v>2</v>
      </c>
      <c r="AG1238" s="18" t="str">
        <f t="shared" si="82"/>
        <v>Housing-1995-November</v>
      </c>
      <c r="AH1238" s="16">
        <v>35004</v>
      </c>
      <c r="AI1238" s="180">
        <v>48.970957835272309</v>
      </c>
      <c r="AJ1238" s="10">
        <f t="shared" si="83"/>
        <v>76.967416201771783</v>
      </c>
      <c r="AK1238" s="175">
        <v>1127</v>
      </c>
      <c r="AL1238" s="10">
        <f t="shared" si="84"/>
        <v>113.41260734770192</v>
      </c>
      <c r="AM1238" s="163" t="str">
        <f t="shared" si="85"/>
        <v>04</v>
      </c>
      <c r="AN1238" s="177" t="s">
        <v>123</v>
      </c>
      <c r="AQ1238" s="151"/>
      <c r="AR1238" s="151"/>
    </row>
    <row r="1239" spans="28:44" x14ac:dyDescent="0.3">
      <c r="AB1239" s="2"/>
      <c r="AC1239" s="2"/>
      <c r="AD1239" s="9">
        <v>1995</v>
      </c>
      <c r="AE1239" s="87" t="s">
        <v>49</v>
      </c>
      <c r="AF1239" s="13" t="s">
        <v>3</v>
      </c>
      <c r="AG1239" s="18" t="str">
        <f t="shared" si="82"/>
        <v>Housing-1995-December</v>
      </c>
      <c r="AH1239" s="16">
        <v>35034</v>
      </c>
      <c r="AI1239" s="180">
        <v>49.031079468317145</v>
      </c>
      <c r="AJ1239" s="10">
        <f t="shared" ref="AJ1239:AJ1302" si="86">AVERAGE(AI1228:AI1239)</f>
        <v>48.556113050984045</v>
      </c>
      <c r="AK1239" s="175">
        <v>1128</v>
      </c>
      <c r="AL1239" s="10">
        <f t="shared" si="84"/>
        <v>113.41260734770192</v>
      </c>
      <c r="AM1239" s="163" t="str">
        <f t="shared" si="85"/>
        <v>04</v>
      </c>
      <c r="AN1239" s="177" t="s">
        <v>124</v>
      </c>
      <c r="AQ1239" s="151"/>
      <c r="AR1239" s="151"/>
    </row>
    <row r="1240" spans="28:44" x14ac:dyDescent="0.3">
      <c r="AB1240" s="2"/>
      <c r="AC1240" s="2"/>
      <c r="AD1240" s="7">
        <v>1996</v>
      </c>
      <c r="AE1240" s="88" t="s">
        <v>49</v>
      </c>
      <c r="AF1240" s="12" t="s">
        <v>10</v>
      </c>
      <c r="AG1240" s="18" t="str">
        <f t="shared" si="82"/>
        <v>Housing-1996-January</v>
      </c>
      <c r="AH1240" s="16">
        <v>35065</v>
      </c>
      <c r="AI1240" s="181">
        <v>49.096173197848664</v>
      </c>
      <c r="AJ1240" s="8">
        <f t="shared" si="86"/>
        <v>48.637380196486951</v>
      </c>
      <c r="AK1240" s="175">
        <v>1129</v>
      </c>
      <c r="AL1240" s="10">
        <f t="shared" si="84"/>
        <v>113.41260734770192</v>
      </c>
      <c r="AM1240" s="163" t="str">
        <f t="shared" si="85"/>
        <v>04</v>
      </c>
      <c r="AN1240" s="177" t="s">
        <v>113</v>
      </c>
      <c r="AQ1240" s="151"/>
      <c r="AR1240" s="151"/>
    </row>
    <row r="1241" spans="28:44" x14ac:dyDescent="0.3">
      <c r="AB1241" s="2"/>
      <c r="AC1241" s="2"/>
      <c r="AD1241" s="7">
        <v>1996</v>
      </c>
      <c r="AE1241" s="88" t="s">
        <v>49</v>
      </c>
      <c r="AF1241" s="12" t="s">
        <v>11</v>
      </c>
      <c r="AG1241" s="18" t="str">
        <f t="shared" si="82"/>
        <v>Housing-1996-February</v>
      </c>
      <c r="AH1241" s="16">
        <v>35096</v>
      </c>
      <c r="AI1241" s="181">
        <v>49.089786112617368</v>
      </c>
      <c r="AJ1241" s="8">
        <f t="shared" si="86"/>
        <v>48.71667075437756</v>
      </c>
      <c r="AK1241" s="175">
        <v>1130</v>
      </c>
      <c r="AL1241" s="10">
        <f t="shared" si="84"/>
        <v>113.41260734770192</v>
      </c>
      <c r="AM1241" s="163" t="str">
        <f t="shared" si="85"/>
        <v>04</v>
      </c>
      <c r="AN1241" s="177" t="s">
        <v>114</v>
      </c>
      <c r="AQ1241" s="151"/>
      <c r="AR1241" s="151"/>
    </row>
    <row r="1242" spans="28:44" x14ac:dyDescent="0.3">
      <c r="AB1242" s="2"/>
      <c r="AC1242" s="2"/>
      <c r="AD1242" s="7">
        <v>1996</v>
      </c>
      <c r="AE1242" s="88" t="s">
        <v>49</v>
      </c>
      <c r="AF1242" s="12" t="s">
        <v>4</v>
      </c>
      <c r="AG1242" s="18" t="str">
        <f t="shared" si="82"/>
        <v>Housing-1996-March</v>
      </c>
      <c r="AH1242" s="16">
        <v>35125</v>
      </c>
      <c r="AI1242" s="181">
        <v>49.117354866431072</v>
      </c>
      <c r="AJ1242" s="8">
        <f t="shared" si="86"/>
        <v>48.793438573886704</v>
      </c>
      <c r="AK1242" s="175">
        <v>1131</v>
      </c>
      <c r="AL1242" s="10">
        <f t="shared" si="84"/>
        <v>113.41260734770192</v>
      </c>
      <c r="AM1242" s="163" t="str">
        <f t="shared" si="85"/>
        <v>04</v>
      </c>
      <c r="AN1242" s="177" t="s">
        <v>115</v>
      </c>
      <c r="AQ1242" s="151"/>
      <c r="AR1242" s="151"/>
    </row>
    <row r="1243" spans="28:44" x14ac:dyDescent="0.3">
      <c r="AB1243" s="2"/>
      <c r="AC1243" s="2"/>
      <c r="AD1243" s="7">
        <v>1996</v>
      </c>
      <c r="AE1243" s="88" t="s">
        <v>49</v>
      </c>
      <c r="AF1243" s="12" t="s">
        <v>0</v>
      </c>
      <c r="AG1243" s="18" t="str">
        <f t="shared" si="82"/>
        <v>Housing-1996-April</v>
      </c>
      <c r="AH1243" s="16">
        <v>35156</v>
      </c>
      <c r="AI1243" s="181">
        <v>49.188255777461421</v>
      </c>
      <c r="AJ1243" s="8">
        <f t="shared" si="86"/>
        <v>48.876114802648367</v>
      </c>
      <c r="AK1243" s="175">
        <v>1132</v>
      </c>
      <c r="AL1243" s="10">
        <f t="shared" si="84"/>
        <v>113.41260734770192</v>
      </c>
      <c r="AM1243" s="163" t="str">
        <f t="shared" si="85"/>
        <v>04</v>
      </c>
      <c r="AN1243" s="177" t="s">
        <v>116</v>
      </c>
      <c r="AQ1243" s="151"/>
      <c r="AR1243" s="151"/>
    </row>
    <row r="1244" spans="28:44" x14ac:dyDescent="0.3">
      <c r="AB1244" s="2"/>
      <c r="AC1244" s="2"/>
      <c r="AD1244" s="7">
        <v>1996</v>
      </c>
      <c r="AE1244" s="88" t="s">
        <v>49</v>
      </c>
      <c r="AF1244" s="12" t="s">
        <v>5</v>
      </c>
      <c r="AG1244" s="18" t="str">
        <f t="shared" si="82"/>
        <v>Housing-1996-May</v>
      </c>
      <c r="AH1244" s="16">
        <v>35186</v>
      </c>
      <c r="AI1244" s="181">
        <v>49.253344470740345</v>
      </c>
      <c r="AJ1244" s="8">
        <f t="shared" si="86"/>
        <v>48.960190874825763</v>
      </c>
      <c r="AK1244" s="175">
        <v>1133</v>
      </c>
      <c r="AL1244" s="10">
        <f t="shared" si="84"/>
        <v>113.41260734770192</v>
      </c>
      <c r="AM1244" s="163" t="str">
        <f t="shared" si="85"/>
        <v>04</v>
      </c>
      <c r="AN1244" s="177" t="s">
        <v>117</v>
      </c>
      <c r="AQ1244" s="151"/>
      <c r="AR1244" s="151"/>
    </row>
    <row r="1245" spans="28:44" x14ac:dyDescent="0.3">
      <c r="AB1245" s="2"/>
      <c r="AC1245" s="2"/>
      <c r="AD1245" s="7">
        <v>1996</v>
      </c>
      <c r="AE1245" s="88" t="s">
        <v>49</v>
      </c>
      <c r="AF1245" s="12" t="s">
        <v>6</v>
      </c>
      <c r="AG1245" s="18" t="str">
        <f t="shared" si="82"/>
        <v>Housing-1996-June</v>
      </c>
      <c r="AH1245" s="16">
        <v>35217</v>
      </c>
      <c r="AI1245" s="181">
        <v>49.318236162428171</v>
      </c>
      <c r="AJ1245" s="8">
        <f t="shared" si="86"/>
        <v>49.016892366582681</v>
      </c>
      <c r="AK1245" s="175">
        <v>1134</v>
      </c>
      <c r="AL1245" s="10">
        <f t="shared" si="84"/>
        <v>113.41260734770192</v>
      </c>
      <c r="AM1245" s="163" t="str">
        <f t="shared" si="85"/>
        <v>04</v>
      </c>
      <c r="AN1245" s="177" t="s">
        <v>118</v>
      </c>
      <c r="AQ1245" s="151"/>
      <c r="AR1245" s="151"/>
    </row>
    <row r="1246" spans="28:44" x14ac:dyDescent="0.3">
      <c r="AB1246" s="2"/>
      <c r="AC1246" s="2"/>
      <c r="AD1246" s="7">
        <v>1996</v>
      </c>
      <c r="AE1246" s="88" t="s">
        <v>49</v>
      </c>
      <c r="AF1246" s="12" t="s">
        <v>7</v>
      </c>
      <c r="AG1246" s="18" t="str">
        <f t="shared" si="82"/>
        <v>Housing-1996-July</v>
      </c>
      <c r="AH1246" s="16">
        <v>35247</v>
      </c>
      <c r="AI1246" s="181">
        <v>49.336985104107384</v>
      </c>
      <c r="AJ1246" s="8">
        <f t="shared" si="86"/>
        <v>49.075156270146188</v>
      </c>
      <c r="AK1246" s="175">
        <v>1135</v>
      </c>
      <c r="AL1246" s="10">
        <f t="shared" si="84"/>
        <v>113.41260734770192</v>
      </c>
      <c r="AM1246" s="163" t="str">
        <f t="shared" si="85"/>
        <v>04</v>
      </c>
      <c r="AN1246" s="177" t="s">
        <v>119</v>
      </c>
      <c r="AQ1246" s="151"/>
      <c r="AR1246" s="151"/>
    </row>
    <row r="1247" spans="28:44" x14ac:dyDescent="0.3">
      <c r="AB1247" s="2"/>
      <c r="AC1247" s="2"/>
      <c r="AD1247" s="7">
        <v>1996</v>
      </c>
      <c r="AE1247" s="88" t="s">
        <v>49</v>
      </c>
      <c r="AF1247" s="12" t="s">
        <v>8</v>
      </c>
      <c r="AG1247" s="18" t="str">
        <f t="shared" si="82"/>
        <v>Housing-1996-August</v>
      </c>
      <c r="AH1247" s="16">
        <v>35278</v>
      </c>
      <c r="AI1247" s="181">
        <v>49.355283143458344</v>
      </c>
      <c r="AJ1247" s="8">
        <f t="shared" si="86"/>
        <v>49.120211091479497</v>
      </c>
      <c r="AK1247" s="175">
        <v>1136</v>
      </c>
      <c r="AL1247" s="10">
        <f t="shared" si="84"/>
        <v>113.41260734770192</v>
      </c>
      <c r="AM1247" s="163" t="str">
        <f t="shared" si="85"/>
        <v>04</v>
      </c>
      <c r="AN1247" s="177" t="s">
        <v>120</v>
      </c>
      <c r="AQ1247" s="151"/>
      <c r="AR1247" s="151"/>
    </row>
    <row r="1248" spans="28:44" x14ac:dyDescent="0.3">
      <c r="AB1248" s="2"/>
      <c r="AC1248" s="2"/>
      <c r="AD1248" s="7">
        <v>1996</v>
      </c>
      <c r="AE1248" s="88" t="s">
        <v>49</v>
      </c>
      <c r="AF1248" s="12" t="s">
        <v>1</v>
      </c>
      <c r="AG1248" s="18" t="str">
        <f t="shared" si="82"/>
        <v>Housing-1996-September</v>
      </c>
      <c r="AH1248" s="16">
        <v>35309</v>
      </c>
      <c r="AI1248" s="181">
        <v>49.508139764204017</v>
      </c>
      <c r="AJ1248" s="8">
        <f t="shared" si="86"/>
        <v>49.178794422753867</v>
      </c>
      <c r="AK1248" s="175">
        <v>1137</v>
      </c>
      <c r="AL1248" s="10">
        <f t="shared" si="84"/>
        <v>113.41260734770192</v>
      </c>
      <c r="AM1248" s="163" t="str">
        <f t="shared" si="85"/>
        <v>04</v>
      </c>
      <c r="AN1248" s="177" t="s">
        <v>121</v>
      </c>
      <c r="AQ1248" s="151"/>
      <c r="AR1248" s="151"/>
    </row>
    <row r="1249" spans="28:44" x14ac:dyDescent="0.3">
      <c r="AB1249" s="2"/>
      <c r="AC1249" s="2"/>
      <c r="AD1249" s="7">
        <v>1996</v>
      </c>
      <c r="AE1249" s="88" t="s">
        <v>49</v>
      </c>
      <c r="AF1249" s="12" t="s">
        <v>9</v>
      </c>
      <c r="AG1249" s="18" t="str">
        <f t="shared" si="82"/>
        <v>Housing-1996-October</v>
      </c>
      <c r="AH1249" s="16">
        <v>35339</v>
      </c>
      <c r="AI1249" s="181">
        <v>49.569508116809274</v>
      </c>
      <c r="AJ1249" s="8">
        <f t="shared" si="86"/>
        <v>49.236258668307954</v>
      </c>
      <c r="AK1249" s="175">
        <v>1138</v>
      </c>
      <c r="AL1249" s="10">
        <f t="shared" si="84"/>
        <v>113.41260734770192</v>
      </c>
      <c r="AM1249" s="163" t="str">
        <f t="shared" si="85"/>
        <v>04</v>
      </c>
      <c r="AN1249" s="177" t="s">
        <v>122</v>
      </c>
      <c r="AQ1249" s="151"/>
      <c r="AR1249" s="151"/>
    </row>
    <row r="1250" spans="28:44" x14ac:dyDescent="0.3">
      <c r="AB1250" s="2"/>
      <c r="AC1250" s="2"/>
      <c r="AD1250" s="7">
        <v>1996</v>
      </c>
      <c r="AE1250" s="88" t="s">
        <v>49</v>
      </c>
      <c r="AF1250" s="12" t="s">
        <v>2</v>
      </c>
      <c r="AG1250" s="18" t="str">
        <f t="shared" si="82"/>
        <v>Housing-1996-November</v>
      </c>
      <c r="AH1250" s="16">
        <v>35370</v>
      </c>
      <c r="AI1250" s="181">
        <v>49.636388652489224</v>
      </c>
      <c r="AJ1250" s="8">
        <f t="shared" si="86"/>
        <v>49.291711236409363</v>
      </c>
      <c r="AK1250" s="175">
        <v>1139</v>
      </c>
      <c r="AL1250" s="10">
        <f t="shared" si="84"/>
        <v>113.41260734770192</v>
      </c>
      <c r="AM1250" s="163" t="str">
        <f t="shared" si="85"/>
        <v>04</v>
      </c>
      <c r="AN1250" s="177" t="s">
        <v>123</v>
      </c>
      <c r="AQ1250" s="151"/>
      <c r="AR1250" s="151"/>
    </row>
    <row r="1251" spans="28:44" x14ac:dyDescent="0.3">
      <c r="AB1251" s="2"/>
      <c r="AC1251" s="2"/>
      <c r="AD1251" s="7">
        <v>1996</v>
      </c>
      <c r="AE1251" s="88" t="s">
        <v>49</v>
      </c>
      <c r="AF1251" s="12" t="s">
        <v>3</v>
      </c>
      <c r="AG1251" s="18" t="str">
        <f t="shared" si="82"/>
        <v>Housing-1996-December</v>
      </c>
      <c r="AH1251" s="16">
        <v>35400</v>
      </c>
      <c r="AI1251" s="181">
        <v>49.755384069444645</v>
      </c>
      <c r="AJ1251" s="8">
        <f t="shared" si="86"/>
        <v>49.352069953169995</v>
      </c>
      <c r="AK1251" s="175">
        <v>1140</v>
      </c>
      <c r="AL1251" s="10">
        <f t="shared" si="84"/>
        <v>113.41260734770192</v>
      </c>
      <c r="AM1251" s="163" t="str">
        <f t="shared" si="85"/>
        <v>04</v>
      </c>
      <c r="AN1251" s="177" t="s">
        <v>124</v>
      </c>
      <c r="AQ1251" s="151"/>
      <c r="AR1251" s="151"/>
    </row>
    <row r="1252" spans="28:44" x14ac:dyDescent="0.3">
      <c r="AB1252" s="2"/>
      <c r="AC1252" s="2"/>
      <c r="AD1252" s="9">
        <v>1997</v>
      </c>
      <c r="AE1252" s="87" t="s">
        <v>49</v>
      </c>
      <c r="AF1252" s="13" t="s">
        <v>10</v>
      </c>
      <c r="AG1252" s="18" t="str">
        <f t="shared" si="82"/>
        <v>Housing-1997-January</v>
      </c>
      <c r="AH1252" s="16">
        <v>35431</v>
      </c>
      <c r="AI1252" s="180">
        <v>52.134030791653927</v>
      </c>
      <c r="AJ1252" s="10">
        <f t="shared" si="86"/>
        <v>49.605224752653776</v>
      </c>
      <c r="AK1252" s="175">
        <v>1141</v>
      </c>
      <c r="AL1252" s="10">
        <f t="shared" si="84"/>
        <v>113.41260734770192</v>
      </c>
      <c r="AM1252" s="163" t="str">
        <f t="shared" si="85"/>
        <v>04</v>
      </c>
      <c r="AN1252" s="177" t="s">
        <v>113</v>
      </c>
      <c r="AQ1252" s="151"/>
      <c r="AR1252" s="151"/>
    </row>
    <row r="1253" spans="28:44" x14ac:dyDescent="0.3">
      <c r="AB1253" s="2"/>
      <c r="AC1253" s="2"/>
      <c r="AD1253" s="9">
        <v>1997</v>
      </c>
      <c r="AE1253" s="87" t="s">
        <v>49</v>
      </c>
      <c r="AF1253" s="13" t="s">
        <v>11</v>
      </c>
      <c r="AG1253" s="18" t="str">
        <f t="shared" si="82"/>
        <v>Housing-1997-February</v>
      </c>
      <c r="AH1253" s="16">
        <v>35462</v>
      </c>
      <c r="AI1253" s="180">
        <v>52.237422322461853</v>
      </c>
      <c r="AJ1253" s="10">
        <f t="shared" si="86"/>
        <v>49.867527770140811</v>
      </c>
      <c r="AK1253" s="175">
        <v>1142</v>
      </c>
      <c r="AL1253" s="10">
        <f t="shared" si="84"/>
        <v>113.41260734770192</v>
      </c>
      <c r="AM1253" s="163" t="str">
        <f t="shared" si="85"/>
        <v>04</v>
      </c>
      <c r="AN1253" s="177" t="s">
        <v>114</v>
      </c>
      <c r="AQ1253" s="151"/>
      <c r="AR1253" s="151"/>
    </row>
    <row r="1254" spans="28:44" x14ac:dyDescent="0.3">
      <c r="AB1254" s="2"/>
      <c r="AC1254" s="2"/>
      <c r="AD1254" s="9">
        <v>1997</v>
      </c>
      <c r="AE1254" s="87" t="s">
        <v>49</v>
      </c>
      <c r="AF1254" s="13" t="s">
        <v>4</v>
      </c>
      <c r="AG1254" s="18" t="str">
        <f t="shared" si="82"/>
        <v>Housing-1997-March</v>
      </c>
      <c r="AH1254" s="16">
        <v>35490</v>
      </c>
      <c r="AI1254" s="180">
        <v>52.423906698673115</v>
      </c>
      <c r="AJ1254" s="10">
        <f t="shared" si="86"/>
        <v>50.14307375616098</v>
      </c>
      <c r="AK1254" s="175">
        <v>1143</v>
      </c>
      <c r="AL1254" s="10">
        <f t="shared" si="84"/>
        <v>113.41260734770192</v>
      </c>
      <c r="AM1254" s="163" t="str">
        <f t="shared" si="85"/>
        <v>04</v>
      </c>
      <c r="AN1254" s="177" t="s">
        <v>115</v>
      </c>
      <c r="AQ1254" s="151"/>
      <c r="AR1254" s="151"/>
    </row>
    <row r="1255" spans="28:44" x14ac:dyDescent="0.3">
      <c r="AB1255" s="2"/>
      <c r="AC1255" s="2"/>
      <c r="AD1255" s="9">
        <v>1997</v>
      </c>
      <c r="AE1255" s="87" t="s">
        <v>49</v>
      </c>
      <c r="AF1255" s="13" t="s">
        <v>0</v>
      </c>
      <c r="AG1255" s="18" t="str">
        <f t="shared" si="82"/>
        <v>Housing-1997-April</v>
      </c>
      <c r="AH1255" s="16">
        <v>35521</v>
      </c>
      <c r="AI1255" s="180">
        <v>52.481852071410813</v>
      </c>
      <c r="AJ1255" s="10">
        <f t="shared" si="86"/>
        <v>50.417540113990093</v>
      </c>
      <c r="AK1255" s="175">
        <v>1144</v>
      </c>
      <c r="AL1255" s="10">
        <f t="shared" si="84"/>
        <v>113.41260734770192</v>
      </c>
      <c r="AM1255" s="163" t="str">
        <f t="shared" si="85"/>
        <v>04</v>
      </c>
      <c r="AN1255" s="177" t="s">
        <v>116</v>
      </c>
      <c r="AQ1255" s="151"/>
      <c r="AR1255" s="151"/>
    </row>
    <row r="1256" spans="28:44" x14ac:dyDescent="0.3">
      <c r="AB1256" s="2"/>
      <c r="AC1256" s="2"/>
      <c r="AD1256" s="9">
        <v>1997</v>
      </c>
      <c r="AE1256" s="87" t="s">
        <v>49</v>
      </c>
      <c r="AF1256" s="13" t="s">
        <v>5</v>
      </c>
      <c r="AG1256" s="18" t="str">
        <f t="shared" si="82"/>
        <v>Housing-1997-May</v>
      </c>
      <c r="AH1256" s="16">
        <v>35551</v>
      </c>
      <c r="AI1256" s="180">
        <v>50.840381522503058</v>
      </c>
      <c r="AJ1256" s="10">
        <f t="shared" si="86"/>
        <v>50.549793201636987</v>
      </c>
      <c r="AK1256" s="175">
        <v>1145</v>
      </c>
      <c r="AL1256" s="10">
        <f t="shared" si="84"/>
        <v>113.41260734770192</v>
      </c>
      <c r="AM1256" s="163" t="str">
        <f t="shared" si="85"/>
        <v>04</v>
      </c>
      <c r="AN1256" s="177" t="s">
        <v>117</v>
      </c>
      <c r="AQ1256" s="151"/>
      <c r="AR1256" s="151"/>
    </row>
    <row r="1257" spans="28:44" x14ac:dyDescent="0.3">
      <c r="AB1257" s="2"/>
      <c r="AC1257" s="2"/>
      <c r="AD1257" s="9">
        <v>1997</v>
      </c>
      <c r="AE1257" s="87" t="s">
        <v>49</v>
      </c>
      <c r="AF1257" s="13" t="s">
        <v>6</v>
      </c>
      <c r="AG1257" s="18" t="str">
        <f t="shared" si="82"/>
        <v>Housing-1997-June</v>
      </c>
      <c r="AH1257" s="16">
        <v>35582</v>
      </c>
      <c r="AI1257" s="180">
        <v>50.893460210966694</v>
      </c>
      <c r="AJ1257" s="10">
        <f t="shared" si="86"/>
        <v>50.681061872348529</v>
      </c>
      <c r="AK1257" s="175">
        <v>1146</v>
      </c>
      <c r="AL1257" s="10">
        <f t="shared" si="84"/>
        <v>113.41260734770192</v>
      </c>
      <c r="AM1257" s="163" t="str">
        <f t="shared" si="85"/>
        <v>04</v>
      </c>
      <c r="AN1257" s="177" t="s">
        <v>118</v>
      </c>
      <c r="AQ1257" s="151"/>
      <c r="AR1257" s="151"/>
    </row>
    <row r="1258" spans="28:44" x14ac:dyDescent="0.3">
      <c r="AB1258" s="2"/>
      <c r="AC1258" s="2"/>
      <c r="AD1258" s="9">
        <v>1997</v>
      </c>
      <c r="AE1258" s="87" t="s">
        <v>49</v>
      </c>
      <c r="AF1258" s="13" t="s">
        <v>7</v>
      </c>
      <c r="AG1258" s="18" t="str">
        <f t="shared" si="82"/>
        <v>Housing-1997-July</v>
      </c>
      <c r="AH1258" s="16">
        <v>35612</v>
      </c>
      <c r="AI1258" s="180">
        <v>50.951766837849355</v>
      </c>
      <c r="AJ1258" s="10">
        <f t="shared" si="86"/>
        <v>50.81562701682703</v>
      </c>
      <c r="AK1258" s="175">
        <v>1147</v>
      </c>
      <c r="AL1258" s="10">
        <f t="shared" si="84"/>
        <v>113.41260734770192</v>
      </c>
      <c r="AM1258" s="163" t="str">
        <f t="shared" si="85"/>
        <v>04</v>
      </c>
      <c r="AN1258" s="177" t="s">
        <v>119</v>
      </c>
      <c r="AQ1258" s="151"/>
      <c r="AR1258" s="151"/>
    </row>
    <row r="1259" spans="28:44" x14ac:dyDescent="0.3">
      <c r="AB1259" s="2"/>
      <c r="AC1259" s="2"/>
      <c r="AD1259" s="9">
        <v>1997</v>
      </c>
      <c r="AE1259" s="87" t="s">
        <v>49</v>
      </c>
      <c r="AF1259" s="13" t="s">
        <v>8</v>
      </c>
      <c r="AG1259" s="18" t="str">
        <f t="shared" si="82"/>
        <v>Housing-1997-August</v>
      </c>
      <c r="AH1259" s="16">
        <v>35643</v>
      </c>
      <c r="AI1259" s="180">
        <v>51.018643548378542</v>
      </c>
      <c r="AJ1259" s="10">
        <f t="shared" si="86"/>
        <v>50.954240383903709</v>
      </c>
      <c r="AK1259" s="175">
        <v>1148</v>
      </c>
      <c r="AL1259" s="10">
        <f t="shared" si="84"/>
        <v>113.41260734770192</v>
      </c>
      <c r="AM1259" s="163" t="str">
        <f t="shared" si="85"/>
        <v>04</v>
      </c>
      <c r="AN1259" s="177" t="s">
        <v>120</v>
      </c>
      <c r="AQ1259" s="151"/>
      <c r="AR1259" s="151"/>
    </row>
    <row r="1260" spans="28:44" x14ac:dyDescent="0.3">
      <c r="AB1260" s="2"/>
      <c r="AC1260" s="2"/>
      <c r="AD1260" s="9">
        <v>1997</v>
      </c>
      <c r="AE1260" s="87" t="s">
        <v>49</v>
      </c>
      <c r="AF1260" s="13" t="s">
        <v>1</v>
      </c>
      <c r="AG1260" s="18" t="str">
        <f t="shared" si="82"/>
        <v>Housing-1997-September</v>
      </c>
      <c r="AH1260" s="16">
        <v>35674</v>
      </c>
      <c r="AI1260" s="180">
        <v>51.441294896803029</v>
      </c>
      <c r="AJ1260" s="10">
        <f t="shared" si="86"/>
        <v>51.115336644953622</v>
      </c>
      <c r="AK1260" s="175">
        <v>1149</v>
      </c>
      <c r="AL1260" s="10">
        <f t="shared" si="84"/>
        <v>113.41260734770192</v>
      </c>
      <c r="AM1260" s="163" t="str">
        <f t="shared" si="85"/>
        <v>04</v>
      </c>
      <c r="AN1260" s="177" t="s">
        <v>121</v>
      </c>
      <c r="AQ1260" s="151"/>
      <c r="AR1260" s="151"/>
    </row>
    <row r="1261" spans="28:44" x14ac:dyDescent="0.3">
      <c r="AB1261" s="2"/>
      <c r="AC1261" s="2"/>
      <c r="AD1261" s="9">
        <v>1997</v>
      </c>
      <c r="AE1261" s="87" t="s">
        <v>49</v>
      </c>
      <c r="AF1261" s="13" t="s">
        <v>9</v>
      </c>
      <c r="AG1261" s="18" t="str">
        <f t="shared" si="82"/>
        <v>Housing-1997-October</v>
      </c>
      <c r="AH1261" s="16">
        <v>35704</v>
      </c>
      <c r="AI1261" s="180">
        <v>51.515383324278524</v>
      </c>
      <c r="AJ1261" s="10">
        <f t="shared" si="86"/>
        <v>51.277492912242728</v>
      </c>
      <c r="AK1261" s="175">
        <v>1150</v>
      </c>
      <c r="AL1261" s="10">
        <f t="shared" si="84"/>
        <v>113.41260734770192</v>
      </c>
      <c r="AM1261" s="163" t="str">
        <f t="shared" si="85"/>
        <v>04</v>
      </c>
      <c r="AN1261" s="177" t="s">
        <v>122</v>
      </c>
      <c r="AQ1261" s="151"/>
      <c r="AR1261" s="151"/>
    </row>
    <row r="1262" spans="28:44" x14ac:dyDescent="0.3">
      <c r="AB1262" s="2"/>
      <c r="AC1262" s="2"/>
      <c r="AD1262" s="9">
        <v>1997</v>
      </c>
      <c r="AE1262" s="87" t="s">
        <v>49</v>
      </c>
      <c r="AF1262" s="13" t="s">
        <v>2</v>
      </c>
      <c r="AG1262" s="18" t="str">
        <f t="shared" si="82"/>
        <v>Housing-1997-November</v>
      </c>
      <c r="AH1262" s="16">
        <v>35735</v>
      </c>
      <c r="AI1262" s="180">
        <v>52.538926689462762</v>
      </c>
      <c r="AJ1262" s="10">
        <f t="shared" si="86"/>
        <v>51.519371081990528</v>
      </c>
      <c r="AK1262" s="175">
        <v>1151</v>
      </c>
      <c r="AL1262" s="10">
        <f t="shared" si="84"/>
        <v>113.41260734770192</v>
      </c>
      <c r="AM1262" s="163" t="str">
        <f t="shared" si="85"/>
        <v>04</v>
      </c>
      <c r="AN1262" s="177" t="s">
        <v>123</v>
      </c>
      <c r="AQ1262" s="151"/>
      <c r="AR1262" s="151"/>
    </row>
    <row r="1263" spans="28:44" x14ac:dyDescent="0.3">
      <c r="AB1263" s="2"/>
      <c r="AC1263" s="2"/>
      <c r="AD1263" s="9">
        <v>1997</v>
      </c>
      <c r="AE1263" s="87" t="s">
        <v>49</v>
      </c>
      <c r="AF1263" s="13" t="s">
        <v>3</v>
      </c>
      <c r="AG1263" s="18" t="str">
        <f t="shared" si="82"/>
        <v>Housing-1997-December</v>
      </c>
      <c r="AH1263" s="16">
        <v>35765</v>
      </c>
      <c r="AI1263" s="180">
        <v>52.652189730768626</v>
      </c>
      <c r="AJ1263" s="10">
        <f t="shared" si="86"/>
        <v>51.760771553767519</v>
      </c>
      <c r="AK1263" s="175">
        <v>1152</v>
      </c>
      <c r="AL1263" s="10">
        <f t="shared" si="84"/>
        <v>113.41260734770192</v>
      </c>
      <c r="AM1263" s="163" t="str">
        <f t="shared" si="85"/>
        <v>04</v>
      </c>
      <c r="AN1263" s="177" t="s">
        <v>124</v>
      </c>
      <c r="AQ1263" s="151"/>
      <c r="AR1263" s="151"/>
    </row>
    <row r="1264" spans="28:44" x14ac:dyDescent="0.3">
      <c r="AB1264" s="2"/>
      <c r="AC1264" s="2"/>
      <c r="AD1264" s="7">
        <v>1998</v>
      </c>
      <c r="AE1264" s="88" t="s">
        <v>49</v>
      </c>
      <c r="AF1264" s="12" t="s">
        <v>10</v>
      </c>
      <c r="AG1264" s="18" t="str">
        <f t="shared" si="82"/>
        <v>Housing-1998-January</v>
      </c>
      <c r="AH1264" s="16">
        <v>35796</v>
      </c>
      <c r="AI1264" s="181">
        <v>53.076389544479611</v>
      </c>
      <c r="AJ1264" s="8">
        <f t="shared" si="86"/>
        <v>51.839301449836334</v>
      </c>
      <c r="AK1264" s="175">
        <v>1153</v>
      </c>
      <c r="AL1264" s="10">
        <f t="shared" si="84"/>
        <v>113.41260734770192</v>
      </c>
      <c r="AM1264" s="163" t="str">
        <f t="shared" si="85"/>
        <v>04</v>
      </c>
      <c r="AN1264" s="177" t="s">
        <v>113</v>
      </c>
      <c r="AQ1264" s="151"/>
      <c r="AR1264" s="151"/>
    </row>
    <row r="1265" spans="28:44" x14ac:dyDescent="0.3">
      <c r="AB1265" s="2"/>
      <c r="AC1265" s="2"/>
      <c r="AD1265" s="7">
        <v>1998</v>
      </c>
      <c r="AE1265" s="88" t="s">
        <v>49</v>
      </c>
      <c r="AF1265" s="12" t="s">
        <v>11</v>
      </c>
      <c r="AG1265" s="18" t="str">
        <f t="shared" si="82"/>
        <v>Housing-1998-February</v>
      </c>
      <c r="AH1265" s="16">
        <v>35827</v>
      </c>
      <c r="AI1265" s="181">
        <v>52.579788061425162</v>
      </c>
      <c r="AJ1265" s="8">
        <f t="shared" si="86"/>
        <v>51.86783192808327</v>
      </c>
      <c r="AK1265" s="175">
        <v>1154</v>
      </c>
      <c r="AL1265" s="10">
        <f t="shared" si="84"/>
        <v>113.41260734770192</v>
      </c>
      <c r="AM1265" s="163" t="str">
        <f t="shared" si="85"/>
        <v>04</v>
      </c>
      <c r="AN1265" s="177" t="s">
        <v>114</v>
      </c>
      <c r="AQ1265" s="151"/>
      <c r="AR1265" s="151"/>
    </row>
    <row r="1266" spans="28:44" x14ac:dyDescent="0.3">
      <c r="AB1266" s="2"/>
      <c r="AC1266" s="2"/>
      <c r="AD1266" s="7">
        <v>1998</v>
      </c>
      <c r="AE1266" s="88" t="s">
        <v>49</v>
      </c>
      <c r="AF1266" s="12" t="s">
        <v>4</v>
      </c>
      <c r="AG1266" s="18" t="str">
        <f t="shared" si="82"/>
        <v>Housing-1998-March</v>
      </c>
      <c r="AH1266" s="16">
        <v>35855</v>
      </c>
      <c r="AI1266" s="181">
        <v>52.640755506453637</v>
      </c>
      <c r="AJ1266" s="8">
        <f t="shared" si="86"/>
        <v>51.885902662064979</v>
      </c>
      <c r="AK1266" s="175">
        <v>1155</v>
      </c>
      <c r="AL1266" s="10">
        <f t="shared" si="84"/>
        <v>113.41260734770192</v>
      </c>
      <c r="AM1266" s="163" t="str">
        <f t="shared" si="85"/>
        <v>04</v>
      </c>
      <c r="AN1266" s="177" t="s">
        <v>115</v>
      </c>
      <c r="AQ1266" s="151"/>
      <c r="AR1266" s="151"/>
    </row>
    <row r="1267" spans="28:44" x14ac:dyDescent="0.3">
      <c r="AB1267" s="2"/>
      <c r="AC1267" s="2"/>
      <c r="AD1267" s="7">
        <v>1998</v>
      </c>
      <c r="AE1267" s="88" t="s">
        <v>49</v>
      </c>
      <c r="AF1267" s="12" t="s">
        <v>0</v>
      </c>
      <c r="AG1267" s="18" t="str">
        <f t="shared" si="82"/>
        <v>Housing-1998-April</v>
      </c>
      <c r="AH1267" s="16">
        <v>35886</v>
      </c>
      <c r="AI1267" s="181">
        <v>52.825806881372564</v>
      </c>
      <c r="AJ1267" s="8">
        <f t="shared" si="86"/>
        <v>51.914565562895127</v>
      </c>
      <c r="AK1267" s="175">
        <v>1156</v>
      </c>
      <c r="AL1267" s="10">
        <f t="shared" si="84"/>
        <v>113.41260734770192</v>
      </c>
      <c r="AM1267" s="163" t="str">
        <f t="shared" si="85"/>
        <v>04</v>
      </c>
      <c r="AN1267" s="177" t="s">
        <v>116</v>
      </c>
      <c r="AQ1267" s="151"/>
      <c r="AR1267" s="151"/>
    </row>
    <row r="1268" spans="28:44" x14ac:dyDescent="0.3">
      <c r="AB1268" s="2"/>
      <c r="AC1268" s="2"/>
      <c r="AD1268" s="7">
        <v>1998</v>
      </c>
      <c r="AE1268" s="88" t="s">
        <v>49</v>
      </c>
      <c r="AF1268" s="12" t="s">
        <v>5</v>
      </c>
      <c r="AG1268" s="18" t="str">
        <f t="shared" si="82"/>
        <v>Housing-1998-May</v>
      </c>
      <c r="AH1268" s="16">
        <v>35916</v>
      </c>
      <c r="AI1268" s="181">
        <v>51.874689365579357</v>
      </c>
      <c r="AJ1268" s="8">
        <f t="shared" si="86"/>
        <v>52.000757883151493</v>
      </c>
      <c r="AK1268" s="175">
        <v>1157</v>
      </c>
      <c r="AL1268" s="10">
        <f t="shared" si="84"/>
        <v>113.41260734770192</v>
      </c>
      <c r="AM1268" s="163" t="str">
        <f t="shared" si="85"/>
        <v>04</v>
      </c>
      <c r="AN1268" s="177" t="s">
        <v>117</v>
      </c>
      <c r="AQ1268" s="151"/>
      <c r="AR1268" s="151"/>
    </row>
    <row r="1269" spans="28:44" x14ac:dyDescent="0.3">
      <c r="AB1269" s="2"/>
      <c r="AC1269" s="2"/>
      <c r="AD1269" s="7">
        <v>1998</v>
      </c>
      <c r="AE1269" s="88" t="s">
        <v>49</v>
      </c>
      <c r="AF1269" s="12" t="s">
        <v>6</v>
      </c>
      <c r="AG1269" s="18" t="str">
        <f t="shared" si="82"/>
        <v>Housing-1998-June</v>
      </c>
      <c r="AH1269" s="16">
        <v>35947</v>
      </c>
      <c r="AI1269" s="181">
        <v>51.941124888280733</v>
      </c>
      <c r="AJ1269" s="8">
        <f t="shared" si="86"/>
        <v>52.088063272927656</v>
      </c>
      <c r="AK1269" s="175">
        <v>1158</v>
      </c>
      <c r="AL1269" s="10">
        <f t="shared" si="84"/>
        <v>113.41260734770192</v>
      </c>
      <c r="AM1269" s="163" t="str">
        <f t="shared" si="85"/>
        <v>04</v>
      </c>
      <c r="AN1269" s="177" t="s">
        <v>118</v>
      </c>
      <c r="AQ1269" s="151"/>
      <c r="AR1269" s="151"/>
    </row>
    <row r="1270" spans="28:44" x14ac:dyDescent="0.3">
      <c r="AB1270" s="2"/>
      <c r="AC1270" s="2"/>
      <c r="AD1270" s="7">
        <v>1998</v>
      </c>
      <c r="AE1270" s="88" t="s">
        <v>49</v>
      </c>
      <c r="AF1270" s="12" t="s">
        <v>7</v>
      </c>
      <c r="AG1270" s="18" t="str">
        <f t="shared" si="82"/>
        <v>Housing-1998-July</v>
      </c>
      <c r="AH1270" s="16">
        <v>35977</v>
      </c>
      <c r="AI1270" s="181">
        <v>52.004697409638595</v>
      </c>
      <c r="AJ1270" s="8">
        <f t="shared" si="86"/>
        <v>52.175807487243425</v>
      </c>
      <c r="AK1270" s="175">
        <v>1159</v>
      </c>
      <c r="AL1270" s="10">
        <f t="shared" si="84"/>
        <v>113.41260734770192</v>
      </c>
      <c r="AM1270" s="163" t="str">
        <f t="shared" si="85"/>
        <v>04</v>
      </c>
      <c r="AN1270" s="177" t="s">
        <v>119</v>
      </c>
      <c r="AQ1270" s="151"/>
      <c r="AR1270" s="151"/>
    </row>
    <row r="1271" spans="28:44" x14ac:dyDescent="0.3">
      <c r="AB1271" s="2"/>
      <c r="AC1271" s="2"/>
      <c r="AD1271" s="7">
        <v>1998</v>
      </c>
      <c r="AE1271" s="88" t="s">
        <v>49</v>
      </c>
      <c r="AF1271" s="12" t="s">
        <v>8</v>
      </c>
      <c r="AG1271" s="18" t="str">
        <f t="shared" si="82"/>
        <v>Housing-1998-August</v>
      </c>
      <c r="AH1271" s="16">
        <v>36008</v>
      </c>
      <c r="AI1271" s="181">
        <v>51.832220202626104</v>
      </c>
      <c r="AJ1271" s="8">
        <f t="shared" si="86"/>
        <v>52.243605541764055</v>
      </c>
      <c r="AK1271" s="175">
        <v>1160</v>
      </c>
      <c r="AL1271" s="10">
        <f t="shared" si="84"/>
        <v>113.41260734770192</v>
      </c>
      <c r="AM1271" s="163" t="str">
        <f t="shared" si="85"/>
        <v>04</v>
      </c>
      <c r="AN1271" s="177" t="s">
        <v>120</v>
      </c>
      <c r="AQ1271" s="151"/>
      <c r="AR1271" s="151"/>
    </row>
    <row r="1272" spans="28:44" x14ac:dyDescent="0.3">
      <c r="AB1272" s="2"/>
      <c r="AC1272" s="2"/>
      <c r="AD1272" s="7">
        <v>1998</v>
      </c>
      <c r="AE1272" s="88" t="s">
        <v>49</v>
      </c>
      <c r="AF1272" s="12" t="s">
        <v>1</v>
      </c>
      <c r="AG1272" s="18" t="str">
        <f t="shared" si="82"/>
        <v>Housing-1998-September</v>
      </c>
      <c r="AH1272" s="16">
        <v>36039</v>
      </c>
      <c r="AI1272" s="181">
        <v>51.893702278029316</v>
      </c>
      <c r="AJ1272" s="8">
        <f t="shared" si="86"/>
        <v>52.281306156866243</v>
      </c>
      <c r="AK1272" s="175">
        <v>1161</v>
      </c>
      <c r="AL1272" s="10">
        <f t="shared" si="84"/>
        <v>113.41260734770192</v>
      </c>
      <c r="AM1272" s="163" t="str">
        <f t="shared" si="85"/>
        <v>04</v>
      </c>
      <c r="AN1272" s="177" t="s">
        <v>121</v>
      </c>
      <c r="AQ1272" s="151"/>
      <c r="AR1272" s="151"/>
    </row>
    <row r="1273" spans="28:44" x14ac:dyDescent="0.3">
      <c r="AB1273" s="2"/>
      <c r="AC1273" s="2"/>
      <c r="AD1273" s="7">
        <v>1998</v>
      </c>
      <c r="AE1273" s="88" t="s">
        <v>49</v>
      </c>
      <c r="AF1273" s="12" t="s">
        <v>9</v>
      </c>
      <c r="AG1273" s="18" t="str">
        <f t="shared" si="82"/>
        <v>Housing-1998-October</v>
      </c>
      <c r="AH1273" s="16">
        <v>36069</v>
      </c>
      <c r="AI1273" s="181">
        <v>51.962051731197604</v>
      </c>
      <c r="AJ1273" s="8">
        <f t="shared" si="86"/>
        <v>52.318528524109496</v>
      </c>
      <c r="AK1273" s="175">
        <v>1162</v>
      </c>
      <c r="AL1273" s="10">
        <f t="shared" si="84"/>
        <v>113.41260734770192</v>
      </c>
      <c r="AM1273" s="163" t="str">
        <f t="shared" si="85"/>
        <v>04</v>
      </c>
      <c r="AN1273" s="177" t="s">
        <v>122</v>
      </c>
      <c r="AQ1273" s="151"/>
      <c r="AR1273" s="151"/>
    </row>
    <row r="1274" spans="28:44" x14ac:dyDescent="0.3">
      <c r="AB1274" s="2"/>
      <c r="AC1274" s="2"/>
      <c r="AD1274" s="7">
        <v>1998</v>
      </c>
      <c r="AE1274" s="88" t="s">
        <v>49</v>
      </c>
      <c r="AF1274" s="12" t="s">
        <v>2</v>
      </c>
      <c r="AG1274" s="18" t="str">
        <f t="shared" si="82"/>
        <v>Housing-1998-November</v>
      </c>
      <c r="AH1274" s="16">
        <v>36100</v>
      </c>
      <c r="AI1274" s="181">
        <v>51.579678660102822</v>
      </c>
      <c r="AJ1274" s="8">
        <f t="shared" si="86"/>
        <v>52.238591188329508</v>
      </c>
      <c r="AK1274" s="175">
        <v>1163</v>
      </c>
      <c r="AL1274" s="10">
        <f t="shared" si="84"/>
        <v>113.41260734770192</v>
      </c>
      <c r="AM1274" s="163" t="str">
        <f t="shared" si="85"/>
        <v>04</v>
      </c>
      <c r="AN1274" s="177" t="s">
        <v>123</v>
      </c>
      <c r="AQ1274" s="151"/>
      <c r="AR1274" s="151"/>
    </row>
    <row r="1275" spans="28:44" x14ac:dyDescent="0.3">
      <c r="AB1275" s="2"/>
      <c r="AC1275" s="2"/>
      <c r="AD1275" s="7">
        <v>1998</v>
      </c>
      <c r="AE1275" s="88" t="s">
        <v>49</v>
      </c>
      <c r="AF1275" s="12" t="s">
        <v>3</v>
      </c>
      <c r="AG1275" s="18" t="str">
        <f t="shared" si="82"/>
        <v>Housing-1998-December</v>
      </c>
      <c r="AH1275" s="16">
        <v>36130</v>
      </c>
      <c r="AI1275" s="181">
        <v>51.914071854353089</v>
      </c>
      <c r="AJ1275" s="8">
        <f t="shared" si="86"/>
        <v>52.177081365294875</v>
      </c>
      <c r="AK1275" s="175">
        <v>1164</v>
      </c>
      <c r="AL1275" s="10">
        <f t="shared" si="84"/>
        <v>113.41260734770192</v>
      </c>
      <c r="AM1275" s="163" t="str">
        <f t="shared" si="85"/>
        <v>04</v>
      </c>
      <c r="AN1275" s="177" t="s">
        <v>124</v>
      </c>
      <c r="AQ1275" s="151"/>
      <c r="AR1275" s="151"/>
    </row>
    <row r="1276" spans="28:44" x14ac:dyDescent="0.3">
      <c r="AB1276" s="2"/>
      <c r="AC1276" s="2"/>
      <c r="AD1276" s="9">
        <v>1999</v>
      </c>
      <c r="AE1276" s="87" t="s">
        <v>49</v>
      </c>
      <c r="AF1276" s="13" t="s">
        <v>10</v>
      </c>
      <c r="AG1276" s="18" t="str">
        <f t="shared" si="82"/>
        <v>Housing-1999-January</v>
      </c>
      <c r="AH1276" s="16">
        <v>36161</v>
      </c>
      <c r="AI1276" s="180">
        <v>52.021097992866487</v>
      </c>
      <c r="AJ1276" s="10">
        <f t="shared" si="86"/>
        <v>52.089140402660462</v>
      </c>
      <c r="AK1276" s="175">
        <v>1165</v>
      </c>
      <c r="AL1276" s="10">
        <f t="shared" si="84"/>
        <v>113.41260734770192</v>
      </c>
      <c r="AM1276" s="163" t="str">
        <f t="shared" si="85"/>
        <v>04</v>
      </c>
      <c r="AN1276" s="177" t="s">
        <v>113</v>
      </c>
      <c r="AQ1276" s="151"/>
      <c r="AR1276" s="151"/>
    </row>
    <row r="1277" spans="28:44" x14ac:dyDescent="0.3">
      <c r="AB1277" s="2"/>
      <c r="AC1277" s="2"/>
      <c r="AD1277" s="9">
        <v>1999</v>
      </c>
      <c r="AE1277" s="87" t="s">
        <v>49</v>
      </c>
      <c r="AF1277" s="13" t="s">
        <v>11</v>
      </c>
      <c r="AG1277" s="18" t="str">
        <f t="shared" si="82"/>
        <v>Housing-1999-February</v>
      </c>
      <c r="AH1277" s="16">
        <v>36192</v>
      </c>
      <c r="AI1277" s="180">
        <v>51.732742077275695</v>
      </c>
      <c r="AJ1277" s="10">
        <f t="shared" si="86"/>
        <v>52.01855323731467</v>
      </c>
      <c r="AK1277" s="175">
        <v>1166</v>
      </c>
      <c r="AL1277" s="10">
        <f t="shared" si="84"/>
        <v>113.41260734770192</v>
      </c>
      <c r="AM1277" s="163" t="str">
        <f t="shared" si="85"/>
        <v>04</v>
      </c>
      <c r="AN1277" s="177" t="s">
        <v>114</v>
      </c>
      <c r="AQ1277" s="151"/>
      <c r="AR1277" s="151"/>
    </row>
    <row r="1278" spans="28:44" x14ac:dyDescent="0.3">
      <c r="AB1278" s="2"/>
      <c r="AC1278" s="2"/>
      <c r="AD1278" s="9">
        <v>1999</v>
      </c>
      <c r="AE1278" s="87" t="s">
        <v>49</v>
      </c>
      <c r="AF1278" s="13" t="s">
        <v>4</v>
      </c>
      <c r="AG1278" s="18" t="str">
        <f t="shared" si="82"/>
        <v>Housing-1999-March</v>
      </c>
      <c r="AH1278" s="16">
        <v>36220</v>
      </c>
      <c r="AI1278" s="180">
        <v>51.796176915953595</v>
      </c>
      <c r="AJ1278" s="10">
        <f t="shared" si="86"/>
        <v>51.948171688106335</v>
      </c>
      <c r="AK1278" s="175">
        <v>1167</v>
      </c>
      <c r="AL1278" s="10">
        <f t="shared" si="84"/>
        <v>113.41260734770192</v>
      </c>
      <c r="AM1278" s="163" t="str">
        <f t="shared" si="85"/>
        <v>04</v>
      </c>
      <c r="AN1278" s="177" t="s">
        <v>115</v>
      </c>
      <c r="AQ1278" s="151"/>
      <c r="AR1278" s="151"/>
    </row>
    <row r="1279" spans="28:44" x14ac:dyDescent="0.3">
      <c r="AB1279" s="2"/>
      <c r="AC1279" s="2"/>
      <c r="AD1279" s="9">
        <v>1999</v>
      </c>
      <c r="AE1279" s="87" t="s">
        <v>49</v>
      </c>
      <c r="AF1279" s="13" t="s">
        <v>0</v>
      </c>
      <c r="AG1279" s="18" t="str">
        <f t="shared" si="82"/>
        <v>Housing-1999-April</v>
      </c>
      <c r="AH1279" s="16">
        <v>36251</v>
      </c>
      <c r="AI1279" s="180">
        <v>51.871435753547743</v>
      </c>
      <c r="AJ1279" s="10">
        <f t="shared" si="86"/>
        <v>51.868640760787592</v>
      </c>
      <c r="AK1279" s="175">
        <v>1168</v>
      </c>
      <c r="AL1279" s="10">
        <f t="shared" si="84"/>
        <v>113.41260734770192</v>
      </c>
      <c r="AM1279" s="163" t="str">
        <f t="shared" si="85"/>
        <v>04</v>
      </c>
      <c r="AN1279" s="177" t="s">
        <v>116</v>
      </c>
      <c r="AQ1279" s="151"/>
      <c r="AR1279" s="151"/>
    </row>
    <row r="1280" spans="28:44" x14ac:dyDescent="0.3">
      <c r="AB1280" s="2"/>
      <c r="AC1280" s="2"/>
      <c r="AD1280" s="9">
        <v>1999</v>
      </c>
      <c r="AE1280" s="87" t="s">
        <v>49</v>
      </c>
      <c r="AF1280" s="13" t="s">
        <v>5</v>
      </c>
      <c r="AG1280" s="18" t="str">
        <f t="shared" si="82"/>
        <v>Housing-1999-May</v>
      </c>
      <c r="AH1280" s="16">
        <v>36281</v>
      </c>
      <c r="AI1280" s="180">
        <v>51.946910913082519</v>
      </c>
      <c r="AJ1280" s="10">
        <f t="shared" si="86"/>
        <v>51.874659223079533</v>
      </c>
      <c r="AK1280" s="175">
        <v>1169</v>
      </c>
      <c r="AL1280" s="10">
        <f t="shared" si="84"/>
        <v>113.41260734770192</v>
      </c>
      <c r="AM1280" s="163" t="str">
        <f t="shared" si="85"/>
        <v>04</v>
      </c>
      <c r="AN1280" s="177" t="s">
        <v>117</v>
      </c>
      <c r="AQ1280" s="151"/>
      <c r="AR1280" s="151"/>
    </row>
    <row r="1281" spans="28:44" x14ac:dyDescent="0.3">
      <c r="AB1281" s="2"/>
      <c r="AC1281" s="2"/>
      <c r="AD1281" s="9">
        <v>1999</v>
      </c>
      <c r="AE1281" s="87" t="s">
        <v>49</v>
      </c>
      <c r="AF1281" s="13" t="s">
        <v>6</v>
      </c>
      <c r="AG1281" s="18" t="str">
        <f t="shared" si="82"/>
        <v>Housing-1999-June</v>
      </c>
      <c r="AH1281" s="16">
        <v>36312</v>
      </c>
      <c r="AI1281" s="180">
        <v>52.10657205040507</v>
      </c>
      <c r="AJ1281" s="10">
        <f t="shared" si="86"/>
        <v>51.888446486589885</v>
      </c>
      <c r="AK1281" s="175">
        <v>1170</v>
      </c>
      <c r="AL1281" s="10">
        <f t="shared" si="84"/>
        <v>113.41260734770192</v>
      </c>
      <c r="AM1281" s="163" t="str">
        <f t="shared" si="85"/>
        <v>04</v>
      </c>
      <c r="AN1281" s="177" t="s">
        <v>118</v>
      </c>
      <c r="AQ1281" s="151"/>
      <c r="AR1281" s="151"/>
    </row>
    <row r="1282" spans="28:44" x14ac:dyDescent="0.3">
      <c r="AB1282" s="2"/>
      <c r="AC1282" s="2"/>
      <c r="AD1282" s="9">
        <v>1999</v>
      </c>
      <c r="AE1282" s="87" t="s">
        <v>49</v>
      </c>
      <c r="AF1282" s="13" t="s">
        <v>7</v>
      </c>
      <c r="AG1282" s="18" t="str">
        <f t="shared" si="82"/>
        <v>Housing-1999-July</v>
      </c>
      <c r="AH1282" s="16">
        <v>36342</v>
      </c>
      <c r="AI1282" s="180">
        <v>52.181683783088211</v>
      </c>
      <c r="AJ1282" s="10">
        <f t="shared" si="86"/>
        <v>51.903195351044019</v>
      </c>
      <c r="AK1282" s="175">
        <v>1171</v>
      </c>
      <c r="AL1282" s="10">
        <f t="shared" si="84"/>
        <v>113.41260734770192</v>
      </c>
      <c r="AM1282" s="163" t="str">
        <f t="shared" si="85"/>
        <v>04</v>
      </c>
      <c r="AN1282" s="177" t="s">
        <v>119</v>
      </c>
      <c r="AQ1282" s="151"/>
      <c r="AR1282" s="151"/>
    </row>
    <row r="1283" spans="28:44" x14ac:dyDescent="0.3">
      <c r="AB1283" s="2"/>
      <c r="AC1283" s="2"/>
      <c r="AD1283" s="9">
        <v>1999</v>
      </c>
      <c r="AE1283" s="87" t="s">
        <v>49</v>
      </c>
      <c r="AF1283" s="13" t="s">
        <v>8</v>
      </c>
      <c r="AG1283" s="18" t="str">
        <f t="shared" si="82"/>
        <v>Housing-1999-August</v>
      </c>
      <c r="AH1283" s="16">
        <v>36373</v>
      </c>
      <c r="AI1283" s="180">
        <v>53.999564444213192</v>
      </c>
      <c r="AJ1283" s="10">
        <f t="shared" si="86"/>
        <v>52.083807371176277</v>
      </c>
      <c r="AK1283" s="175">
        <v>1172</v>
      </c>
      <c r="AL1283" s="10">
        <f t="shared" si="84"/>
        <v>113.41260734770192</v>
      </c>
      <c r="AM1283" s="163" t="str">
        <f t="shared" si="85"/>
        <v>04</v>
      </c>
      <c r="AN1283" s="177" t="s">
        <v>120</v>
      </c>
      <c r="AQ1283" s="151"/>
      <c r="AR1283" s="151"/>
    </row>
    <row r="1284" spans="28:44" x14ac:dyDescent="0.3">
      <c r="AB1284" s="2"/>
      <c r="AC1284" s="2"/>
      <c r="AD1284" s="9">
        <v>1999</v>
      </c>
      <c r="AE1284" s="87" t="s">
        <v>49</v>
      </c>
      <c r="AF1284" s="13" t="s">
        <v>1</v>
      </c>
      <c r="AG1284" s="18" t="str">
        <f t="shared" si="82"/>
        <v>Housing-1999-September</v>
      </c>
      <c r="AH1284" s="16">
        <v>36404</v>
      </c>
      <c r="AI1284" s="180">
        <v>54.074798759470582</v>
      </c>
      <c r="AJ1284" s="10">
        <f t="shared" si="86"/>
        <v>52.265565411296386</v>
      </c>
      <c r="AK1284" s="175">
        <v>1173</v>
      </c>
      <c r="AL1284" s="10">
        <f t="shared" si="84"/>
        <v>113.41260734770192</v>
      </c>
      <c r="AM1284" s="163" t="str">
        <f t="shared" si="85"/>
        <v>04</v>
      </c>
      <c r="AN1284" s="177" t="s">
        <v>121</v>
      </c>
      <c r="AQ1284" s="151"/>
      <c r="AR1284" s="151"/>
    </row>
    <row r="1285" spans="28:44" x14ac:dyDescent="0.3">
      <c r="AB1285" s="2"/>
      <c r="AC1285" s="2"/>
      <c r="AD1285" s="9">
        <v>1999</v>
      </c>
      <c r="AE1285" s="87" t="s">
        <v>49</v>
      </c>
      <c r="AF1285" s="13" t="s">
        <v>9</v>
      </c>
      <c r="AG1285" s="18" t="str">
        <f t="shared" si="82"/>
        <v>Housing-1999-October</v>
      </c>
      <c r="AH1285" s="16">
        <v>36434</v>
      </c>
      <c r="AI1285" s="180">
        <v>54.240598574721197</v>
      </c>
      <c r="AJ1285" s="10">
        <f t="shared" si="86"/>
        <v>52.455444314923348</v>
      </c>
      <c r="AK1285" s="175">
        <v>1174</v>
      </c>
      <c r="AL1285" s="10">
        <f t="shared" si="84"/>
        <v>113.41260734770192</v>
      </c>
      <c r="AM1285" s="163" t="str">
        <f t="shared" si="85"/>
        <v>04</v>
      </c>
      <c r="AN1285" s="177" t="s">
        <v>122</v>
      </c>
      <c r="AQ1285" s="151"/>
      <c r="AR1285" s="151"/>
    </row>
    <row r="1286" spans="28:44" x14ac:dyDescent="0.3">
      <c r="AB1286" s="2"/>
      <c r="AC1286" s="2"/>
      <c r="AD1286" s="9">
        <v>1999</v>
      </c>
      <c r="AE1286" s="87" t="s">
        <v>49</v>
      </c>
      <c r="AF1286" s="13" t="s">
        <v>2</v>
      </c>
      <c r="AG1286" s="18" t="str">
        <f t="shared" si="82"/>
        <v>Housing-1999-November</v>
      </c>
      <c r="AH1286" s="16">
        <v>36465</v>
      </c>
      <c r="AI1286" s="180">
        <v>56.097497695115244</v>
      </c>
      <c r="AJ1286" s="10">
        <f t="shared" si="86"/>
        <v>52.831929234507726</v>
      </c>
      <c r="AK1286" s="175">
        <v>1175</v>
      </c>
      <c r="AL1286" s="10">
        <f t="shared" si="84"/>
        <v>113.41260734770192</v>
      </c>
      <c r="AM1286" s="163" t="str">
        <f t="shared" si="85"/>
        <v>04</v>
      </c>
      <c r="AN1286" s="177" t="s">
        <v>123</v>
      </c>
      <c r="AQ1286" s="151"/>
      <c r="AR1286" s="151"/>
    </row>
    <row r="1287" spans="28:44" x14ac:dyDescent="0.3">
      <c r="AD1287" s="9">
        <v>1999</v>
      </c>
      <c r="AE1287" s="87" t="s">
        <v>49</v>
      </c>
      <c r="AF1287" s="13" t="s">
        <v>3</v>
      </c>
      <c r="AG1287" s="18" t="str">
        <f t="shared" si="82"/>
        <v>Housing-1999-December</v>
      </c>
      <c r="AH1287" s="16">
        <v>36495</v>
      </c>
      <c r="AI1287" s="180">
        <v>56.178728184092137</v>
      </c>
      <c r="AJ1287" s="10">
        <f t="shared" si="86"/>
        <v>53.187317261985982</v>
      </c>
      <c r="AK1287" s="175">
        <v>1176</v>
      </c>
      <c r="AL1287" s="10">
        <f t="shared" si="84"/>
        <v>113.41260734770192</v>
      </c>
      <c r="AM1287" s="163" t="str">
        <f t="shared" si="85"/>
        <v>04</v>
      </c>
      <c r="AN1287" s="177" t="s">
        <v>124</v>
      </c>
      <c r="AQ1287" s="151"/>
      <c r="AR1287" s="151"/>
    </row>
    <row r="1288" spans="28:44" x14ac:dyDescent="0.3">
      <c r="AD1288" s="7">
        <v>2000</v>
      </c>
      <c r="AE1288" s="88" t="s">
        <v>49</v>
      </c>
      <c r="AF1288" s="12" t="s">
        <v>10</v>
      </c>
      <c r="AG1288" s="18" t="str">
        <f t="shared" si="82"/>
        <v>Housing-2000-January</v>
      </c>
      <c r="AH1288" s="16">
        <v>36526</v>
      </c>
      <c r="AI1288" s="181">
        <v>56.254904512425455</v>
      </c>
      <c r="AJ1288" s="8">
        <f t="shared" si="86"/>
        <v>53.540134471949223</v>
      </c>
      <c r="AK1288" s="175">
        <v>1177</v>
      </c>
      <c r="AL1288" s="10">
        <f t="shared" si="84"/>
        <v>113.41260734770192</v>
      </c>
      <c r="AM1288" s="163" t="str">
        <f t="shared" si="85"/>
        <v>04</v>
      </c>
      <c r="AN1288" s="177" t="s">
        <v>113</v>
      </c>
      <c r="AQ1288" s="151"/>
      <c r="AR1288" s="151"/>
    </row>
    <row r="1289" spans="28:44" x14ac:dyDescent="0.3">
      <c r="AD1289" s="7">
        <v>2000</v>
      </c>
      <c r="AE1289" s="88" t="s">
        <v>49</v>
      </c>
      <c r="AF1289" s="12" t="s">
        <v>11</v>
      </c>
      <c r="AG1289" s="18" t="str">
        <f t="shared" si="82"/>
        <v>Housing-2000-February</v>
      </c>
      <c r="AH1289" s="16">
        <v>36557</v>
      </c>
      <c r="AI1289" s="181">
        <v>56.32928995638639</v>
      </c>
      <c r="AJ1289" s="8">
        <f t="shared" si="86"/>
        <v>53.923180128541787</v>
      </c>
      <c r="AK1289" s="175">
        <v>1178</v>
      </c>
      <c r="AL1289" s="10">
        <f t="shared" si="84"/>
        <v>113.41260734770192</v>
      </c>
      <c r="AM1289" s="163" t="str">
        <f t="shared" si="85"/>
        <v>04</v>
      </c>
      <c r="AN1289" s="177" t="s">
        <v>114</v>
      </c>
      <c r="AQ1289" s="151"/>
      <c r="AR1289" s="151"/>
    </row>
    <row r="1290" spans="28:44" x14ac:dyDescent="0.3">
      <c r="AD1290" s="7">
        <v>2000</v>
      </c>
      <c r="AE1290" s="88" t="s">
        <v>49</v>
      </c>
      <c r="AF1290" s="12" t="s">
        <v>4</v>
      </c>
      <c r="AG1290" s="18" t="str">
        <f t="shared" si="82"/>
        <v>Housing-2000-March</v>
      </c>
      <c r="AH1290" s="16">
        <v>36586</v>
      </c>
      <c r="AI1290" s="181">
        <v>56.78318542140309</v>
      </c>
      <c r="AJ1290" s="8">
        <f t="shared" si="86"/>
        <v>54.338764170662564</v>
      </c>
      <c r="AK1290" s="175">
        <v>1179</v>
      </c>
      <c r="AL1290" s="10">
        <f t="shared" si="84"/>
        <v>113.41260734770192</v>
      </c>
      <c r="AM1290" s="163" t="str">
        <f t="shared" si="85"/>
        <v>04</v>
      </c>
      <c r="AN1290" s="177" t="s">
        <v>115</v>
      </c>
      <c r="AQ1290" s="151"/>
      <c r="AR1290" s="151"/>
    </row>
    <row r="1291" spans="28:44" x14ac:dyDescent="0.3">
      <c r="AD1291" s="7">
        <v>2000</v>
      </c>
      <c r="AE1291" s="88" t="s">
        <v>49</v>
      </c>
      <c r="AF1291" s="12" t="s">
        <v>0</v>
      </c>
      <c r="AG1291" s="18" t="str">
        <f t="shared" si="82"/>
        <v>Housing-2000-April</v>
      </c>
      <c r="AH1291" s="16">
        <v>36617</v>
      </c>
      <c r="AI1291" s="181">
        <v>56.984126755493669</v>
      </c>
      <c r="AJ1291" s="8">
        <f t="shared" si="86"/>
        <v>54.764821754158056</v>
      </c>
      <c r="AK1291" s="175">
        <v>1180</v>
      </c>
      <c r="AL1291" s="10">
        <f t="shared" si="84"/>
        <v>113.41260734770192</v>
      </c>
      <c r="AM1291" s="163" t="str">
        <f t="shared" si="85"/>
        <v>04</v>
      </c>
      <c r="AN1291" s="177" t="s">
        <v>116</v>
      </c>
      <c r="AQ1291" s="151"/>
      <c r="AR1291" s="151"/>
    </row>
    <row r="1292" spans="28:44" x14ac:dyDescent="0.3">
      <c r="AD1292" s="7">
        <v>2000</v>
      </c>
      <c r="AE1292" s="88" t="s">
        <v>49</v>
      </c>
      <c r="AF1292" s="12" t="s">
        <v>5</v>
      </c>
      <c r="AG1292" s="18" t="str">
        <f t="shared" ref="AG1292:AG1355" si="87">CONCATENATE(AE1292,$AF$74,AD1292,$AF$74,AF1292)</f>
        <v>Housing-2000-May</v>
      </c>
      <c r="AH1292" s="16">
        <v>36647</v>
      </c>
      <c r="AI1292" s="181">
        <v>57.303542786170411</v>
      </c>
      <c r="AJ1292" s="8">
        <f t="shared" si="86"/>
        <v>55.211207743582058</v>
      </c>
      <c r="AK1292" s="175">
        <v>1181</v>
      </c>
      <c r="AL1292" s="10">
        <f t="shared" ref="AL1292:AL1355" si="88">VLOOKUP(AE1292,AR:AS,2,FALSE)</f>
        <v>113.41260734770192</v>
      </c>
      <c r="AM1292" s="163" t="str">
        <f t="shared" ref="AM1292:AM1355" si="89">VLOOKUP(AE1292,AR:AT,3,FALSE)</f>
        <v>04</v>
      </c>
      <c r="AN1292" s="177" t="s">
        <v>117</v>
      </c>
      <c r="AQ1292" s="151"/>
      <c r="AR1292" s="151"/>
    </row>
    <row r="1293" spans="28:44" x14ac:dyDescent="0.3">
      <c r="AD1293" s="7">
        <v>2000</v>
      </c>
      <c r="AE1293" s="88" t="s">
        <v>49</v>
      </c>
      <c r="AF1293" s="12" t="s">
        <v>6</v>
      </c>
      <c r="AG1293" s="18" t="str">
        <f t="shared" si="87"/>
        <v>Housing-2000-June</v>
      </c>
      <c r="AH1293" s="16">
        <v>36678</v>
      </c>
      <c r="AI1293" s="181">
        <v>57.446237104699108</v>
      </c>
      <c r="AJ1293" s="8">
        <f t="shared" si="86"/>
        <v>55.656179831439886</v>
      </c>
      <c r="AK1293" s="175">
        <v>1182</v>
      </c>
      <c r="AL1293" s="10">
        <f t="shared" si="88"/>
        <v>113.41260734770192</v>
      </c>
      <c r="AM1293" s="163" t="str">
        <f t="shared" si="89"/>
        <v>04</v>
      </c>
      <c r="AN1293" s="177" t="s">
        <v>118</v>
      </c>
      <c r="AQ1293" s="151"/>
      <c r="AR1293" s="151"/>
    </row>
    <row r="1294" spans="28:44" x14ac:dyDescent="0.3">
      <c r="AD1294" s="7">
        <v>2000</v>
      </c>
      <c r="AE1294" s="88" t="s">
        <v>49</v>
      </c>
      <c r="AF1294" s="12" t="s">
        <v>7</v>
      </c>
      <c r="AG1294" s="18" t="str">
        <f t="shared" si="87"/>
        <v>Housing-2000-July</v>
      </c>
      <c r="AH1294" s="16">
        <v>36708</v>
      </c>
      <c r="AI1294" s="181">
        <v>57.702905397086866</v>
      </c>
      <c r="AJ1294" s="8">
        <f t="shared" si="86"/>
        <v>56.116281632606444</v>
      </c>
      <c r="AK1294" s="175">
        <v>1183</v>
      </c>
      <c r="AL1294" s="10">
        <f t="shared" si="88"/>
        <v>113.41260734770192</v>
      </c>
      <c r="AM1294" s="163" t="str">
        <f t="shared" si="89"/>
        <v>04</v>
      </c>
      <c r="AN1294" s="177" t="s">
        <v>119</v>
      </c>
      <c r="AQ1294" s="151"/>
      <c r="AR1294" s="151"/>
    </row>
    <row r="1295" spans="28:44" x14ac:dyDescent="0.3">
      <c r="AD1295" s="7">
        <v>2000</v>
      </c>
      <c r="AE1295" s="88" t="s">
        <v>49</v>
      </c>
      <c r="AF1295" s="12" t="s">
        <v>8</v>
      </c>
      <c r="AG1295" s="18" t="str">
        <f t="shared" si="87"/>
        <v>Housing-2000-August</v>
      </c>
      <c r="AH1295" s="16">
        <v>36739</v>
      </c>
      <c r="AI1295" s="181">
        <v>57.922395304445139</v>
      </c>
      <c r="AJ1295" s="8">
        <f t="shared" si="86"/>
        <v>56.443184204292436</v>
      </c>
      <c r="AK1295" s="175">
        <v>1184</v>
      </c>
      <c r="AL1295" s="10">
        <f t="shared" si="88"/>
        <v>113.41260734770192</v>
      </c>
      <c r="AM1295" s="163" t="str">
        <f t="shared" si="89"/>
        <v>04</v>
      </c>
      <c r="AN1295" s="177" t="s">
        <v>120</v>
      </c>
      <c r="AQ1295" s="151"/>
      <c r="AR1295" s="151"/>
    </row>
    <row r="1296" spans="28:44" x14ac:dyDescent="0.3">
      <c r="AD1296" s="7">
        <v>2000</v>
      </c>
      <c r="AE1296" s="88" t="s">
        <v>49</v>
      </c>
      <c r="AF1296" s="12" t="s">
        <v>1</v>
      </c>
      <c r="AG1296" s="18" t="str">
        <f t="shared" si="87"/>
        <v>Housing-2000-September</v>
      </c>
      <c r="AH1296" s="16">
        <v>36770</v>
      </c>
      <c r="AI1296" s="181">
        <v>58.024085665698195</v>
      </c>
      <c r="AJ1296" s="8">
        <f t="shared" si="86"/>
        <v>56.772291446478071</v>
      </c>
      <c r="AK1296" s="175">
        <v>1185</v>
      </c>
      <c r="AL1296" s="10">
        <f t="shared" si="88"/>
        <v>113.41260734770192</v>
      </c>
      <c r="AM1296" s="163" t="str">
        <f t="shared" si="89"/>
        <v>04</v>
      </c>
      <c r="AN1296" s="177" t="s">
        <v>121</v>
      </c>
      <c r="AQ1296" s="151"/>
      <c r="AR1296" s="151"/>
    </row>
    <row r="1297" spans="30:44" x14ac:dyDescent="0.3">
      <c r="AD1297" s="7">
        <v>2000</v>
      </c>
      <c r="AE1297" s="88" t="s">
        <v>49</v>
      </c>
      <c r="AF1297" s="12" t="s">
        <v>9</v>
      </c>
      <c r="AG1297" s="18" t="str">
        <f t="shared" si="87"/>
        <v>Housing-2000-October</v>
      </c>
      <c r="AH1297" s="16">
        <v>36800</v>
      </c>
      <c r="AI1297" s="181">
        <v>56.717893983825363</v>
      </c>
      <c r="AJ1297" s="8">
        <f t="shared" si="86"/>
        <v>56.978732730570073</v>
      </c>
      <c r="AK1297" s="175">
        <v>1186</v>
      </c>
      <c r="AL1297" s="10">
        <f t="shared" si="88"/>
        <v>113.41260734770192</v>
      </c>
      <c r="AM1297" s="163" t="str">
        <f t="shared" si="89"/>
        <v>04</v>
      </c>
      <c r="AN1297" s="177" t="s">
        <v>122</v>
      </c>
      <c r="AQ1297" s="151"/>
      <c r="AR1297" s="151"/>
    </row>
    <row r="1298" spans="30:44" x14ac:dyDescent="0.3">
      <c r="AD1298" s="7">
        <v>2000</v>
      </c>
      <c r="AE1298" s="88" t="s">
        <v>49</v>
      </c>
      <c r="AF1298" s="12" t="s">
        <v>2</v>
      </c>
      <c r="AG1298" s="18" t="str">
        <f t="shared" si="87"/>
        <v>Housing-2000-November</v>
      </c>
      <c r="AH1298" s="16">
        <v>36831</v>
      </c>
      <c r="AI1298" s="181">
        <v>57.029522794530067</v>
      </c>
      <c r="AJ1298" s="8">
        <f t="shared" si="86"/>
        <v>57.056401488854647</v>
      </c>
      <c r="AK1298" s="175">
        <v>1187</v>
      </c>
      <c r="AL1298" s="10">
        <f t="shared" si="88"/>
        <v>113.41260734770192</v>
      </c>
      <c r="AM1298" s="163" t="str">
        <f t="shared" si="89"/>
        <v>04</v>
      </c>
      <c r="AN1298" s="177" t="s">
        <v>123</v>
      </c>
      <c r="AQ1298" s="151"/>
      <c r="AR1298" s="151"/>
    </row>
    <row r="1299" spans="30:44" x14ac:dyDescent="0.3">
      <c r="AD1299" s="7">
        <v>2000</v>
      </c>
      <c r="AE1299" s="88" t="s">
        <v>49</v>
      </c>
      <c r="AF1299" s="12" t="s">
        <v>3</v>
      </c>
      <c r="AG1299" s="18" t="str">
        <f t="shared" si="87"/>
        <v>Housing-2000-December</v>
      </c>
      <c r="AH1299" s="16">
        <v>36861</v>
      </c>
      <c r="AI1299" s="181">
        <v>57.294708062143386</v>
      </c>
      <c r="AJ1299" s="8">
        <f t="shared" si="86"/>
        <v>57.149399812025592</v>
      </c>
      <c r="AK1299" s="175">
        <v>1188</v>
      </c>
      <c r="AL1299" s="10">
        <f t="shared" si="88"/>
        <v>113.41260734770192</v>
      </c>
      <c r="AM1299" s="163" t="str">
        <f t="shared" si="89"/>
        <v>04</v>
      </c>
      <c r="AN1299" s="177" t="s">
        <v>124</v>
      </c>
      <c r="AQ1299" s="151"/>
      <c r="AR1299" s="151"/>
    </row>
    <row r="1300" spans="30:44" x14ac:dyDescent="0.3">
      <c r="AD1300" s="9">
        <v>2001</v>
      </c>
      <c r="AE1300" s="87" t="s">
        <v>49</v>
      </c>
      <c r="AF1300" s="13" t="s">
        <v>10</v>
      </c>
      <c r="AG1300" s="18" t="str">
        <f t="shared" si="87"/>
        <v>Housing-2001-January</v>
      </c>
      <c r="AH1300" s="16">
        <v>36892</v>
      </c>
      <c r="AI1300" s="180">
        <v>57.419195909006952</v>
      </c>
      <c r="AJ1300" s="10">
        <f t="shared" si="86"/>
        <v>57.246424095074048</v>
      </c>
      <c r="AK1300" s="175">
        <v>1189</v>
      </c>
      <c r="AL1300" s="10">
        <f t="shared" si="88"/>
        <v>113.41260734770192</v>
      </c>
      <c r="AM1300" s="163" t="str">
        <f t="shared" si="89"/>
        <v>04</v>
      </c>
      <c r="AN1300" s="177" t="s">
        <v>113</v>
      </c>
      <c r="AQ1300" s="151"/>
      <c r="AR1300" s="151"/>
    </row>
    <row r="1301" spans="30:44" x14ac:dyDescent="0.3">
      <c r="AD1301" s="9">
        <v>2001</v>
      </c>
      <c r="AE1301" s="87" t="s">
        <v>49</v>
      </c>
      <c r="AF1301" s="13" t="s">
        <v>11</v>
      </c>
      <c r="AG1301" s="18" t="str">
        <f t="shared" si="87"/>
        <v>Housing-2001-February</v>
      </c>
      <c r="AH1301" s="16">
        <v>36923</v>
      </c>
      <c r="AI1301" s="180">
        <v>56.989628164498988</v>
      </c>
      <c r="AJ1301" s="10">
        <f t="shared" si="86"/>
        <v>57.301452279083435</v>
      </c>
      <c r="AK1301" s="175">
        <v>1190</v>
      </c>
      <c r="AL1301" s="10">
        <f t="shared" si="88"/>
        <v>113.41260734770192</v>
      </c>
      <c r="AM1301" s="163" t="str">
        <f t="shared" si="89"/>
        <v>04</v>
      </c>
      <c r="AN1301" s="177" t="s">
        <v>114</v>
      </c>
      <c r="AQ1301" s="151"/>
      <c r="AR1301" s="151"/>
    </row>
    <row r="1302" spans="30:44" x14ac:dyDescent="0.3">
      <c r="AD1302" s="9">
        <v>2001</v>
      </c>
      <c r="AE1302" s="87" t="s">
        <v>49</v>
      </c>
      <c r="AF1302" s="13" t="s">
        <v>4</v>
      </c>
      <c r="AG1302" s="18" t="str">
        <f t="shared" si="87"/>
        <v>Housing-2001-March</v>
      </c>
      <c r="AH1302" s="16">
        <v>36951</v>
      </c>
      <c r="AI1302" s="180">
        <v>57.210377226261571</v>
      </c>
      <c r="AJ1302" s="10">
        <f t="shared" si="86"/>
        <v>57.337051596154971</v>
      </c>
      <c r="AK1302" s="175">
        <v>1191</v>
      </c>
      <c r="AL1302" s="10">
        <f t="shared" si="88"/>
        <v>113.41260734770192</v>
      </c>
      <c r="AM1302" s="163" t="str">
        <f t="shared" si="89"/>
        <v>04</v>
      </c>
      <c r="AN1302" s="177" t="s">
        <v>115</v>
      </c>
      <c r="AQ1302" s="151"/>
      <c r="AR1302" s="151"/>
    </row>
    <row r="1303" spans="30:44" x14ac:dyDescent="0.3">
      <c r="AD1303" s="9">
        <v>2001</v>
      </c>
      <c r="AE1303" s="87" t="s">
        <v>49</v>
      </c>
      <c r="AF1303" s="13" t="s">
        <v>0</v>
      </c>
      <c r="AG1303" s="18" t="str">
        <f t="shared" si="87"/>
        <v>Housing-2001-April</v>
      </c>
      <c r="AH1303" s="16">
        <v>36982</v>
      </c>
      <c r="AI1303" s="180">
        <v>57.34124287173983</v>
      </c>
      <c r="AJ1303" s="10">
        <f t="shared" ref="AJ1303:AJ1366" si="90">AVERAGE(AI1292:AI1303)</f>
        <v>57.366811272508833</v>
      </c>
      <c r="AK1303" s="175">
        <v>1192</v>
      </c>
      <c r="AL1303" s="10">
        <f t="shared" si="88"/>
        <v>113.41260734770192</v>
      </c>
      <c r="AM1303" s="163" t="str">
        <f t="shared" si="89"/>
        <v>04</v>
      </c>
      <c r="AN1303" s="177" t="s">
        <v>116</v>
      </c>
      <c r="AQ1303" s="151"/>
      <c r="AR1303" s="151"/>
    </row>
    <row r="1304" spans="30:44" x14ac:dyDescent="0.3">
      <c r="AD1304" s="9">
        <v>2001</v>
      </c>
      <c r="AE1304" s="87" t="s">
        <v>49</v>
      </c>
      <c r="AF1304" s="13" t="s">
        <v>5</v>
      </c>
      <c r="AG1304" s="18" t="str">
        <f t="shared" si="87"/>
        <v>Housing-2001-May</v>
      </c>
      <c r="AH1304" s="16">
        <v>37012</v>
      </c>
      <c r="AI1304" s="180">
        <v>57.259321683710922</v>
      </c>
      <c r="AJ1304" s="10">
        <f t="shared" si="90"/>
        <v>57.363126180637202</v>
      </c>
      <c r="AK1304" s="175">
        <v>1193</v>
      </c>
      <c r="AL1304" s="10">
        <f t="shared" si="88"/>
        <v>113.41260734770192</v>
      </c>
      <c r="AM1304" s="163" t="str">
        <f t="shared" si="89"/>
        <v>04</v>
      </c>
      <c r="AN1304" s="177" t="s">
        <v>117</v>
      </c>
      <c r="AQ1304" s="151"/>
      <c r="AR1304" s="151"/>
    </row>
    <row r="1305" spans="30:44" x14ac:dyDescent="0.3">
      <c r="AD1305" s="9">
        <v>2001</v>
      </c>
      <c r="AE1305" s="87" t="s">
        <v>49</v>
      </c>
      <c r="AF1305" s="13" t="s">
        <v>6</v>
      </c>
      <c r="AG1305" s="18" t="str">
        <f t="shared" si="87"/>
        <v>Housing-2001-June</v>
      </c>
      <c r="AH1305" s="16">
        <v>37043</v>
      </c>
      <c r="AI1305" s="180">
        <v>57.421131070763764</v>
      </c>
      <c r="AJ1305" s="10">
        <f t="shared" si="90"/>
        <v>57.361034011142586</v>
      </c>
      <c r="AK1305" s="175">
        <v>1194</v>
      </c>
      <c r="AL1305" s="10">
        <f t="shared" si="88"/>
        <v>113.41260734770192</v>
      </c>
      <c r="AM1305" s="163" t="str">
        <f t="shared" si="89"/>
        <v>04</v>
      </c>
      <c r="AN1305" s="177" t="s">
        <v>118</v>
      </c>
      <c r="AQ1305" s="151"/>
      <c r="AR1305" s="151"/>
    </row>
    <row r="1306" spans="30:44" x14ac:dyDescent="0.3">
      <c r="AD1306" s="9">
        <v>2001</v>
      </c>
      <c r="AE1306" s="87" t="s">
        <v>49</v>
      </c>
      <c r="AF1306" s="13" t="s">
        <v>7</v>
      </c>
      <c r="AG1306" s="18" t="str">
        <f t="shared" si="87"/>
        <v>Housing-2001-July</v>
      </c>
      <c r="AH1306" s="16">
        <v>37073</v>
      </c>
      <c r="AI1306" s="180">
        <v>57.746859313188381</v>
      </c>
      <c r="AJ1306" s="10">
        <f t="shared" si="90"/>
        <v>57.364696837484381</v>
      </c>
      <c r="AK1306" s="175">
        <v>1195</v>
      </c>
      <c r="AL1306" s="10">
        <f t="shared" si="88"/>
        <v>113.41260734770192</v>
      </c>
      <c r="AM1306" s="163" t="str">
        <f t="shared" si="89"/>
        <v>04</v>
      </c>
      <c r="AN1306" s="177" t="s">
        <v>119</v>
      </c>
      <c r="AQ1306" s="151"/>
      <c r="AR1306" s="151"/>
    </row>
    <row r="1307" spans="30:44" x14ac:dyDescent="0.3">
      <c r="AD1307" s="9">
        <v>2001</v>
      </c>
      <c r="AE1307" s="87" t="s">
        <v>49</v>
      </c>
      <c r="AF1307" s="13" t="s">
        <v>8</v>
      </c>
      <c r="AG1307" s="18" t="str">
        <f t="shared" si="87"/>
        <v>Housing-2001-August</v>
      </c>
      <c r="AH1307" s="16">
        <v>37104</v>
      </c>
      <c r="AI1307" s="180">
        <v>57.405693307044409</v>
      </c>
      <c r="AJ1307" s="10">
        <f t="shared" si="90"/>
        <v>57.321638337700982</v>
      </c>
      <c r="AK1307" s="175">
        <v>1196</v>
      </c>
      <c r="AL1307" s="10">
        <f t="shared" si="88"/>
        <v>113.41260734770192</v>
      </c>
      <c r="AM1307" s="163" t="str">
        <f t="shared" si="89"/>
        <v>04</v>
      </c>
      <c r="AN1307" s="177" t="s">
        <v>120</v>
      </c>
      <c r="AQ1307" s="151"/>
      <c r="AR1307" s="151"/>
    </row>
    <row r="1308" spans="30:44" x14ac:dyDescent="0.3">
      <c r="AD1308" s="9">
        <v>2001</v>
      </c>
      <c r="AE1308" s="87" t="s">
        <v>49</v>
      </c>
      <c r="AF1308" s="13" t="s">
        <v>1</v>
      </c>
      <c r="AG1308" s="18" t="str">
        <f t="shared" si="87"/>
        <v>Housing-2001-September</v>
      </c>
      <c r="AH1308" s="16">
        <v>37135</v>
      </c>
      <c r="AI1308" s="180">
        <v>57.543031228410925</v>
      </c>
      <c r="AJ1308" s="10">
        <f t="shared" si="90"/>
        <v>57.281550467927048</v>
      </c>
      <c r="AK1308" s="175">
        <v>1197</v>
      </c>
      <c r="AL1308" s="10">
        <f t="shared" si="88"/>
        <v>113.41260734770192</v>
      </c>
      <c r="AM1308" s="163" t="str">
        <f t="shared" si="89"/>
        <v>04</v>
      </c>
      <c r="AN1308" s="177" t="s">
        <v>121</v>
      </c>
      <c r="AQ1308" s="151"/>
      <c r="AR1308" s="151"/>
    </row>
    <row r="1309" spans="30:44" x14ac:dyDescent="0.3">
      <c r="AD1309" s="9">
        <v>2001</v>
      </c>
      <c r="AE1309" s="87" t="s">
        <v>49</v>
      </c>
      <c r="AF1309" s="13" t="s">
        <v>9</v>
      </c>
      <c r="AG1309" s="18" t="str">
        <f t="shared" si="87"/>
        <v>Housing-2001-October</v>
      </c>
      <c r="AH1309" s="16">
        <v>37165</v>
      </c>
      <c r="AI1309" s="180">
        <v>57.731785887426078</v>
      </c>
      <c r="AJ1309" s="10">
        <f t="shared" si="90"/>
        <v>57.366041459893772</v>
      </c>
      <c r="AK1309" s="175">
        <v>1198</v>
      </c>
      <c r="AL1309" s="10">
        <f t="shared" si="88"/>
        <v>113.41260734770192</v>
      </c>
      <c r="AM1309" s="163" t="str">
        <f t="shared" si="89"/>
        <v>04</v>
      </c>
      <c r="AN1309" s="177" t="s">
        <v>122</v>
      </c>
      <c r="AQ1309" s="151"/>
      <c r="AR1309" s="151"/>
    </row>
    <row r="1310" spans="30:44" x14ac:dyDescent="0.3">
      <c r="AD1310" s="9">
        <v>2001</v>
      </c>
      <c r="AE1310" s="87" t="s">
        <v>49</v>
      </c>
      <c r="AF1310" s="13" t="s">
        <v>2</v>
      </c>
      <c r="AG1310" s="18" t="str">
        <f t="shared" si="87"/>
        <v>Housing-2001-November</v>
      </c>
      <c r="AH1310" s="16">
        <v>37196</v>
      </c>
      <c r="AI1310" s="180">
        <v>57.86464047940003</v>
      </c>
      <c r="AJ1310" s="10">
        <f t="shared" si="90"/>
        <v>57.435634600299601</v>
      </c>
      <c r="AK1310" s="175">
        <v>1199</v>
      </c>
      <c r="AL1310" s="10">
        <f t="shared" si="88"/>
        <v>113.41260734770192</v>
      </c>
      <c r="AM1310" s="163" t="str">
        <f t="shared" si="89"/>
        <v>04</v>
      </c>
      <c r="AN1310" s="177" t="s">
        <v>123</v>
      </c>
      <c r="AQ1310" s="151"/>
      <c r="AR1310" s="151"/>
    </row>
    <row r="1311" spans="30:44" x14ac:dyDescent="0.3">
      <c r="AD1311" s="9">
        <v>2001</v>
      </c>
      <c r="AE1311" s="87" t="s">
        <v>49</v>
      </c>
      <c r="AF1311" s="13" t="s">
        <v>3</v>
      </c>
      <c r="AG1311" s="18" t="str">
        <f t="shared" si="87"/>
        <v>Housing-2001-December</v>
      </c>
      <c r="AH1311" s="16">
        <v>37226</v>
      </c>
      <c r="AI1311" s="180">
        <v>58.176422612567571</v>
      </c>
      <c r="AJ1311" s="10">
        <f t="shared" si="90"/>
        <v>57.509110812834955</v>
      </c>
      <c r="AK1311" s="175">
        <v>1200</v>
      </c>
      <c r="AL1311" s="10">
        <f t="shared" si="88"/>
        <v>113.41260734770192</v>
      </c>
      <c r="AM1311" s="163" t="str">
        <f t="shared" si="89"/>
        <v>04</v>
      </c>
      <c r="AN1311" s="177" t="s">
        <v>124</v>
      </c>
      <c r="AQ1311" s="151"/>
      <c r="AR1311" s="151"/>
    </row>
    <row r="1312" spans="30:44" x14ac:dyDescent="0.3">
      <c r="AD1312" s="7">
        <v>2002</v>
      </c>
      <c r="AE1312" s="88" t="s">
        <v>49</v>
      </c>
      <c r="AF1312" s="12" t="s">
        <v>10</v>
      </c>
      <c r="AG1312" s="18" t="str">
        <f t="shared" si="87"/>
        <v>Housing-2002-January</v>
      </c>
      <c r="AH1312" s="16">
        <v>37257</v>
      </c>
      <c r="AI1312" s="181">
        <v>58.329750336029683</v>
      </c>
      <c r="AJ1312" s="8">
        <f t="shared" si="90"/>
        <v>57.584990348420177</v>
      </c>
      <c r="AK1312" s="175">
        <v>1201</v>
      </c>
      <c r="AL1312" s="10">
        <f t="shared" si="88"/>
        <v>113.41260734770192</v>
      </c>
      <c r="AM1312" s="163" t="str">
        <f t="shared" si="89"/>
        <v>04</v>
      </c>
      <c r="AN1312" s="177" t="s">
        <v>113</v>
      </c>
      <c r="AQ1312" s="151"/>
      <c r="AR1312" s="151"/>
    </row>
    <row r="1313" spans="30:44" x14ac:dyDescent="0.3">
      <c r="AD1313" s="7">
        <v>2002</v>
      </c>
      <c r="AE1313" s="88" t="s">
        <v>49</v>
      </c>
      <c r="AF1313" s="12" t="s">
        <v>11</v>
      </c>
      <c r="AG1313" s="18" t="str">
        <f t="shared" si="87"/>
        <v>Housing-2002-February</v>
      </c>
      <c r="AH1313" s="16">
        <v>37288</v>
      </c>
      <c r="AI1313" s="181">
        <v>57.242944387038968</v>
      </c>
      <c r="AJ1313" s="8">
        <f t="shared" si="90"/>
        <v>57.60610003363184</v>
      </c>
      <c r="AK1313" s="175">
        <v>1202</v>
      </c>
      <c r="AL1313" s="10">
        <f t="shared" si="88"/>
        <v>113.41260734770192</v>
      </c>
      <c r="AM1313" s="163" t="str">
        <f t="shared" si="89"/>
        <v>04</v>
      </c>
      <c r="AN1313" s="177" t="s">
        <v>114</v>
      </c>
      <c r="AQ1313" s="151"/>
      <c r="AR1313" s="151"/>
    </row>
    <row r="1314" spans="30:44" x14ac:dyDescent="0.3">
      <c r="AD1314" s="7">
        <v>2002</v>
      </c>
      <c r="AE1314" s="88" t="s">
        <v>49</v>
      </c>
      <c r="AF1314" s="12" t="s">
        <v>4</v>
      </c>
      <c r="AG1314" s="18" t="str">
        <f t="shared" si="87"/>
        <v>Housing-2002-March</v>
      </c>
      <c r="AH1314" s="16">
        <v>37316</v>
      </c>
      <c r="AI1314" s="181">
        <v>57.380538019324973</v>
      </c>
      <c r="AJ1314" s="8">
        <f t="shared" si="90"/>
        <v>57.620280099720453</v>
      </c>
      <c r="AK1314" s="175">
        <v>1203</v>
      </c>
      <c r="AL1314" s="10">
        <f t="shared" si="88"/>
        <v>113.41260734770192</v>
      </c>
      <c r="AM1314" s="163" t="str">
        <f t="shared" si="89"/>
        <v>04</v>
      </c>
      <c r="AN1314" s="177" t="s">
        <v>115</v>
      </c>
      <c r="AQ1314" s="151"/>
      <c r="AR1314" s="151"/>
    </row>
    <row r="1315" spans="30:44" x14ac:dyDescent="0.3">
      <c r="AD1315" s="7">
        <v>2002</v>
      </c>
      <c r="AE1315" s="88" t="s">
        <v>49</v>
      </c>
      <c r="AF1315" s="12" t="s">
        <v>0</v>
      </c>
      <c r="AG1315" s="18" t="str">
        <f t="shared" si="87"/>
        <v>Housing-2002-April</v>
      </c>
      <c r="AH1315" s="16">
        <v>37347</v>
      </c>
      <c r="AI1315" s="181">
        <v>57.53392400895234</v>
      </c>
      <c r="AJ1315" s="8">
        <f t="shared" si="90"/>
        <v>57.636336861154831</v>
      </c>
      <c r="AK1315" s="175">
        <v>1204</v>
      </c>
      <c r="AL1315" s="10">
        <f t="shared" si="88"/>
        <v>113.41260734770192</v>
      </c>
      <c r="AM1315" s="163" t="str">
        <f t="shared" si="89"/>
        <v>04</v>
      </c>
      <c r="AN1315" s="177" t="s">
        <v>116</v>
      </c>
      <c r="AQ1315" s="151"/>
      <c r="AR1315" s="151"/>
    </row>
    <row r="1316" spans="30:44" x14ac:dyDescent="0.3">
      <c r="AD1316" s="7">
        <v>2002</v>
      </c>
      <c r="AE1316" s="88" t="s">
        <v>49</v>
      </c>
      <c r="AF1316" s="12" t="s">
        <v>5</v>
      </c>
      <c r="AG1316" s="18" t="str">
        <f t="shared" si="87"/>
        <v>Housing-2002-May</v>
      </c>
      <c r="AH1316" s="16">
        <v>37377</v>
      </c>
      <c r="AI1316" s="181">
        <v>59.733881137612904</v>
      </c>
      <c r="AJ1316" s="8">
        <f t="shared" si="90"/>
        <v>57.842550148980003</v>
      </c>
      <c r="AK1316" s="175">
        <v>1205</v>
      </c>
      <c r="AL1316" s="10">
        <f t="shared" si="88"/>
        <v>113.41260734770192</v>
      </c>
      <c r="AM1316" s="163" t="str">
        <f t="shared" si="89"/>
        <v>04</v>
      </c>
      <c r="AN1316" s="177" t="s">
        <v>117</v>
      </c>
      <c r="AQ1316" s="151"/>
      <c r="AR1316" s="151"/>
    </row>
    <row r="1317" spans="30:44" x14ac:dyDescent="0.3">
      <c r="AD1317" s="7">
        <v>2002</v>
      </c>
      <c r="AE1317" s="88" t="s">
        <v>49</v>
      </c>
      <c r="AF1317" s="12" t="s">
        <v>6</v>
      </c>
      <c r="AG1317" s="18" t="str">
        <f t="shared" si="87"/>
        <v>Housing-2002-June</v>
      </c>
      <c r="AH1317" s="16">
        <v>37408</v>
      </c>
      <c r="AI1317" s="181">
        <v>59.910849339339322</v>
      </c>
      <c r="AJ1317" s="8">
        <f t="shared" si="90"/>
        <v>58.050026671361302</v>
      </c>
      <c r="AK1317" s="175">
        <v>1206</v>
      </c>
      <c r="AL1317" s="10">
        <f t="shared" si="88"/>
        <v>113.41260734770192</v>
      </c>
      <c r="AM1317" s="163" t="str">
        <f t="shared" si="89"/>
        <v>04</v>
      </c>
      <c r="AN1317" s="177" t="s">
        <v>118</v>
      </c>
      <c r="AQ1317" s="151"/>
      <c r="AR1317" s="151"/>
    </row>
    <row r="1318" spans="30:44" x14ac:dyDescent="0.3">
      <c r="AD1318" s="7">
        <v>2002</v>
      </c>
      <c r="AE1318" s="88" t="s">
        <v>49</v>
      </c>
      <c r="AF1318" s="12" t="s">
        <v>7</v>
      </c>
      <c r="AG1318" s="18" t="str">
        <f t="shared" si="87"/>
        <v>Housing-2002-July</v>
      </c>
      <c r="AH1318" s="16">
        <v>37438</v>
      </c>
      <c r="AI1318" s="181">
        <v>59.977019626569891</v>
      </c>
      <c r="AJ1318" s="8">
        <f t="shared" si="90"/>
        <v>58.235873364143089</v>
      </c>
      <c r="AK1318" s="175">
        <v>1207</v>
      </c>
      <c r="AL1318" s="10">
        <f t="shared" si="88"/>
        <v>113.41260734770192</v>
      </c>
      <c r="AM1318" s="163" t="str">
        <f t="shared" si="89"/>
        <v>04</v>
      </c>
      <c r="AN1318" s="177" t="s">
        <v>119</v>
      </c>
      <c r="AQ1318" s="151"/>
      <c r="AR1318" s="151"/>
    </row>
    <row r="1319" spans="30:44" x14ac:dyDescent="0.3">
      <c r="AD1319" s="7">
        <v>2002</v>
      </c>
      <c r="AE1319" s="88" t="s">
        <v>49</v>
      </c>
      <c r="AF1319" s="12" t="s">
        <v>8</v>
      </c>
      <c r="AG1319" s="18" t="str">
        <f t="shared" si="87"/>
        <v>Housing-2002-August</v>
      </c>
      <c r="AH1319" s="16">
        <v>37469</v>
      </c>
      <c r="AI1319" s="181">
        <v>60.509198137053147</v>
      </c>
      <c r="AJ1319" s="8">
        <f t="shared" si="90"/>
        <v>58.494498766643822</v>
      </c>
      <c r="AK1319" s="175">
        <v>1208</v>
      </c>
      <c r="AL1319" s="10">
        <f t="shared" si="88"/>
        <v>113.41260734770192</v>
      </c>
      <c r="AM1319" s="163" t="str">
        <f t="shared" si="89"/>
        <v>04</v>
      </c>
      <c r="AN1319" s="177" t="s">
        <v>120</v>
      </c>
      <c r="AQ1319" s="151"/>
      <c r="AR1319" s="151"/>
    </row>
    <row r="1320" spans="30:44" x14ac:dyDescent="0.3">
      <c r="AD1320" s="7">
        <v>2002</v>
      </c>
      <c r="AE1320" s="88" t="s">
        <v>49</v>
      </c>
      <c r="AF1320" s="12" t="s">
        <v>1</v>
      </c>
      <c r="AG1320" s="18" t="str">
        <f t="shared" si="87"/>
        <v>Housing-2002-September</v>
      </c>
      <c r="AH1320" s="16">
        <v>37500</v>
      </c>
      <c r="AI1320" s="181">
        <v>60.855791337694221</v>
      </c>
      <c r="AJ1320" s="8">
        <f t="shared" si="90"/>
        <v>58.770562109084096</v>
      </c>
      <c r="AK1320" s="175">
        <v>1209</v>
      </c>
      <c r="AL1320" s="10">
        <f t="shared" si="88"/>
        <v>113.41260734770192</v>
      </c>
      <c r="AM1320" s="163" t="str">
        <f t="shared" si="89"/>
        <v>04</v>
      </c>
      <c r="AN1320" s="177" t="s">
        <v>121</v>
      </c>
      <c r="AQ1320" s="151"/>
      <c r="AR1320" s="151"/>
    </row>
    <row r="1321" spans="30:44" x14ac:dyDescent="0.3">
      <c r="AD1321" s="7">
        <v>2002</v>
      </c>
      <c r="AE1321" s="88" t="s">
        <v>49</v>
      </c>
      <c r="AF1321" s="12" t="s">
        <v>9</v>
      </c>
      <c r="AG1321" s="18" t="str">
        <f t="shared" si="87"/>
        <v>Housing-2002-October</v>
      </c>
      <c r="AH1321" s="16">
        <v>37530</v>
      </c>
      <c r="AI1321" s="181">
        <v>60.960589934783179</v>
      </c>
      <c r="AJ1321" s="8">
        <f t="shared" si="90"/>
        <v>59.039629113030514</v>
      </c>
      <c r="AK1321" s="175">
        <v>1210</v>
      </c>
      <c r="AL1321" s="10">
        <f t="shared" si="88"/>
        <v>113.41260734770192</v>
      </c>
      <c r="AM1321" s="163" t="str">
        <f t="shared" si="89"/>
        <v>04</v>
      </c>
      <c r="AN1321" s="177" t="s">
        <v>122</v>
      </c>
      <c r="AQ1321" s="151"/>
      <c r="AR1321" s="151"/>
    </row>
    <row r="1322" spans="30:44" x14ac:dyDescent="0.3">
      <c r="AD1322" s="7">
        <v>2002</v>
      </c>
      <c r="AE1322" s="88" t="s">
        <v>49</v>
      </c>
      <c r="AF1322" s="12" t="s">
        <v>2</v>
      </c>
      <c r="AG1322" s="18" t="str">
        <f t="shared" si="87"/>
        <v>Housing-2002-November</v>
      </c>
      <c r="AH1322" s="16">
        <v>37561</v>
      </c>
      <c r="AI1322" s="181">
        <v>62.154199276434746</v>
      </c>
      <c r="AJ1322" s="8">
        <f t="shared" si="90"/>
        <v>59.39709234611675</v>
      </c>
      <c r="AK1322" s="175">
        <v>1211</v>
      </c>
      <c r="AL1322" s="10">
        <f t="shared" si="88"/>
        <v>113.41260734770192</v>
      </c>
      <c r="AM1322" s="163" t="str">
        <f t="shared" si="89"/>
        <v>04</v>
      </c>
      <c r="AN1322" s="177" t="s">
        <v>123</v>
      </c>
      <c r="AQ1322" s="151"/>
      <c r="AR1322" s="151"/>
    </row>
    <row r="1323" spans="30:44" x14ac:dyDescent="0.3">
      <c r="AD1323" s="7">
        <v>2002</v>
      </c>
      <c r="AE1323" s="88" t="s">
        <v>49</v>
      </c>
      <c r="AF1323" s="12" t="s">
        <v>3</v>
      </c>
      <c r="AG1323" s="18" t="str">
        <f t="shared" si="87"/>
        <v>Housing-2002-December</v>
      </c>
      <c r="AH1323" s="16">
        <v>37591</v>
      </c>
      <c r="AI1323" s="181">
        <v>62.213634415716527</v>
      </c>
      <c r="AJ1323" s="8">
        <f t="shared" si="90"/>
        <v>59.733526663045829</v>
      </c>
      <c r="AK1323" s="175">
        <v>1212</v>
      </c>
      <c r="AL1323" s="10">
        <f t="shared" si="88"/>
        <v>113.41260734770192</v>
      </c>
      <c r="AM1323" s="163" t="str">
        <f t="shared" si="89"/>
        <v>04</v>
      </c>
      <c r="AN1323" s="177" t="s">
        <v>124</v>
      </c>
      <c r="AQ1323" s="151"/>
      <c r="AR1323" s="151"/>
    </row>
    <row r="1324" spans="30:44" x14ac:dyDescent="0.3">
      <c r="AD1324" s="9">
        <v>2003</v>
      </c>
      <c r="AE1324" s="87" t="s">
        <v>49</v>
      </c>
      <c r="AF1324" s="13" t="s">
        <v>10</v>
      </c>
      <c r="AG1324" s="18" t="str">
        <f t="shared" si="87"/>
        <v>Housing-2003-January</v>
      </c>
      <c r="AH1324" s="16">
        <v>37622</v>
      </c>
      <c r="AI1324" s="180">
        <v>62.284503988208236</v>
      </c>
      <c r="AJ1324" s="10">
        <f t="shared" si="90"/>
        <v>60.063089467394036</v>
      </c>
      <c r="AK1324" s="175">
        <v>1213</v>
      </c>
      <c r="AL1324" s="10">
        <f t="shared" si="88"/>
        <v>113.41260734770192</v>
      </c>
      <c r="AM1324" s="163" t="str">
        <f t="shared" si="89"/>
        <v>04</v>
      </c>
      <c r="AN1324" s="177" t="s">
        <v>113</v>
      </c>
      <c r="AQ1324" s="151"/>
      <c r="AR1324" s="151"/>
    </row>
    <row r="1325" spans="30:44" x14ac:dyDescent="0.3">
      <c r="AD1325" s="9">
        <v>2003</v>
      </c>
      <c r="AE1325" s="87" t="s">
        <v>49</v>
      </c>
      <c r="AF1325" s="13" t="s">
        <v>11</v>
      </c>
      <c r="AG1325" s="18" t="str">
        <f t="shared" si="87"/>
        <v>Housing-2003-February</v>
      </c>
      <c r="AH1325" s="16">
        <v>37653</v>
      </c>
      <c r="AI1325" s="180">
        <v>64.684378197746739</v>
      </c>
      <c r="AJ1325" s="10">
        <f t="shared" si="90"/>
        <v>60.683208951619683</v>
      </c>
      <c r="AK1325" s="175">
        <v>1214</v>
      </c>
      <c r="AL1325" s="10">
        <f t="shared" si="88"/>
        <v>113.41260734770192</v>
      </c>
      <c r="AM1325" s="163" t="str">
        <f t="shared" si="89"/>
        <v>04</v>
      </c>
      <c r="AN1325" s="177" t="s">
        <v>114</v>
      </c>
      <c r="AQ1325" s="151"/>
      <c r="AR1325" s="151"/>
    </row>
    <row r="1326" spans="30:44" x14ac:dyDescent="0.3">
      <c r="AD1326" s="9">
        <v>2003</v>
      </c>
      <c r="AE1326" s="87" t="s">
        <v>49</v>
      </c>
      <c r="AF1326" s="13" t="s">
        <v>4</v>
      </c>
      <c r="AG1326" s="18" t="str">
        <f t="shared" si="87"/>
        <v>Housing-2003-March</v>
      </c>
      <c r="AH1326" s="16">
        <v>37681</v>
      </c>
      <c r="AI1326" s="180">
        <v>63.831736387984236</v>
      </c>
      <c r="AJ1326" s="10">
        <f t="shared" si="90"/>
        <v>61.220808815674623</v>
      </c>
      <c r="AK1326" s="175">
        <v>1215</v>
      </c>
      <c r="AL1326" s="10">
        <f t="shared" si="88"/>
        <v>113.41260734770192</v>
      </c>
      <c r="AM1326" s="163" t="str">
        <f t="shared" si="89"/>
        <v>04</v>
      </c>
      <c r="AN1326" s="177" t="s">
        <v>115</v>
      </c>
      <c r="AQ1326" s="151"/>
      <c r="AR1326" s="151"/>
    </row>
    <row r="1327" spans="30:44" x14ac:dyDescent="0.3">
      <c r="AD1327" s="9">
        <v>2003</v>
      </c>
      <c r="AE1327" s="87" t="s">
        <v>49</v>
      </c>
      <c r="AF1327" s="13" t="s">
        <v>0</v>
      </c>
      <c r="AG1327" s="18" t="str">
        <f t="shared" si="87"/>
        <v>Housing-2003-April</v>
      </c>
      <c r="AH1327" s="16">
        <v>37712</v>
      </c>
      <c r="AI1327" s="180">
        <v>63.012120721194748</v>
      </c>
      <c r="AJ1327" s="10">
        <f t="shared" si="90"/>
        <v>61.677325208361481</v>
      </c>
      <c r="AK1327" s="175">
        <v>1216</v>
      </c>
      <c r="AL1327" s="10">
        <f t="shared" si="88"/>
        <v>113.41260734770192</v>
      </c>
      <c r="AM1327" s="163" t="str">
        <f t="shared" si="89"/>
        <v>04</v>
      </c>
      <c r="AN1327" s="177" t="s">
        <v>116</v>
      </c>
      <c r="AQ1327" s="151"/>
      <c r="AR1327" s="151"/>
    </row>
    <row r="1328" spans="30:44" x14ac:dyDescent="0.3">
      <c r="AD1328" s="9">
        <v>2003</v>
      </c>
      <c r="AE1328" s="87" t="s">
        <v>49</v>
      </c>
      <c r="AF1328" s="13" t="s">
        <v>5</v>
      </c>
      <c r="AG1328" s="18" t="str">
        <f t="shared" si="87"/>
        <v>Housing-2003-May</v>
      </c>
      <c r="AH1328" s="16">
        <v>37742</v>
      </c>
      <c r="AI1328" s="180">
        <v>62.693485916299267</v>
      </c>
      <c r="AJ1328" s="10">
        <f t="shared" si="90"/>
        <v>61.923958939918691</v>
      </c>
      <c r="AK1328" s="175">
        <v>1217</v>
      </c>
      <c r="AL1328" s="10">
        <f t="shared" si="88"/>
        <v>113.41260734770192</v>
      </c>
      <c r="AM1328" s="163" t="str">
        <f t="shared" si="89"/>
        <v>04</v>
      </c>
      <c r="AN1328" s="177" t="s">
        <v>117</v>
      </c>
      <c r="AQ1328" s="151"/>
      <c r="AR1328" s="151"/>
    </row>
    <row r="1329" spans="30:44" x14ac:dyDescent="0.3">
      <c r="AD1329" s="9">
        <v>2003</v>
      </c>
      <c r="AE1329" s="87" t="s">
        <v>49</v>
      </c>
      <c r="AF1329" s="13" t="s">
        <v>6</v>
      </c>
      <c r="AG1329" s="18" t="str">
        <f t="shared" si="87"/>
        <v>Housing-2003-June</v>
      </c>
      <c r="AH1329" s="16">
        <v>37773</v>
      </c>
      <c r="AI1329" s="180">
        <v>62.758474004843734</v>
      </c>
      <c r="AJ1329" s="10">
        <f t="shared" si="90"/>
        <v>62.161260995377383</v>
      </c>
      <c r="AK1329" s="175">
        <v>1218</v>
      </c>
      <c r="AL1329" s="10">
        <f t="shared" si="88"/>
        <v>113.41260734770192</v>
      </c>
      <c r="AM1329" s="163" t="str">
        <f t="shared" si="89"/>
        <v>04</v>
      </c>
      <c r="AN1329" s="177" t="s">
        <v>118</v>
      </c>
      <c r="AQ1329" s="151"/>
      <c r="AR1329" s="151"/>
    </row>
    <row r="1330" spans="30:44" x14ac:dyDescent="0.3">
      <c r="AD1330" s="9">
        <v>2003</v>
      </c>
      <c r="AE1330" s="87" t="s">
        <v>49</v>
      </c>
      <c r="AF1330" s="13" t="s">
        <v>7</v>
      </c>
      <c r="AG1330" s="18" t="str">
        <f t="shared" si="87"/>
        <v>Housing-2003-July</v>
      </c>
      <c r="AH1330" s="16">
        <v>37803</v>
      </c>
      <c r="AI1330" s="180">
        <v>62.828538489903181</v>
      </c>
      <c r="AJ1330" s="10">
        <f t="shared" si="90"/>
        <v>62.398887567321822</v>
      </c>
      <c r="AK1330" s="175">
        <v>1219</v>
      </c>
      <c r="AL1330" s="10">
        <f t="shared" si="88"/>
        <v>113.41260734770192</v>
      </c>
      <c r="AM1330" s="163" t="str">
        <f t="shared" si="89"/>
        <v>04</v>
      </c>
      <c r="AN1330" s="177" t="s">
        <v>119</v>
      </c>
      <c r="AQ1330" s="151"/>
      <c r="AR1330" s="151"/>
    </row>
    <row r="1331" spans="30:44" x14ac:dyDescent="0.3">
      <c r="AD1331" s="9">
        <v>2003</v>
      </c>
      <c r="AE1331" s="87" t="s">
        <v>49</v>
      </c>
      <c r="AF1331" s="13" t="s">
        <v>8</v>
      </c>
      <c r="AG1331" s="18" t="str">
        <f t="shared" si="87"/>
        <v>Housing-2003-August</v>
      </c>
      <c r="AH1331" s="16">
        <v>37834</v>
      </c>
      <c r="AI1331" s="180">
        <v>62.216967014857644</v>
      </c>
      <c r="AJ1331" s="10">
        <f t="shared" si="90"/>
        <v>62.541201640472202</v>
      </c>
      <c r="AK1331" s="175">
        <v>1220</v>
      </c>
      <c r="AL1331" s="10">
        <f t="shared" si="88"/>
        <v>113.41260734770192</v>
      </c>
      <c r="AM1331" s="163" t="str">
        <f t="shared" si="89"/>
        <v>04</v>
      </c>
      <c r="AN1331" s="177" t="s">
        <v>120</v>
      </c>
      <c r="AQ1331" s="151"/>
      <c r="AR1331" s="151"/>
    </row>
    <row r="1332" spans="30:44" x14ac:dyDescent="0.3">
      <c r="AD1332" s="9">
        <v>2003</v>
      </c>
      <c r="AE1332" s="87" t="s">
        <v>49</v>
      </c>
      <c r="AF1332" s="13" t="s">
        <v>1</v>
      </c>
      <c r="AG1332" s="18" t="str">
        <f t="shared" si="87"/>
        <v>Housing-2003-September</v>
      </c>
      <c r="AH1332" s="16">
        <v>37865</v>
      </c>
      <c r="AI1332" s="180">
        <v>62.857622226515076</v>
      </c>
      <c r="AJ1332" s="10">
        <f t="shared" si="90"/>
        <v>62.708020881207283</v>
      </c>
      <c r="AK1332" s="175">
        <v>1221</v>
      </c>
      <c r="AL1332" s="10">
        <f t="shared" si="88"/>
        <v>113.41260734770192</v>
      </c>
      <c r="AM1332" s="163" t="str">
        <f t="shared" si="89"/>
        <v>04</v>
      </c>
      <c r="AN1332" s="177" t="s">
        <v>121</v>
      </c>
      <c r="AQ1332" s="151"/>
      <c r="AR1332" s="151"/>
    </row>
    <row r="1333" spans="30:44" x14ac:dyDescent="0.3">
      <c r="AD1333" s="9">
        <v>2003</v>
      </c>
      <c r="AE1333" s="87" t="s">
        <v>49</v>
      </c>
      <c r="AF1333" s="13" t="s">
        <v>9</v>
      </c>
      <c r="AG1333" s="18" t="str">
        <f t="shared" si="87"/>
        <v>Housing-2003-October</v>
      </c>
      <c r="AH1333" s="16">
        <v>37895</v>
      </c>
      <c r="AI1333" s="180">
        <v>62.971700485727908</v>
      </c>
      <c r="AJ1333" s="10">
        <f t="shared" si="90"/>
        <v>62.87561342711934</v>
      </c>
      <c r="AK1333" s="175">
        <v>1222</v>
      </c>
      <c r="AL1333" s="10">
        <f t="shared" si="88"/>
        <v>113.41260734770192</v>
      </c>
      <c r="AM1333" s="163" t="str">
        <f t="shared" si="89"/>
        <v>04</v>
      </c>
      <c r="AN1333" s="177" t="s">
        <v>122</v>
      </c>
      <c r="AQ1333" s="151"/>
      <c r="AR1333" s="151"/>
    </row>
    <row r="1334" spans="30:44" x14ac:dyDescent="0.3">
      <c r="AD1334" s="9">
        <v>2003</v>
      </c>
      <c r="AE1334" s="87" t="s">
        <v>49</v>
      </c>
      <c r="AF1334" s="13" t="s">
        <v>2</v>
      </c>
      <c r="AG1334" s="18" t="str">
        <f t="shared" si="87"/>
        <v>Housing-2003-November</v>
      </c>
      <c r="AH1334" s="16">
        <v>37926</v>
      </c>
      <c r="AI1334" s="180">
        <v>63.040920243118634</v>
      </c>
      <c r="AJ1334" s="10">
        <f t="shared" si="90"/>
        <v>62.949506841009658</v>
      </c>
      <c r="AK1334" s="175">
        <v>1223</v>
      </c>
      <c r="AL1334" s="10">
        <f t="shared" si="88"/>
        <v>113.41260734770192</v>
      </c>
      <c r="AM1334" s="163" t="str">
        <f t="shared" si="89"/>
        <v>04</v>
      </c>
      <c r="AN1334" s="177" t="s">
        <v>123</v>
      </c>
      <c r="AQ1334" s="151"/>
      <c r="AR1334" s="151"/>
    </row>
    <row r="1335" spans="30:44" x14ac:dyDescent="0.3">
      <c r="AD1335" s="9">
        <v>2003</v>
      </c>
      <c r="AE1335" s="87" t="s">
        <v>49</v>
      </c>
      <c r="AF1335" s="13" t="s">
        <v>3</v>
      </c>
      <c r="AG1335" s="18" t="str">
        <f t="shared" si="87"/>
        <v>Housing-2003-December</v>
      </c>
      <c r="AH1335" s="16">
        <v>37956</v>
      </c>
      <c r="AI1335" s="180">
        <v>63.112513376564522</v>
      </c>
      <c r="AJ1335" s="10">
        <f t="shared" si="90"/>
        <v>63.024413421080318</v>
      </c>
      <c r="AK1335" s="175">
        <v>1224</v>
      </c>
      <c r="AL1335" s="10">
        <f t="shared" si="88"/>
        <v>113.41260734770192</v>
      </c>
      <c r="AM1335" s="163" t="str">
        <f t="shared" si="89"/>
        <v>04</v>
      </c>
      <c r="AN1335" s="177" t="s">
        <v>124</v>
      </c>
      <c r="AQ1335" s="151"/>
      <c r="AR1335" s="151"/>
    </row>
    <row r="1336" spans="30:44" x14ac:dyDescent="0.3">
      <c r="AD1336" s="7">
        <v>2004</v>
      </c>
      <c r="AE1336" s="88" t="s">
        <v>49</v>
      </c>
      <c r="AF1336" s="12" t="s">
        <v>10</v>
      </c>
      <c r="AG1336" s="18" t="str">
        <f t="shared" si="87"/>
        <v>Housing-2004-January</v>
      </c>
      <c r="AH1336" s="16">
        <v>37987</v>
      </c>
      <c r="AI1336" s="181">
        <v>63.185295736255419</v>
      </c>
      <c r="AJ1336" s="8">
        <f t="shared" si="90"/>
        <v>63.099479400084249</v>
      </c>
      <c r="AK1336" s="175">
        <v>1225</v>
      </c>
      <c r="AL1336" s="10">
        <f t="shared" si="88"/>
        <v>113.41260734770192</v>
      </c>
      <c r="AM1336" s="163" t="str">
        <f t="shared" si="89"/>
        <v>04</v>
      </c>
      <c r="AN1336" s="177" t="s">
        <v>113</v>
      </c>
      <c r="AQ1336" s="151"/>
      <c r="AR1336" s="151"/>
    </row>
    <row r="1337" spans="30:44" x14ac:dyDescent="0.3">
      <c r="AD1337" s="7">
        <v>2004</v>
      </c>
      <c r="AE1337" s="88" t="s">
        <v>49</v>
      </c>
      <c r="AF1337" s="12" t="s">
        <v>11</v>
      </c>
      <c r="AG1337" s="18" t="str">
        <f t="shared" si="87"/>
        <v>Housing-2004-February</v>
      </c>
      <c r="AH1337" s="16">
        <v>38018</v>
      </c>
      <c r="AI1337" s="181">
        <v>63.283987833621026</v>
      </c>
      <c r="AJ1337" s="8">
        <f t="shared" si="90"/>
        <v>62.98278020307378</v>
      </c>
      <c r="AK1337" s="175">
        <v>1226</v>
      </c>
      <c r="AL1337" s="10">
        <f t="shared" si="88"/>
        <v>113.41260734770192</v>
      </c>
      <c r="AM1337" s="163" t="str">
        <f t="shared" si="89"/>
        <v>04</v>
      </c>
      <c r="AN1337" s="177" t="s">
        <v>114</v>
      </c>
      <c r="AQ1337" s="151"/>
      <c r="AR1337" s="151"/>
    </row>
    <row r="1338" spans="30:44" x14ac:dyDescent="0.3">
      <c r="AD1338" s="7">
        <v>2004</v>
      </c>
      <c r="AE1338" s="88" t="s">
        <v>49</v>
      </c>
      <c r="AF1338" s="12" t="s">
        <v>4</v>
      </c>
      <c r="AG1338" s="18" t="str">
        <f t="shared" si="87"/>
        <v>Housing-2004-March</v>
      </c>
      <c r="AH1338" s="16">
        <v>38047</v>
      </c>
      <c r="AI1338" s="181">
        <v>63.36031957679505</v>
      </c>
      <c r="AJ1338" s="8">
        <f t="shared" si="90"/>
        <v>62.943495468808017</v>
      </c>
      <c r="AK1338" s="175">
        <v>1227</v>
      </c>
      <c r="AL1338" s="10">
        <f t="shared" si="88"/>
        <v>113.41260734770192</v>
      </c>
      <c r="AM1338" s="163" t="str">
        <f t="shared" si="89"/>
        <v>04</v>
      </c>
      <c r="AN1338" s="177" t="s">
        <v>115</v>
      </c>
      <c r="AQ1338" s="151"/>
      <c r="AR1338" s="151"/>
    </row>
    <row r="1339" spans="30:44" x14ac:dyDescent="0.3">
      <c r="AD1339" s="7">
        <v>2004</v>
      </c>
      <c r="AE1339" s="88" t="s">
        <v>49</v>
      </c>
      <c r="AF1339" s="12" t="s">
        <v>0</v>
      </c>
      <c r="AG1339" s="18" t="str">
        <f t="shared" si="87"/>
        <v>Housing-2004-April</v>
      </c>
      <c r="AH1339" s="16">
        <v>38078</v>
      </c>
      <c r="AI1339" s="181">
        <v>63.449930422120183</v>
      </c>
      <c r="AJ1339" s="8">
        <f t="shared" si="90"/>
        <v>62.979979610551801</v>
      </c>
      <c r="AK1339" s="175">
        <v>1228</v>
      </c>
      <c r="AL1339" s="10">
        <f t="shared" si="88"/>
        <v>113.41260734770192</v>
      </c>
      <c r="AM1339" s="163" t="str">
        <f t="shared" si="89"/>
        <v>04</v>
      </c>
      <c r="AN1339" s="177" t="s">
        <v>116</v>
      </c>
      <c r="AQ1339" s="151"/>
      <c r="AR1339" s="151"/>
    </row>
    <row r="1340" spans="30:44" x14ac:dyDescent="0.3">
      <c r="AD1340" s="7">
        <v>2004</v>
      </c>
      <c r="AE1340" s="88" t="s">
        <v>49</v>
      </c>
      <c r="AF1340" s="12" t="s">
        <v>5</v>
      </c>
      <c r="AG1340" s="18" t="str">
        <f t="shared" si="87"/>
        <v>Housing-2004-May</v>
      </c>
      <c r="AH1340" s="16">
        <v>38108</v>
      </c>
      <c r="AI1340" s="181">
        <v>63.521651538243759</v>
      </c>
      <c r="AJ1340" s="8">
        <f t="shared" si="90"/>
        <v>63.048993412380504</v>
      </c>
      <c r="AK1340" s="175">
        <v>1229</v>
      </c>
      <c r="AL1340" s="10">
        <f t="shared" si="88"/>
        <v>113.41260734770192</v>
      </c>
      <c r="AM1340" s="163" t="str">
        <f t="shared" si="89"/>
        <v>04</v>
      </c>
      <c r="AN1340" s="177" t="s">
        <v>117</v>
      </c>
      <c r="AQ1340" s="151"/>
      <c r="AR1340" s="151"/>
    </row>
    <row r="1341" spans="30:44" x14ac:dyDescent="0.3">
      <c r="AD1341" s="7">
        <v>2004</v>
      </c>
      <c r="AE1341" s="88" t="s">
        <v>49</v>
      </c>
      <c r="AF1341" s="12" t="s">
        <v>6</v>
      </c>
      <c r="AG1341" s="18" t="str">
        <f t="shared" si="87"/>
        <v>Housing-2004-June</v>
      </c>
      <c r="AH1341" s="16">
        <v>38139</v>
      </c>
      <c r="AI1341" s="181">
        <v>64.718035931771865</v>
      </c>
      <c r="AJ1341" s="8">
        <f t="shared" si="90"/>
        <v>63.212290239624515</v>
      </c>
      <c r="AK1341" s="175">
        <v>1230</v>
      </c>
      <c r="AL1341" s="10">
        <f t="shared" si="88"/>
        <v>113.41260734770192</v>
      </c>
      <c r="AM1341" s="163" t="str">
        <f t="shared" si="89"/>
        <v>04</v>
      </c>
      <c r="AN1341" s="177" t="s">
        <v>118</v>
      </c>
      <c r="AQ1341" s="151"/>
      <c r="AR1341" s="151"/>
    </row>
    <row r="1342" spans="30:44" x14ac:dyDescent="0.3">
      <c r="AD1342" s="7">
        <v>2004</v>
      </c>
      <c r="AE1342" s="88" t="s">
        <v>49</v>
      </c>
      <c r="AF1342" s="12" t="s">
        <v>7</v>
      </c>
      <c r="AG1342" s="18" t="str">
        <f t="shared" si="87"/>
        <v>Housing-2004-July</v>
      </c>
      <c r="AH1342" s="16">
        <v>38169</v>
      </c>
      <c r="AI1342" s="181">
        <v>64.939015619158468</v>
      </c>
      <c r="AJ1342" s="8">
        <f t="shared" si="90"/>
        <v>63.388163333729125</v>
      </c>
      <c r="AK1342" s="175">
        <v>1231</v>
      </c>
      <c r="AL1342" s="10">
        <f t="shared" si="88"/>
        <v>113.41260734770192</v>
      </c>
      <c r="AM1342" s="163" t="str">
        <f t="shared" si="89"/>
        <v>04</v>
      </c>
      <c r="AN1342" s="177" t="s">
        <v>119</v>
      </c>
      <c r="AQ1342" s="151"/>
      <c r="AR1342" s="151"/>
    </row>
    <row r="1343" spans="30:44" x14ac:dyDescent="0.3">
      <c r="AD1343" s="7">
        <v>2004</v>
      </c>
      <c r="AE1343" s="88" t="s">
        <v>49</v>
      </c>
      <c r="AF1343" s="12" t="s">
        <v>8</v>
      </c>
      <c r="AG1343" s="18" t="str">
        <f t="shared" si="87"/>
        <v>Housing-2004-August</v>
      </c>
      <c r="AH1343" s="16">
        <v>38200</v>
      </c>
      <c r="AI1343" s="181">
        <v>64.64767511683317</v>
      </c>
      <c r="AJ1343" s="8">
        <f t="shared" si="90"/>
        <v>63.590722342227089</v>
      </c>
      <c r="AK1343" s="175">
        <v>1232</v>
      </c>
      <c r="AL1343" s="10">
        <f t="shared" si="88"/>
        <v>113.41260734770192</v>
      </c>
      <c r="AM1343" s="163" t="str">
        <f t="shared" si="89"/>
        <v>04</v>
      </c>
      <c r="AN1343" s="177" t="s">
        <v>120</v>
      </c>
      <c r="AQ1343" s="151"/>
      <c r="AR1343" s="151"/>
    </row>
    <row r="1344" spans="30:44" x14ac:dyDescent="0.3">
      <c r="AD1344" s="7">
        <v>2004</v>
      </c>
      <c r="AE1344" s="88" t="s">
        <v>49</v>
      </c>
      <c r="AF1344" s="12" t="s">
        <v>1</v>
      </c>
      <c r="AG1344" s="18" t="str">
        <f t="shared" si="87"/>
        <v>Housing-2004-September</v>
      </c>
      <c r="AH1344" s="16">
        <v>38231</v>
      </c>
      <c r="AI1344" s="181">
        <v>64.71015286226438</v>
      </c>
      <c r="AJ1344" s="8">
        <f t="shared" si="90"/>
        <v>63.745099895206202</v>
      </c>
      <c r="AK1344" s="175">
        <v>1233</v>
      </c>
      <c r="AL1344" s="10">
        <f t="shared" si="88"/>
        <v>113.41260734770192</v>
      </c>
      <c r="AM1344" s="163" t="str">
        <f t="shared" si="89"/>
        <v>04</v>
      </c>
      <c r="AN1344" s="177" t="s">
        <v>121</v>
      </c>
      <c r="AQ1344" s="151"/>
      <c r="AR1344" s="151"/>
    </row>
    <row r="1345" spans="30:44" x14ac:dyDescent="0.3">
      <c r="AD1345" s="7">
        <v>2004</v>
      </c>
      <c r="AE1345" s="88" t="s">
        <v>49</v>
      </c>
      <c r="AF1345" s="12" t="s">
        <v>9</v>
      </c>
      <c r="AG1345" s="18" t="str">
        <f t="shared" si="87"/>
        <v>Housing-2004-October</v>
      </c>
      <c r="AH1345" s="16">
        <v>38261</v>
      </c>
      <c r="AI1345" s="181">
        <v>64.777867989260898</v>
      </c>
      <c r="AJ1345" s="8">
        <f t="shared" si="90"/>
        <v>63.895613853833957</v>
      </c>
      <c r="AK1345" s="175">
        <v>1234</v>
      </c>
      <c r="AL1345" s="10">
        <f t="shared" si="88"/>
        <v>113.41260734770192</v>
      </c>
      <c r="AM1345" s="163" t="str">
        <f t="shared" si="89"/>
        <v>04</v>
      </c>
      <c r="AN1345" s="177" t="s">
        <v>122</v>
      </c>
      <c r="AQ1345" s="151"/>
      <c r="AR1345" s="151"/>
    </row>
    <row r="1346" spans="30:44" x14ac:dyDescent="0.3">
      <c r="AD1346" s="7">
        <v>2004</v>
      </c>
      <c r="AE1346" s="88" t="s">
        <v>49</v>
      </c>
      <c r="AF1346" s="12" t="s">
        <v>2</v>
      </c>
      <c r="AG1346" s="18" t="str">
        <f t="shared" si="87"/>
        <v>Housing-2004-November</v>
      </c>
      <c r="AH1346" s="16">
        <v>38292</v>
      </c>
      <c r="AI1346" s="181">
        <v>66.464515489771429</v>
      </c>
      <c r="AJ1346" s="8">
        <f t="shared" si="90"/>
        <v>64.180913457721687</v>
      </c>
      <c r="AK1346" s="175">
        <v>1235</v>
      </c>
      <c r="AL1346" s="10">
        <f t="shared" si="88"/>
        <v>113.41260734770192</v>
      </c>
      <c r="AM1346" s="163" t="str">
        <f t="shared" si="89"/>
        <v>04</v>
      </c>
      <c r="AN1346" s="177" t="s">
        <v>123</v>
      </c>
      <c r="AQ1346" s="151"/>
      <c r="AR1346" s="151"/>
    </row>
    <row r="1347" spans="30:44" x14ac:dyDescent="0.3">
      <c r="AD1347" s="7">
        <v>2004</v>
      </c>
      <c r="AE1347" s="88" t="s">
        <v>49</v>
      </c>
      <c r="AF1347" s="12" t="s">
        <v>3</v>
      </c>
      <c r="AG1347" s="18" t="str">
        <f t="shared" si="87"/>
        <v>Housing-2004-December</v>
      </c>
      <c r="AH1347" s="16">
        <v>38322</v>
      </c>
      <c r="AI1347" s="181">
        <v>64.938306336464152</v>
      </c>
      <c r="AJ1347" s="8">
        <f t="shared" si="90"/>
        <v>64.33306287104665</v>
      </c>
      <c r="AK1347" s="175">
        <v>1236</v>
      </c>
      <c r="AL1347" s="10">
        <f t="shared" si="88"/>
        <v>113.41260734770192</v>
      </c>
      <c r="AM1347" s="163" t="str">
        <f t="shared" si="89"/>
        <v>04</v>
      </c>
      <c r="AN1347" s="177" t="s">
        <v>124</v>
      </c>
      <c r="AQ1347" s="151"/>
      <c r="AR1347" s="151"/>
    </row>
    <row r="1348" spans="30:44" x14ac:dyDescent="0.3">
      <c r="AD1348" s="9">
        <v>2005</v>
      </c>
      <c r="AE1348" s="87" t="s">
        <v>49</v>
      </c>
      <c r="AF1348" s="13" t="s">
        <v>10</v>
      </c>
      <c r="AG1348" s="18" t="str">
        <f t="shared" si="87"/>
        <v>Housing-2005-January</v>
      </c>
      <c r="AH1348" s="16">
        <v>38353</v>
      </c>
      <c r="AI1348" s="180">
        <v>64.982792660608666</v>
      </c>
      <c r="AJ1348" s="10">
        <f t="shared" si="90"/>
        <v>64.482854281409416</v>
      </c>
      <c r="AK1348" s="175">
        <v>1237</v>
      </c>
      <c r="AL1348" s="10">
        <f t="shared" si="88"/>
        <v>113.41260734770192</v>
      </c>
      <c r="AM1348" s="163" t="str">
        <f t="shared" si="89"/>
        <v>04</v>
      </c>
      <c r="AN1348" s="177" t="s">
        <v>113</v>
      </c>
      <c r="AQ1348" s="151"/>
      <c r="AR1348" s="151"/>
    </row>
    <row r="1349" spans="30:44" x14ac:dyDescent="0.3">
      <c r="AD1349" s="9">
        <v>2005</v>
      </c>
      <c r="AE1349" s="87" t="s">
        <v>49</v>
      </c>
      <c r="AF1349" s="13" t="s">
        <v>11</v>
      </c>
      <c r="AG1349" s="18" t="str">
        <f t="shared" si="87"/>
        <v>Housing-2005-February</v>
      </c>
      <c r="AH1349" s="16">
        <v>38384</v>
      </c>
      <c r="AI1349" s="180">
        <v>65.067180551791253</v>
      </c>
      <c r="AJ1349" s="10">
        <f t="shared" si="90"/>
        <v>64.631453674590276</v>
      </c>
      <c r="AK1349" s="175">
        <v>1238</v>
      </c>
      <c r="AL1349" s="10">
        <f t="shared" si="88"/>
        <v>113.41260734770192</v>
      </c>
      <c r="AM1349" s="163" t="str">
        <f t="shared" si="89"/>
        <v>04</v>
      </c>
      <c r="AN1349" s="177" t="s">
        <v>114</v>
      </c>
      <c r="AQ1349" s="151"/>
      <c r="AR1349" s="151"/>
    </row>
    <row r="1350" spans="30:44" x14ac:dyDescent="0.3">
      <c r="AD1350" s="9">
        <v>2005</v>
      </c>
      <c r="AE1350" s="87" t="s">
        <v>49</v>
      </c>
      <c r="AF1350" s="13" t="s">
        <v>4</v>
      </c>
      <c r="AG1350" s="18" t="str">
        <f t="shared" si="87"/>
        <v>Housing-2005-March</v>
      </c>
      <c r="AH1350" s="16">
        <v>38412</v>
      </c>
      <c r="AI1350" s="180">
        <v>65.140958153346133</v>
      </c>
      <c r="AJ1350" s="10">
        <f t="shared" si="90"/>
        <v>64.779840222636196</v>
      </c>
      <c r="AK1350" s="175">
        <v>1239</v>
      </c>
      <c r="AL1350" s="10">
        <f t="shared" si="88"/>
        <v>113.41260734770192</v>
      </c>
      <c r="AM1350" s="163" t="str">
        <f t="shared" si="89"/>
        <v>04</v>
      </c>
      <c r="AN1350" s="177" t="s">
        <v>115</v>
      </c>
      <c r="AQ1350" s="151"/>
      <c r="AR1350" s="151"/>
    </row>
    <row r="1351" spans="30:44" x14ac:dyDescent="0.3">
      <c r="AD1351" s="9">
        <v>2005</v>
      </c>
      <c r="AE1351" s="87" t="s">
        <v>49</v>
      </c>
      <c r="AF1351" s="13" t="s">
        <v>0</v>
      </c>
      <c r="AG1351" s="18" t="str">
        <f t="shared" si="87"/>
        <v>Housing-2005-April</v>
      </c>
      <c r="AH1351" s="16">
        <v>38443</v>
      </c>
      <c r="AI1351" s="180">
        <v>66.866266057192817</v>
      </c>
      <c r="AJ1351" s="10">
        <f t="shared" si="90"/>
        <v>65.064534858892245</v>
      </c>
      <c r="AK1351" s="175">
        <v>1240</v>
      </c>
      <c r="AL1351" s="10">
        <f t="shared" si="88"/>
        <v>113.41260734770192</v>
      </c>
      <c r="AM1351" s="163" t="str">
        <f t="shared" si="89"/>
        <v>04</v>
      </c>
      <c r="AN1351" s="177" t="s">
        <v>116</v>
      </c>
      <c r="AQ1351" s="151"/>
      <c r="AR1351" s="151"/>
    </row>
    <row r="1352" spans="30:44" x14ac:dyDescent="0.3">
      <c r="AD1352" s="9">
        <v>2005</v>
      </c>
      <c r="AE1352" s="87" t="s">
        <v>49</v>
      </c>
      <c r="AF1352" s="13" t="s">
        <v>5</v>
      </c>
      <c r="AG1352" s="18" t="str">
        <f t="shared" si="87"/>
        <v>Housing-2005-May</v>
      </c>
      <c r="AH1352" s="16">
        <v>38473</v>
      </c>
      <c r="AI1352" s="180">
        <v>68.732748589390908</v>
      </c>
      <c r="AJ1352" s="10">
        <f t="shared" si="90"/>
        <v>65.498792946487839</v>
      </c>
      <c r="AK1352" s="175">
        <v>1241</v>
      </c>
      <c r="AL1352" s="10">
        <f t="shared" si="88"/>
        <v>113.41260734770192</v>
      </c>
      <c r="AM1352" s="163" t="str">
        <f t="shared" si="89"/>
        <v>04</v>
      </c>
      <c r="AN1352" s="177" t="s">
        <v>117</v>
      </c>
      <c r="AQ1352" s="151"/>
      <c r="AR1352" s="151"/>
    </row>
    <row r="1353" spans="30:44" x14ac:dyDescent="0.3">
      <c r="AD1353" s="9">
        <v>2005</v>
      </c>
      <c r="AE1353" s="87" t="s">
        <v>49</v>
      </c>
      <c r="AF1353" s="13" t="s">
        <v>6</v>
      </c>
      <c r="AG1353" s="18" t="str">
        <f t="shared" si="87"/>
        <v>Housing-2005-June</v>
      </c>
      <c r="AH1353" s="16">
        <v>38504</v>
      </c>
      <c r="AI1353" s="180">
        <v>69.47158277225013</v>
      </c>
      <c r="AJ1353" s="10">
        <f t="shared" si="90"/>
        <v>65.894921849861035</v>
      </c>
      <c r="AK1353" s="175">
        <v>1242</v>
      </c>
      <c r="AL1353" s="10">
        <f t="shared" si="88"/>
        <v>113.41260734770192</v>
      </c>
      <c r="AM1353" s="163" t="str">
        <f t="shared" si="89"/>
        <v>04</v>
      </c>
      <c r="AN1353" s="177" t="s">
        <v>118</v>
      </c>
      <c r="AQ1353" s="151"/>
      <c r="AR1353" s="151"/>
    </row>
    <row r="1354" spans="30:44" x14ac:dyDescent="0.3">
      <c r="AD1354" s="9">
        <v>2005</v>
      </c>
      <c r="AE1354" s="87" t="s">
        <v>49</v>
      </c>
      <c r="AF1354" s="13" t="s">
        <v>7</v>
      </c>
      <c r="AG1354" s="18" t="str">
        <f t="shared" si="87"/>
        <v>Housing-2005-July</v>
      </c>
      <c r="AH1354" s="16">
        <v>38534</v>
      </c>
      <c r="AI1354" s="180">
        <v>69.553388888063822</v>
      </c>
      <c r="AJ1354" s="10">
        <f t="shared" si="90"/>
        <v>66.279452955603148</v>
      </c>
      <c r="AK1354" s="175">
        <v>1243</v>
      </c>
      <c r="AL1354" s="10">
        <f t="shared" si="88"/>
        <v>113.41260734770192</v>
      </c>
      <c r="AM1354" s="163" t="str">
        <f t="shared" si="89"/>
        <v>04</v>
      </c>
      <c r="AN1354" s="177" t="s">
        <v>119</v>
      </c>
      <c r="AQ1354" s="151"/>
      <c r="AR1354" s="151"/>
    </row>
    <row r="1355" spans="30:44" x14ac:dyDescent="0.3">
      <c r="AD1355" s="9">
        <v>2005</v>
      </c>
      <c r="AE1355" s="87" t="s">
        <v>49</v>
      </c>
      <c r="AF1355" s="13" t="s">
        <v>8</v>
      </c>
      <c r="AG1355" s="18" t="str">
        <f t="shared" si="87"/>
        <v>Housing-2005-August</v>
      </c>
      <c r="AH1355" s="16">
        <v>38565</v>
      </c>
      <c r="AI1355" s="180">
        <v>69.628830363292778</v>
      </c>
      <c r="AJ1355" s="10">
        <f t="shared" si="90"/>
        <v>66.694549226141447</v>
      </c>
      <c r="AK1355" s="175">
        <v>1244</v>
      </c>
      <c r="AL1355" s="10">
        <f t="shared" si="88"/>
        <v>113.41260734770192</v>
      </c>
      <c r="AM1355" s="163" t="str">
        <f t="shared" si="89"/>
        <v>04</v>
      </c>
      <c r="AN1355" s="177" t="s">
        <v>120</v>
      </c>
      <c r="AQ1355" s="151"/>
      <c r="AR1355" s="151"/>
    </row>
    <row r="1356" spans="30:44" x14ac:dyDescent="0.3">
      <c r="AD1356" s="9">
        <v>2005</v>
      </c>
      <c r="AE1356" s="87" t="s">
        <v>49</v>
      </c>
      <c r="AF1356" s="13" t="s">
        <v>1</v>
      </c>
      <c r="AG1356" s="18" t="str">
        <f t="shared" ref="AG1356:AG1419" si="91">CONCATENATE(AE1356,$AF$74,AD1356,$AF$74,AF1356)</f>
        <v>Housing-2005-September</v>
      </c>
      <c r="AH1356" s="16">
        <v>38596</v>
      </c>
      <c r="AI1356" s="180">
        <v>69.699061493748275</v>
      </c>
      <c r="AJ1356" s="10">
        <f t="shared" si="90"/>
        <v>67.110291612098436</v>
      </c>
      <c r="AK1356" s="175">
        <v>1245</v>
      </c>
      <c r="AL1356" s="10">
        <f t="shared" ref="AL1356:AL1419" si="92">VLOOKUP(AE1356,AR:AS,2,FALSE)</f>
        <v>113.41260734770192</v>
      </c>
      <c r="AM1356" s="163" t="str">
        <f t="shared" ref="AM1356:AM1419" si="93">VLOOKUP(AE1356,AR:AT,3,FALSE)</f>
        <v>04</v>
      </c>
      <c r="AN1356" s="177" t="s">
        <v>121</v>
      </c>
      <c r="AQ1356" s="151"/>
      <c r="AR1356" s="151"/>
    </row>
    <row r="1357" spans="30:44" x14ac:dyDescent="0.3">
      <c r="AD1357" s="9">
        <v>2005</v>
      </c>
      <c r="AE1357" s="87" t="s">
        <v>49</v>
      </c>
      <c r="AF1357" s="13" t="s">
        <v>9</v>
      </c>
      <c r="AG1357" s="18" t="str">
        <f t="shared" si="91"/>
        <v>Housing-2005-October</v>
      </c>
      <c r="AH1357" s="16">
        <v>38626</v>
      </c>
      <c r="AI1357" s="180">
        <v>70.972318704056377</v>
      </c>
      <c r="AJ1357" s="10">
        <f t="shared" si="90"/>
        <v>67.626495838331394</v>
      </c>
      <c r="AK1357" s="175">
        <v>1246</v>
      </c>
      <c r="AL1357" s="10">
        <f t="shared" si="92"/>
        <v>113.41260734770192</v>
      </c>
      <c r="AM1357" s="163" t="str">
        <f t="shared" si="93"/>
        <v>04</v>
      </c>
      <c r="AN1357" s="177" t="s">
        <v>122</v>
      </c>
      <c r="AQ1357" s="151"/>
      <c r="AR1357" s="151"/>
    </row>
    <row r="1358" spans="30:44" x14ac:dyDescent="0.3">
      <c r="AD1358" s="9">
        <v>2005</v>
      </c>
      <c r="AE1358" s="87" t="s">
        <v>49</v>
      </c>
      <c r="AF1358" s="13" t="s">
        <v>2</v>
      </c>
      <c r="AG1358" s="18" t="str">
        <f t="shared" si="91"/>
        <v>Housing-2005-November</v>
      </c>
      <c r="AH1358" s="16">
        <v>38657</v>
      </c>
      <c r="AI1358" s="180">
        <v>71.758148437511437</v>
      </c>
      <c r="AJ1358" s="10">
        <f t="shared" si="90"/>
        <v>68.067631917309726</v>
      </c>
      <c r="AK1358" s="175">
        <v>1247</v>
      </c>
      <c r="AL1358" s="10">
        <f t="shared" si="92"/>
        <v>113.41260734770192</v>
      </c>
      <c r="AM1358" s="163" t="str">
        <f t="shared" si="93"/>
        <v>04</v>
      </c>
      <c r="AN1358" s="177" t="s">
        <v>123</v>
      </c>
      <c r="AQ1358" s="151"/>
      <c r="AR1358" s="151"/>
    </row>
    <row r="1359" spans="30:44" x14ac:dyDescent="0.3">
      <c r="AD1359" s="9">
        <v>2005</v>
      </c>
      <c r="AE1359" s="87" t="s">
        <v>49</v>
      </c>
      <c r="AF1359" s="13" t="s">
        <v>3</v>
      </c>
      <c r="AG1359" s="18" t="str">
        <f t="shared" si="91"/>
        <v>Housing-2005-December</v>
      </c>
      <c r="AH1359" s="16">
        <v>38687</v>
      </c>
      <c r="AI1359" s="180">
        <v>71.795232153843315</v>
      </c>
      <c r="AJ1359" s="10">
        <f t="shared" si="90"/>
        <v>68.639042402091334</v>
      </c>
      <c r="AK1359" s="175">
        <v>1248</v>
      </c>
      <c r="AL1359" s="10">
        <f t="shared" si="92"/>
        <v>113.41260734770192</v>
      </c>
      <c r="AM1359" s="163" t="str">
        <f t="shared" si="93"/>
        <v>04</v>
      </c>
      <c r="AN1359" s="177" t="s">
        <v>124</v>
      </c>
      <c r="AQ1359" s="151"/>
      <c r="AR1359" s="151"/>
    </row>
    <row r="1360" spans="30:44" x14ac:dyDescent="0.3">
      <c r="AD1360" s="7">
        <v>2006</v>
      </c>
      <c r="AE1360" s="88" t="s">
        <v>49</v>
      </c>
      <c r="AF1360" s="12" t="s">
        <v>10</v>
      </c>
      <c r="AG1360" s="18" t="str">
        <f t="shared" si="91"/>
        <v>Housing-2006-January</v>
      </c>
      <c r="AH1360" s="16">
        <v>38718</v>
      </c>
      <c r="AI1360" s="181">
        <v>71.86819231340553</v>
      </c>
      <c r="AJ1360" s="8">
        <f t="shared" si="90"/>
        <v>69.212825706491074</v>
      </c>
      <c r="AK1360" s="175">
        <v>1249</v>
      </c>
      <c r="AL1360" s="10">
        <f t="shared" si="92"/>
        <v>113.41260734770192</v>
      </c>
      <c r="AM1360" s="163" t="str">
        <f t="shared" si="93"/>
        <v>04</v>
      </c>
      <c r="AN1360" s="177" t="s">
        <v>113</v>
      </c>
      <c r="AQ1360" s="151"/>
      <c r="AR1360" s="151"/>
    </row>
    <row r="1361" spans="30:44" x14ac:dyDescent="0.3">
      <c r="AD1361" s="7">
        <v>2006</v>
      </c>
      <c r="AE1361" s="88" t="s">
        <v>49</v>
      </c>
      <c r="AF1361" s="12" t="s">
        <v>11</v>
      </c>
      <c r="AG1361" s="18" t="str">
        <f t="shared" si="91"/>
        <v>Housing-2006-February</v>
      </c>
      <c r="AH1361" s="16">
        <v>38749</v>
      </c>
      <c r="AI1361" s="181">
        <v>73.119624057028972</v>
      </c>
      <c r="AJ1361" s="8">
        <f t="shared" si="90"/>
        <v>69.883862665260878</v>
      </c>
      <c r="AK1361" s="175">
        <v>1250</v>
      </c>
      <c r="AL1361" s="10">
        <f t="shared" si="92"/>
        <v>113.41260734770192</v>
      </c>
      <c r="AM1361" s="163" t="str">
        <f t="shared" si="93"/>
        <v>04</v>
      </c>
      <c r="AN1361" s="177" t="s">
        <v>114</v>
      </c>
      <c r="AQ1361" s="151"/>
      <c r="AR1361" s="151"/>
    </row>
    <row r="1362" spans="30:44" x14ac:dyDescent="0.3">
      <c r="AD1362" s="7">
        <v>2006</v>
      </c>
      <c r="AE1362" s="88" t="s">
        <v>49</v>
      </c>
      <c r="AF1362" s="12" t="s">
        <v>4</v>
      </c>
      <c r="AG1362" s="18" t="str">
        <f t="shared" si="91"/>
        <v>Housing-2006-March</v>
      </c>
      <c r="AH1362" s="16">
        <v>38777</v>
      </c>
      <c r="AI1362" s="181">
        <v>73.175068165160042</v>
      </c>
      <c r="AJ1362" s="8">
        <f t="shared" si="90"/>
        <v>70.553371832912035</v>
      </c>
      <c r="AK1362" s="175">
        <v>1251</v>
      </c>
      <c r="AL1362" s="10">
        <f t="shared" si="92"/>
        <v>113.41260734770192</v>
      </c>
      <c r="AM1362" s="163" t="str">
        <f t="shared" si="93"/>
        <v>04</v>
      </c>
      <c r="AN1362" s="177" t="s">
        <v>115</v>
      </c>
      <c r="AQ1362" s="151"/>
      <c r="AR1362" s="151"/>
    </row>
    <row r="1363" spans="30:44" x14ac:dyDescent="0.3">
      <c r="AD1363" s="7">
        <v>2006</v>
      </c>
      <c r="AE1363" s="88" t="s">
        <v>49</v>
      </c>
      <c r="AF1363" s="12" t="s">
        <v>0</v>
      </c>
      <c r="AG1363" s="18" t="str">
        <f t="shared" si="91"/>
        <v>Housing-2006-April</v>
      </c>
      <c r="AH1363" s="16">
        <v>38808</v>
      </c>
      <c r="AI1363" s="181">
        <v>73.40753478422252</v>
      </c>
      <c r="AJ1363" s="8">
        <f t="shared" si="90"/>
        <v>71.098477560164511</v>
      </c>
      <c r="AK1363" s="175">
        <v>1252</v>
      </c>
      <c r="AL1363" s="10">
        <f t="shared" si="92"/>
        <v>113.41260734770192</v>
      </c>
      <c r="AM1363" s="163" t="str">
        <f t="shared" si="93"/>
        <v>04</v>
      </c>
      <c r="AN1363" s="177" t="s">
        <v>116</v>
      </c>
      <c r="AQ1363" s="151"/>
      <c r="AR1363" s="151"/>
    </row>
    <row r="1364" spans="30:44" x14ac:dyDescent="0.3">
      <c r="AD1364" s="7">
        <v>2006</v>
      </c>
      <c r="AE1364" s="88" t="s">
        <v>49</v>
      </c>
      <c r="AF1364" s="12" t="s">
        <v>5</v>
      </c>
      <c r="AG1364" s="18" t="str">
        <f t="shared" si="91"/>
        <v>Housing-2006-May</v>
      </c>
      <c r="AH1364" s="16">
        <v>38838</v>
      </c>
      <c r="AI1364" s="181">
        <v>75.125151644226023</v>
      </c>
      <c r="AJ1364" s="8">
        <f t="shared" si="90"/>
        <v>71.631177814734102</v>
      </c>
      <c r="AK1364" s="175">
        <v>1253</v>
      </c>
      <c r="AL1364" s="10">
        <f t="shared" si="92"/>
        <v>113.41260734770192</v>
      </c>
      <c r="AM1364" s="163" t="str">
        <f t="shared" si="93"/>
        <v>04</v>
      </c>
      <c r="AN1364" s="177" t="s">
        <v>117</v>
      </c>
      <c r="AQ1364" s="151"/>
      <c r="AR1364" s="151"/>
    </row>
    <row r="1365" spans="30:44" x14ac:dyDescent="0.3">
      <c r="AD1365" s="7">
        <v>2006</v>
      </c>
      <c r="AE1365" s="88" t="s">
        <v>49</v>
      </c>
      <c r="AF1365" s="12" t="s">
        <v>6</v>
      </c>
      <c r="AG1365" s="18" t="str">
        <f t="shared" si="91"/>
        <v>Housing-2006-June</v>
      </c>
      <c r="AH1365" s="16">
        <v>38869</v>
      </c>
      <c r="AI1365" s="181">
        <v>75.20800395787073</v>
      </c>
      <c r="AJ1365" s="8">
        <f t="shared" si="90"/>
        <v>72.109212913535814</v>
      </c>
      <c r="AK1365" s="175">
        <v>1254</v>
      </c>
      <c r="AL1365" s="10">
        <f t="shared" si="92"/>
        <v>113.41260734770192</v>
      </c>
      <c r="AM1365" s="163" t="str">
        <f t="shared" si="93"/>
        <v>04</v>
      </c>
      <c r="AN1365" s="177" t="s">
        <v>118</v>
      </c>
      <c r="AQ1365" s="151"/>
      <c r="AR1365" s="151"/>
    </row>
    <row r="1366" spans="30:44" x14ac:dyDescent="0.3">
      <c r="AD1366" s="7">
        <v>2006</v>
      </c>
      <c r="AE1366" s="88" t="s">
        <v>49</v>
      </c>
      <c r="AF1366" s="12" t="s">
        <v>7</v>
      </c>
      <c r="AG1366" s="18" t="str">
        <f t="shared" si="91"/>
        <v>Housing-2006-July</v>
      </c>
      <c r="AH1366" s="16">
        <v>38899</v>
      </c>
      <c r="AI1366" s="181">
        <v>75.301855944858644</v>
      </c>
      <c r="AJ1366" s="8">
        <f t="shared" si="90"/>
        <v>72.588251834935377</v>
      </c>
      <c r="AK1366" s="175">
        <v>1255</v>
      </c>
      <c r="AL1366" s="10">
        <f t="shared" si="92"/>
        <v>113.41260734770192</v>
      </c>
      <c r="AM1366" s="163" t="str">
        <f t="shared" si="93"/>
        <v>04</v>
      </c>
      <c r="AN1366" s="177" t="s">
        <v>119</v>
      </c>
      <c r="AQ1366" s="151"/>
      <c r="AR1366" s="151"/>
    </row>
    <row r="1367" spans="30:44" x14ac:dyDescent="0.3">
      <c r="AD1367" s="7">
        <v>2006</v>
      </c>
      <c r="AE1367" s="88" t="s">
        <v>49</v>
      </c>
      <c r="AF1367" s="12" t="s">
        <v>8</v>
      </c>
      <c r="AG1367" s="18" t="str">
        <f t="shared" si="91"/>
        <v>Housing-2006-August</v>
      </c>
      <c r="AH1367" s="16">
        <v>38930</v>
      </c>
      <c r="AI1367" s="181">
        <v>75.392912710574052</v>
      </c>
      <c r="AJ1367" s="8">
        <f t="shared" ref="AJ1367:AJ1430" si="94">AVERAGE(AI1356:AI1367)</f>
        <v>73.068592030542149</v>
      </c>
      <c r="AK1367" s="175">
        <v>1256</v>
      </c>
      <c r="AL1367" s="10">
        <f t="shared" si="92"/>
        <v>113.41260734770192</v>
      </c>
      <c r="AM1367" s="163" t="str">
        <f t="shared" si="93"/>
        <v>04</v>
      </c>
      <c r="AN1367" s="177" t="s">
        <v>120</v>
      </c>
      <c r="AQ1367" s="151"/>
      <c r="AR1367" s="151"/>
    </row>
    <row r="1368" spans="30:44" x14ac:dyDescent="0.3">
      <c r="AD1368" s="7">
        <v>2006</v>
      </c>
      <c r="AE1368" s="88" t="s">
        <v>49</v>
      </c>
      <c r="AF1368" s="12" t="s">
        <v>1</v>
      </c>
      <c r="AG1368" s="18" t="str">
        <f t="shared" si="91"/>
        <v>Housing-2006-September</v>
      </c>
      <c r="AH1368" s="16">
        <v>38961</v>
      </c>
      <c r="AI1368" s="181">
        <v>75.459772821285455</v>
      </c>
      <c r="AJ1368" s="8">
        <f t="shared" si="94"/>
        <v>73.54865130783692</v>
      </c>
      <c r="AK1368" s="175">
        <v>1257</v>
      </c>
      <c r="AL1368" s="10">
        <f t="shared" si="92"/>
        <v>113.41260734770192</v>
      </c>
      <c r="AM1368" s="163" t="str">
        <f t="shared" si="93"/>
        <v>04</v>
      </c>
      <c r="AN1368" s="177" t="s">
        <v>121</v>
      </c>
      <c r="AQ1368" s="151"/>
      <c r="AR1368" s="151"/>
    </row>
    <row r="1369" spans="30:44" x14ac:dyDescent="0.3">
      <c r="AD1369" s="7">
        <v>2006</v>
      </c>
      <c r="AE1369" s="88" t="s">
        <v>49</v>
      </c>
      <c r="AF1369" s="12" t="s">
        <v>9</v>
      </c>
      <c r="AG1369" s="18" t="str">
        <f t="shared" si="91"/>
        <v>Housing-2006-October</v>
      </c>
      <c r="AH1369" s="16">
        <v>38991</v>
      </c>
      <c r="AI1369" s="181">
        <v>72.354555270658892</v>
      </c>
      <c r="AJ1369" s="8">
        <f t="shared" si="94"/>
        <v>73.663837688387147</v>
      </c>
      <c r="AK1369" s="175">
        <v>1258</v>
      </c>
      <c r="AL1369" s="10">
        <f t="shared" si="92"/>
        <v>113.41260734770192</v>
      </c>
      <c r="AM1369" s="163" t="str">
        <f t="shared" si="93"/>
        <v>04</v>
      </c>
      <c r="AN1369" s="177" t="s">
        <v>122</v>
      </c>
      <c r="AQ1369" s="151"/>
      <c r="AR1369" s="151"/>
    </row>
    <row r="1370" spans="30:44" x14ac:dyDescent="0.3">
      <c r="AD1370" s="7">
        <v>2006</v>
      </c>
      <c r="AE1370" s="88" t="s">
        <v>49</v>
      </c>
      <c r="AF1370" s="12" t="s">
        <v>2</v>
      </c>
      <c r="AG1370" s="18" t="str">
        <f t="shared" si="91"/>
        <v>Housing-2006-November</v>
      </c>
      <c r="AH1370" s="16">
        <v>39022</v>
      </c>
      <c r="AI1370" s="181">
        <v>72.609752821317514</v>
      </c>
      <c r="AJ1370" s="8">
        <f t="shared" si="94"/>
        <v>73.734804720370974</v>
      </c>
      <c r="AK1370" s="175">
        <v>1259</v>
      </c>
      <c r="AL1370" s="10">
        <f t="shared" si="92"/>
        <v>113.41260734770192</v>
      </c>
      <c r="AM1370" s="163" t="str">
        <f t="shared" si="93"/>
        <v>04</v>
      </c>
      <c r="AN1370" s="177" t="s">
        <v>123</v>
      </c>
      <c r="AQ1370" s="151"/>
      <c r="AR1370" s="151"/>
    </row>
    <row r="1371" spans="30:44" x14ac:dyDescent="0.3">
      <c r="AD1371" s="7">
        <v>2006</v>
      </c>
      <c r="AE1371" s="88" t="s">
        <v>49</v>
      </c>
      <c r="AF1371" s="12" t="s">
        <v>3</v>
      </c>
      <c r="AG1371" s="18" t="str">
        <f t="shared" si="91"/>
        <v>Housing-2006-December</v>
      </c>
      <c r="AH1371" s="16">
        <v>39052</v>
      </c>
      <c r="AI1371" s="181">
        <v>71.871612421945215</v>
      </c>
      <c r="AJ1371" s="8">
        <f t="shared" si="94"/>
        <v>73.741169742712813</v>
      </c>
      <c r="AK1371" s="175">
        <v>1260</v>
      </c>
      <c r="AL1371" s="10">
        <f t="shared" si="92"/>
        <v>113.41260734770192</v>
      </c>
      <c r="AM1371" s="163" t="str">
        <f t="shared" si="93"/>
        <v>04</v>
      </c>
      <c r="AN1371" s="177" t="s">
        <v>124</v>
      </c>
      <c r="AQ1371" s="151"/>
      <c r="AR1371" s="151"/>
    </row>
    <row r="1372" spans="30:44" x14ac:dyDescent="0.3">
      <c r="AD1372" s="9">
        <v>2007</v>
      </c>
      <c r="AE1372" s="87" t="s">
        <v>49</v>
      </c>
      <c r="AF1372" s="13" t="s">
        <v>10</v>
      </c>
      <c r="AG1372" s="18" t="str">
        <f t="shared" si="91"/>
        <v>Housing-2007-January</v>
      </c>
      <c r="AH1372" s="16">
        <v>39083</v>
      </c>
      <c r="AI1372" s="180">
        <v>73.056050337472811</v>
      </c>
      <c r="AJ1372" s="10">
        <f t="shared" si="94"/>
        <v>73.840157911385077</v>
      </c>
      <c r="AK1372" s="175">
        <v>1261</v>
      </c>
      <c r="AL1372" s="10">
        <f t="shared" si="92"/>
        <v>113.41260734770192</v>
      </c>
      <c r="AM1372" s="163" t="str">
        <f t="shared" si="93"/>
        <v>04</v>
      </c>
      <c r="AN1372" s="177" t="s">
        <v>113</v>
      </c>
      <c r="AQ1372" s="151"/>
      <c r="AR1372" s="151"/>
    </row>
    <row r="1373" spans="30:44" x14ac:dyDescent="0.3">
      <c r="AD1373" s="9">
        <v>2007</v>
      </c>
      <c r="AE1373" s="87" t="s">
        <v>49</v>
      </c>
      <c r="AF1373" s="13" t="s">
        <v>11</v>
      </c>
      <c r="AG1373" s="18" t="str">
        <f t="shared" si="91"/>
        <v>Housing-2007-February</v>
      </c>
      <c r="AH1373" s="16">
        <v>39114</v>
      </c>
      <c r="AI1373" s="180">
        <v>71.974297170386038</v>
      </c>
      <c r="AJ1373" s="10">
        <f t="shared" si="94"/>
        <v>73.744714004164834</v>
      </c>
      <c r="AK1373" s="175">
        <v>1262</v>
      </c>
      <c r="AL1373" s="10">
        <f t="shared" si="92"/>
        <v>113.41260734770192</v>
      </c>
      <c r="AM1373" s="163" t="str">
        <f t="shared" si="93"/>
        <v>04</v>
      </c>
      <c r="AN1373" s="177" t="s">
        <v>114</v>
      </c>
      <c r="AQ1373" s="151"/>
      <c r="AR1373" s="151"/>
    </row>
    <row r="1374" spans="30:44" x14ac:dyDescent="0.3">
      <c r="AD1374" s="9">
        <v>2007</v>
      </c>
      <c r="AE1374" s="87" t="s">
        <v>49</v>
      </c>
      <c r="AF1374" s="13" t="s">
        <v>4</v>
      </c>
      <c r="AG1374" s="18" t="str">
        <f t="shared" si="91"/>
        <v>Housing-2007-March</v>
      </c>
      <c r="AH1374" s="16">
        <v>39142</v>
      </c>
      <c r="AI1374" s="180">
        <v>72.214114063039659</v>
      </c>
      <c r="AJ1374" s="10">
        <f t="shared" si="94"/>
        <v>73.664634495654809</v>
      </c>
      <c r="AK1374" s="175">
        <v>1263</v>
      </c>
      <c r="AL1374" s="10">
        <f t="shared" si="92"/>
        <v>113.41260734770192</v>
      </c>
      <c r="AM1374" s="163" t="str">
        <f t="shared" si="93"/>
        <v>04</v>
      </c>
      <c r="AN1374" s="177" t="s">
        <v>115</v>
      </c>
      <c r="AQ1374" s="151"/>
      <c r="AR1374" s="151"/>
    </row>
    <row r="1375" spans="30:44" x14ac:dyDescent="0.3">
      <c r="AD1375" s="9">
        <v>2007</v>
      </c>
      <c r="AE1375" s="87" t="s">
        <v>49</v>
      </c>
      <c r="AF1375" s="13" t="s">
        <v>0</v>
      </c>
      <c r="AG1375" s="18" t="str">
        <f t="shared" si="91"/>
        <v>Housing-2007-April</v>
      </c>
      <c r="AH1375" s="16">
        <v>39173</v>
      </c>
      <c r="AI1375" s="180">
        <v>72.418239398491963</v>
      </c>
      <c r="AJ1375" s="10">
        <f t="shared" si="94"/>
        <v>73.582193213510592</v>
      </c>
      <c r="AK1375" s="175">
        <v>1264</v>
      </c>
      <c r="AL1375" s="10">
        <f t="shared" si="92"/>
        <v>113.41260734770192</v>
      </c>
      <c r="AM1375" s="163" t="str">
        <f t="shared" si="93"/>
        <v>04</v>
      </c>
      <c r="AN1375" s="177" t="s">
        <v>116</v>
      </c>
      <c r="AQ1375" s="151"/>
      <c r="AR1375" s="151"/>
    </row>
    <row r="1376" spans="30:44" x14ac:dyDescent="0.3">
      <c r="AD1376" s="9">
        <v>2007</v>
      </c>
      <c r="AE1376" s="87" t="s">
        <v>49</v>
      </c>
      <c r="AF1376" s="13" t="s">
        <v>5</v>
      </c>
      <c r="AG1376" s="18" t="str">
        <f t="shared" si="91"/>
        <v>Housing-2007-May</v>
      </c>
      <c r="AH1376" s="16">
        <v>39203</v>
      </c>
      <c r="AI1376" s="180">
        <v>74.91600938386199</v>
      </c>
      <c r="AJ1376" s="10">
        <f t="shared" si="94"/>
        <v>73.564764691813593</v>
      </c>
      <c r="AK1376" s="175">
        <v>1265</v>
      </c>
      <c r="AL1376" s="10">
        <f t="shared" si="92"/>
        <v>113.41260734770192</v>
      </c>
      <c r="AM1376" s="163" t="str">
        <f t="shared" si="93"/>
        <v>04</v>
      </c>
      <c r="AN1376" s="177" t="s">
        <v>117</v>
      </c>
      <c r="AQ1376" s="151"/>
      <c r="AR1376" s="151"/>
    </row>
    <row r="1377" spans="30:44" x14ac:dyDescent="0.3">
      <c r="AD1377" s="9">
        <v>2007</v>
      </c>
      <c r="AE1377" s="87" t="s">
        <v>49</v>
      </c>
      <c r="AF1377" s="13" t="s">
        <v>6</v>
      </c>
      <c r="AG1377" s="18" t="str">
        <f t="shared" si="91"/>
        <v>Housing-2007-June</v>
      </c>
      <c r="AH1377" s="16">
        <v>39234</v>
      </c>
      <c r="AI1377" s="180">
        <v>79.722428048616067</v>
      </c>
      <c r="AJ1377" s="10">
        <f t="shared" si="94"/>
        <v>73.940966699375707</v>
      </c>
      <c r="AK1377" s="175">
        <v>1266</v>
      </c>
      <c r="AL1377" s="10">
        <f t="shared" si="92"/>
        <v>113.41260734770192</v>
      </c>
      <c r="AM1377" s="163" t="str">
        <f t="shared" si="93"/>
        <v>04</v>
      </c>
      <c r="AN1377" s="177" t="s">
        <v>118</v>
      </c>
      <c r="AQ1377" s="151"/>
      <c r="AR1377" s="151"/>
    </row>
    <row r="1378" spans="30:44" x14ac:dyDescent="0.3">
      <c r="AD1378" s="9">
        <v>2007</v>
      </c>
      <c r="AE1378" s="87" t="s">
        <v>49</v>
      </c>
      <c r="AF1378" s="13" t="s">
        <v>7</v>
      </c>
      <c r="AG1378" s="18" t="str">
        <f t="shared" si="91"/>
        <v>Housing-2007-July</v>
      </c>
      <c r="AH1378" s="16">
        <v>39264</v>
      </c>
      <c r="AI1378" s="180">
        <v>80.782085867869995</v>
      </c>
      <c r="AJ1378" s="10">
        <f t="shared" si="94"/>
        <v>74.397652526293314</v>
      </c>
      <c r="AK1378" s="175">
        <v>1267</v>
      </c>
      <c r="AL1378" s="10">
        <f t="shared" si="92"/>
        <v>113.41260734770192</v>
      </c>
      <c r="AM1378" s="163" t="str">
        <f t="shared" si="93"/>
        <v>04</v>
      </c>
      <c r="AN1378" s="177" t="s">
        <v>119</v>
      </c>
      <c r="AQ1378" s="151"/>
      <c r="AR1378" s="151"/>
    </row>
    <row r="1379" spans="30:44" x14ac:dyDescent="0.3">
      <c r="AD1379" s="9">
        <v>2007</v>
      </c>
      <c r="AE1379" s="87" t="s">
        <v>49</v>
      </c>
      <c r="AF1379" s="13" t="s">
        <v>8</v>
      </c>
      <c r="AG1379" s="18" t="str">
        <f t="shared" si="91"/>
        <v>Housing-2007-August</v>
      </c>
      <c r="AH1379" s="16">
        <v>39295</v>
      </c>
      <c r="AI1379" s="180">
        <v>82.818498193853742</v>
      </c>
      <c r="AJ1379" s="10">
        <f t="shared" si="94"/>
        <v>75.016451316566616</v>
      </c>
      <c r="AK1379" s="175">
        <v>1268</v>
      </c>
      <c r="AL1379" s="10">
        <f t="shared" si="92"/>
        <v>113.41260734770192</v>
      </c>
      <c r="AM1379" s="163" t="str">
        <f t="shared" si="93"/>
        <v>04</v>
      </c>
      <c r="AN1379" s="177" t="s">
        <v>120</v>
      </c>
      <c r="AQ1379" s="151"/>
      <c r="AR1379" s="151"/>
    </row>
    <row r="1380" spans="30:44" x14ac:dyDescent="0.3">
      <c r="AD1380" s="9">
        <v>2007</v>
      </c>
      <c r="AE1380" s="87" t="s">
        <v>49</v>
      </c>
      <c r="AF1380" s="13" t="s">
        <v>1</v>
      </c>
      <c r="AG1380" s="18" t="str">
        <f t="shared" si="91"/>
        <v>Housing-2007-September</v>
      </c>
      <c r="AH1380" s="16">
        <v>39326</v>
      </c>
      <c r="AI1380" s="180">
        <v>81.964094153373949</v>
      </c>
      <c r="AJ1380" s="10">
        <f t="shared" si="94"/>
        <v>75.558478094240655</v>
      </c>
      <c r="AK1380" s="175">
        <v>1269</v>
      </c>
      <c r="AL1380" s="10">
        <f t="shared" si="92"/>
        <v>113.41260734770192</v>
      </c>
      <c r="AM1380" s="163" t="str">
        <f t="shared" si="93"/>
        <v>04</v>
      </c>
      <c r="AN1380" s="177" t="s">
        <v>121</v>
      </c>
      <c r="AQ1380" s="151"/>
      <c r="AR1380" s="151"/>
    </row>
    <row r="1381" spans="30:44" x14ac:dyDescent="0.3">
      <c r="AD1381" s="9">
        <v>2007</v>
      </c>
      <c r="AE1381" s="87" t="s">
        <v>49</v>
      </c>
      <c r="AF1381" s="13" t="s">
        <v>9</v>
      </c>
      <c r="AG1381" s="18" t="str">
        <f t="shared" si="91"/>
        <v>Housing-2007-October</v>
      </c>
      <c r="AH1381" s="16">
        <v>39356</v>
      </c>
      <c r="AI1381" s="180">
        <v>83.003332353020781</v>
      </c>
      <c r="AJ1381" s="10">
        <f t="shared" si="94"/>
        <v>76.445876184437481</v>
      </c>
      <c r="AK1381" s="175">
        <v>1270</v>
      </c>
      <c r="AL1381" s="10">
        <f t="shared" si="92"/>
        <v>113.41260734770192</v>
      </c>
      <c r="AM1381" s="163" t="str">
        <f t="shared" si="93"/>
        <v>04</v>
      </c>
      <c r="AN1381" s="177" t="s">
        <v>122</v>
      </c>
      <c r="AQ1381" s="151"/>
      <c r="AR1381" s="151"/>
    </row>
    <row r="1382" spans="30:44" x14ac:dyDescent="0.3">
      <c r="AD1382" s="9">
        <v>2007</v>
      </c>
      <c r="AE1382" s="87" t="s">
        <v>49</v>
      </c>
      <c r="AF1382" s="13" t="s">
        <v>2</v>
      </c>
      <c r="AG1382" s="18" t="str">
        <f t="shared" si="91"/>
        <v>Housing-2007-November</v>
      </c>
      <c r="AH1382" s="16">
        <v>39387</v>
      </c>
      <c r="AI1382" s="180">
        <v>86.064487207405236</v>
      </c>
      <c r="AJ1382" s="10">
        <f t="shared" si="94"/>
        <v>77.567104049944788</v>
      </c>
      <c r="AK1382" s="175">
        <v>1271</v>
      </c>
      <c r="AL1382" s="10">
        <f t="shared" si="92"/>
        <v>113.41260734770192</v>
      </c>
      <c r="AM1382" s="163" t="str">
        <f t="shared" si="93"/>
        <v>04</v>
      </c>
      <c r="AN1382" s="177" t="s">
        <v>123</v>
      </c>
      <c r="AQ1382" s="151"/>
      <c r="AR1382" s="151"/>
    </row>
    <row r="1383" spans="30:44" x14ac:dyDescent="0.3">
      <c r="AD1383" s="9">
        <v>2007</v>
      </c>
      <c r="AE1383" s="87" t="s">
        <v>49</v>
      </c>
      <c r="AF1383" s="13" t="s">
        <v>3</v>
      </c>
      <c r="AG1383" s="18" t="str">
        <f t="shared" si="91"/>
        <v>Housing-2007-December</v>
      </c>
      <c r="AH1383" s="16">
        <v>39417</v>
      </c>
      <c r="AI1383" s="180">
        <v>87.151414512427877</v>
      </c>
      <c r="AJ1383" s="10">
        <f t="shared" si="94"/>
        <v>78.840420890818351</v>
      </c>
      <c r="AK1383" s="175">
        <v>1272</v>
      </c>
      <c r="AL1383" s="10">
        <f t="shared" si="92"/>
        <v>113.41260734770192</v>
      </c>
      <c r="AM1383" s="163" t="str">
        <f t="shared" si="93"/>
        <v>04</v>
      </c>
      <c r="AN1383" s="177" t="s">
        <v>124</v>
      </c>
      <c r="AQ1383" s="151"/>
      <c r="AR1383" s="151"/>
    </row>
    <row r="1384" spans="30:44" x14ac:dyDescent="0.3">
      <c r="AD1384" s="7">
        <v>2008</v>
      </c>
      <c r="AE1384" s="88" t="s">
        <v>49</v>
      </c>
      <c r="AF1384" s="12" t="s">
        <v>10</v>
      </c>
      <c r="AG1384" s="18" t="str">
        <f t="shared" si="91"/>
        <v>Housing-2008-January</v>
      </c>
      <c r="AH1384" s="16">
        <v>39448</v>
      </c>
      <c r="AI1384" s="181">
        <v>88.976310543566754</v>
      </c>
      <c r="AJ1384" s="8">
        <f t="shared" si="94"/>
        <v>80.167109241326173</v>
      </c>
      <c r="AK1384" s="175">
        <v>1273</v>
      </c>
      <c r="AL1384" s="10">
        <f t="shared" si="92"/>
        <v>113.41260734770192</v>
      </c>
      <c r="AM1384" s="163" t="str">
        <f t="shared" si="93"/>
        <v>04</v>
      </c>
      <c r="AN1384" s="177" t="s">
        <v>113</v>
      </c>
      <c r="AQ1384" s="151"/>
      <c r="AR1384" s="151"/>
    </row>
    <row r="1385" spans="30:44" x14ac:dyDescent="0.3">
      <c r="AD1385" s="7">
        <v>2008</v>
      </c>
      <c r="AE1385" s="88" t="s">
        <v>49</v>
      </c>
      <c r="AF1385" s="12" t="s">
        <v>11</v>
      </c>
      <c r="AG1385" s="18" t="str">
        <f t="shared" si="91"/>
        <v>Housing-2008-February</v>
      </c>
      <c r="AH1385" s="16">
        <v>39479</v>
      </c>
      <c r="AI1385" s="181">
        <v>89.15541387926153</v>
      </c>
      <c r="AJ1385" s="8">
        <f t="shared" si="94"/>
        <v>81.598868967065812</v>
      </c>
      <c r="AK1385" s="175">
        <v>1274</v>
      </c>
      <c r="AL1385" s="10">
        <f t="shared" si="92"/>
        <v>113.41260734770192</v>
      </c>
      <c r="AM1385" s="163" t="str">
        <f t="shared" si="93"/>
        <v>04</v>
      </c>
      <c r="AN1385" s="177" t="s">
        <v>114</v>
      </c>
      <c r="AQ1385" s="151"/>
      <c r="AR1385" s="151"/>
    </row>
    <row r="1386" spans="30:44" x14ac:dyDescent="0.3">
      <c r="AD1386" s="7">
        <v>2008</v>
      </c>
      <c r="AE1386" s="88" t="s">
        <v>49</v>
      </c>
      <c r="AF1386" s="12" t="s">
        <v>4</v>
      </c>
      <c r="AG1386" s="18" t="str">
        <f t="shared" si="91"/>
        <v>Housing-2008-March</v>
      </c>
      <c r="AH1386" s="16">
        <v>39508</v>
      </c>
      <c r="AI1386" s="181">
        <v>89.421359799262774</v>
      </c>
      <c r="AJ1386" s="8">
        <f t="shared" si="94"/>
        <v>83.032806111751071</v>
      </c>
      <c r="AK1386" s="175">
        <v>1275</v>
      </c>
      <c r="AL1386" s="10">
        <f t="shared" si="92"/>
        <v>113.41260734770192</v>
      </c>
      <c r="AM1386" s="163" t="str">
        <f t="shared" si="93"/>
        <v>04</v>
      </c>
      <c r="AN1386" s="177" t="s">
        <v>115</v>
      </c>
      <c r="AQ1386" s="151"/>
      <c r="AR1386" s="151"/>
    </row>
    <row r="1387" spans="30:44" x14ac:dyDescent="0.3">
      <c r="AD1387" s="7">
        <v>2008</v>
      </c>
      <c r="AE1387" s="88" t="s">
        <v>49</v>
      </c>
      <c r="AF1387" s="12" t="s">
        <v>0</v>
      </c>
      <c r="AG1387" s="18" t="str">
        <f t="shared" si="91"/>
        <v>Housing-2008-April</v>
      </c>
      <c r="AH1387" s="16">
        <v>39539</v>
      </c>
      <c r="AI1387" s="181">
        <v>89.424563400860961</v>
      </c>
      <c r="AJ1387" s="8">
        <f t="shared" si="94"/>
        <v>84.449999778615137</v>
      </c>
      <c r="AK1387" s="175">
        <v>1276</v>
      </c>
      <c r="AL1387" s="10">
        <f t="shared" si="92"/>
        <v>113.41260734770192</v>
      </c>
      <c r="AM1387" s="163" t="str">
        <f t="shared" si="93"/>
        <v>04</v>
      </c>
      <c r="AN1387" s="177" t="s">
        <v>116</v>
      </c>
      <c r="AQ1387" s="151"/>
      <c r="AR1387" s="151"/>
    </row>
    <row r="1388" spans="30:44" x14ac:dyDescent="0.3">
      <c r="AD1388" s="7">
        <v>2008</v>
      </c>
      <c r="AE1388" s="88" t="s">
        <v>49</v>
      </c>
      <c r="AF1388" s="12" t="s">
        <v>5</v>
      </c>
      <c r="AG1388" s="18" t="str">
        <f t="shared" si="91"/>
        <v>Housing-2008-May</v>
      </c>
      <c r="AH1388" s="16">
        <v>39569</v>
      </c>
      <c r="AI1388" s="181">
        <v>89.729275268239306</v>
      </c>
      <c r="AJ1388" s="8">
        <f t="shared" si="94"/>
        <v>85.68443860231325</v>
      </c>
      <c r="AK1388" s="175">
        <v>1277</v>
      </c>
      <c r="AL1388" s="10">
        <f t="shared" si="92"/>
        <v>113.41260734770192</v>
      </c>
      <c r="AM1388" s="163" t="str">
        <f t="shared" si="93"/>
        <v>04</v>
      </c>
      <c r="AN1388" s="177" t="s">
        <v>117</v>
      </c>
      <c r="AQ1388" s="151"/>
      <c r="AR1388" s="151"/>
    </row>
    <row r="1389" spans="30:44" x14ac:dyDescent="0.3">
      <c r="AD1389" s="7">
        <v>2008</v>
      </c>
      <c r="AE1389" s="88" t="s">
        <v>49</v>
      </c>
      <c r="AF1389" s="12" t="s">
        <v>6</v>
      </c>
      <c r="AG1389" s="18" t="str">
        <f t="shared" si="91"/>
        <v>Housing-2008-June</v>
      </c>
      <c r="AH1389" s="16">
        <v>39600</v>
      </c>
      <c r="AI1389" s="181">
        <v>93.205209289228449</v>
      </c>
      <c r="AJ1389" s="8">
        <f t="shared" si="94"/>
        <v>86.808003705697615</v>
      </c>
      <c r="AK1389" s="175">
        <v>1278</v>
      </c>
      <c r="AL1389" s="10">
        <f t="shared" si="92"/>
        <v>113.41260734770192</v>
      </c>
      <c r="AM1389" s="163" t="str">
        <f t="shared" si="93"/>
        <v>04</v>
      </c>
      <c r="AN1389" s="177" t="s">
        <v>118</v>
      </c>
      <c r="AQ1389" s="151"/>
      <c r="AR1389" s="151"/>
    </row>
    <row r="1390" spans="30:44" x14ac:dyDescent="0.3">
      <c r="AD1390" s="7">
        <v>2008</v>
      </c>
      <c r="AE1390" s="88" t="s">
        <v>49</v>
      </c>
      <c r="AF1390" s="12" t="s">
        <v>7</v>
      </c>
      <c r="AG1390" s="18" t="str">
        <f t="shared" si="91"/>
        <v>Housing-2008-July</v>
      </c>
      <c r="AH1390" s="16">
        <v>39630</v>
      </c>
      <c r="AI1390" s="181">
        <v>96.870469031159345</v>
      </c>
      <c r="AJ1390" s="8">
        <f t="shared" si="94"/>
        <v>88.148702302638398</v>
      </c>
      <c r="AK1390" s="175">
        <v>1279</v>
      </c>
      <c r="AL1390" s="10">
        <f t="shared" si="92"/>
        <v>113.41260734770192</v>
      </c>
      <c r="AM1390" s="163" t="str">
        <f t="shared" si="93"/>
        <v>04</v>
      </c>
      <c r="AN1390" s="177" t="s">
        <v>119</v>
      </c>
      <c r="AQ1390" s="151"/>
      <c r="AR1390" s="151"/>
    </row>
    <row r="1391" spans="30:44" x14ac:dyDescent="0.3">
      <c r="AD1391" s="7">
        <v>2008</v>
      </c>
      <c r="AE1391" s="88" t="s">
        <v>49</v>
      </c>
      <c r="AF1391" s="12" t="s">
        <v>8</v>
      </c>
      <c r="AG1391" s="18" t="str">
        <f t="shared" si="91"/>
        <v>Housing-2008-August</v>
      </c>
      <c r="AH1391" s="16">
        <v>39661</v>
      </c>
      <c r="AI1391" s="181">
        <v>102.48636038243862</v>
      </c>
      <c r="AJ1391" s="8">
        <f t="shared" si="94"/>
        <v>89.787690818353795</v>
      </c>
      <c r="AK1391" s="175">
        <v>1280</v>
      </c>
      <c r="AL1391" s="10">
        <f t="shared" si="92"/>
        <v>113.41260734770192</v>
      </c>
      <c r="AM1391" s="163" t="str">
        <f t="shared" si="93"/>
        <v>04</v>
      </c>
      <c r="AN1391" s="177" t="s">
        <v>120</v>
      </c>
      <c r="AQ1391" s="151"/>
      <c r="AR1391" s="151"/>
    </row>
    <row r="1392" spans="30:44" x14ac:dyDescent="0.3">
      <c r="AD1392" s="7">
        <v>2008</v>
      </c>
      <c r="AE1392" s="88" t="s">
        <v>49</v>
      </c>
      <c r="AF1392" s="12" t="s">
        <v>1</v>
      </c>
      <c r="AG1392" s="18" t="str">
        <f t="shared" si="91"/>
        <v>Housing-2008-September</v>
      </c>
      <c r="AH1392" s="16">
        <v>39692</v>
      </c>
      <c r="AI1392" s="181">
        <v>100.85351354545863</v>
      </c>
      <c r="AJ1392" s="8">
        <f t="shared" si="94"/>
        <v>91.361809101027532</v>
      </c>
      <c r="AK1392" s="175">
        <v>1281</v>
      </c>
      <c r="AL1392" s="10">
        <f t="shared" si="92"/>
        <v>113.41260734770192</v>
      </c>
      <c r="AM1392" s="163" t="str">
        <f t="shared" si="93"/>
        <v>04</v>
      </c>
      <c r="AN1392" s="177" t="s">
        <v>121</v>
      </c>
      <c r="AQ1392" s="151"/>
      <c r="AR1392" s="151"/>
    </row>
    <row r="1393" spans="30:44" x14ac:dyDescent="0.3">
      <c r="AD1393" s="7">
        <v>2008</v>
      </c>
      <c r="AE1393" s="88" t="s">
        <v>49</v>
      </c>
      <c r="AF1393" s="12" t="s">
        <v>9</v>
      </c>
      <c r="AG1393" s="18" t="str">
        <f t="shared" si="91"/>
        <v>Housing-2008-October</v>
      </c>
      <c r="AH1393" s="16">
        <v>39722</v>
      </c>
      <c r="AI1393" s="181">
        <v>96.251333531460844</v>
      </c>
      <c r="AJ1393" s="8">
        <f t="shared" si="94"/>
        <v>92.465809199230875</v>
      </c>
      <c r="AK1393" s="175">
        <v>1282</v>
      </c>
      <c r="AL1393" s="10">
        <f t="shared" si="92"/>
        <v>113.41260734770192</v>
      </c>
      <c r="AM1393" s="163" t="str">
        <f t="shared" si="93"/>
        <v>04</v>
      </c>
      <c r="AN1393" s="177" t="s">
        <v>122</v>
      </c>
      <c r="AQ1393" s="151"/>
      <c r="AR1393" s="151"/>
    </row>
    <row r="1394" spans="30:44" x14ac:dyDescent="0.3">
      <c r="AD1394" s="7">
        <v>2008</v>
      </c>
      <c r="AE1394" s="88" t="s">
        <v>49</v>
      </c>
      <c r="AF1394" s="12" t="s">
        <v>2</v>
      </c>
      <c r="AG1394" s="18" t="str">
        <f t="shared" si="91"/>
        <v>Housing-2008-November</v>
      </c>
      <c r="AH1394" s="16">
        <v>39753</v>
      </c>
      <c r="AI1394" s="181">
        <v>86.357975188193791</v>
      </c>
      <c r="AJ1394" s="8">
        <f t="shared" si="94"/>
        <v>92.490266530963254</v>
      </c>
      <c r="AK1394" s="175">
        <v>1283</v>
      </c>
      <c r="AL1394" s="10">
        <f t="shared" si="92"/>
        <v>113.41260734770192</v>
      </c>
      <c r="AM1394" s="163" t="str">
        <f t="shared" si="93"/>
        <v>04</v>
      </c>
      <c r="AN1394" s="177" t="s">
        <v>123</v>
      </c>
      <c r="AQ1394" s="151"/>
      <c r="AR1394" s="151"/>
    </row>
    <row r="1395" spans="30:44" x14ac:dyDescent="0.3">
      <c r="AD1395" s="7">
        <v>2008</v>
      </c>
      <c r="AE1395" s="88" t="s">
        <v>49</v>
      </c>
      <c r="AF1395" s="12" t="s">
        <v>3</v>
      </c>
      <c r="AG1395" s="18" t="str">
        <f t="shared" si="91"/>
        <v>Housing-2008-December</v>
      </c>
      <c r="AH1395" s="16">
        <v>39783</v>
      </c>
      <c r="AI1395" s="181">
        <v>74.767519304467427</v>
      </c>
      <c r="AJ1395" s="8">
        <f t="shared" si="94"/>
        <v>91.458275263633212</v>
      </c>
      <c r="AK1395" s="175">
        <v>1284</v>
      </c>
      <c r="AL1395" s="10">
        <f t="shared" si="92"/>
        <v>113.41260734770192</v>
      </c>
      <c r="AM1395" s="163" t="str">
        <f t="shared" si="93"/>
        <v>04</v>
      </c>
      <c r="AN1395" s="177" t="s">
        <v>124</v>
      </c>
      <c r="AQ1395" s="151"/>
      <c r="AR1395" s="151"/>
    </row>
    <row r="1396" spans="30:44" x14ac:dyDescent="0.3">
      <c r="AD1396" s="9">
        <v>2009</v>
      </c>
      <c r="AE1396" s="87" t="s">
        <v>49</v>
      </c>
      <c r="AF1396" s="13" t="s">
        <v>10</v>
      </c>
      <c r="AG1396" s="18" t="str">
        <f t="shared" si="91"/>
        <v>Housing-2009-January</v>
      </c>
      <c r="AH1396" s="16">
        <v>39814</v>
      </c>
      <c r="AI1396" s="180">
        <v>75.032167779344562</v>
      </c>
      <c r="AJ1396" s="10">
        <f t="shared" si="94"/>
        <v>90.296263366614696</v>
      </c>
      <c r="AK1396" s="175">
        <v>1285</v>
      </c>
      <c r="AL1396" s="10">
        <f t="shared" si="92"/>
        <v>113.41260734770192</v>
      </c>
      <c r="AM1396" s="163" t="str">
        <f t="shared" si="93"/>
        <v>04</v>
      </c>
      <c r="AN1396" s="177" t="s">
        <v>113</v>
      </c>
      <c r="AQ1396" s="151"/>
      <c r="AR1396" s="151"/>
    </row>
    <row r="1397" spans="30:44" x14ac:dyDescent="0.3">
      <c r="AD1397" s="9">
        <v>2009</v>
      </c>
      <c r="AE1397" s="87" t="s">
        <v>49</v>
      </c>
      <c r="AF1397" s="13" t="s">
        <v>11</v>
      </c>
      <c r="AG1397" s="18" t="str">
        <f t="shared" si="91"/>
        <v>Housing-2009-February</v>
      </c>
      <c r="AH1397" s="16">
        <v>39845</v>
      </c>
      <c r="AI1397" s="180">
        <v>75.36863285516192</v>
      </c>
      <c r="AJ1397" s="10">
        <f t="shared" si="94"/>
        <v>89.147364947939721</v>
      </c>
      <c r="AK1397" s="175">
        <v>1286</v>
      </c>
      <c r="AL1397" s="10">
        <f t="shared" si="92"/>
        <v>113.41260734770192</v>
      </c>
      <c r="AM1397" s="163" t="str">
        <f t="shared" si="93"/>
        <v>04</v>
      </c>
      <c r="AN1397" s="177" t="s">
        <v>114</v>
      </c>
      <c r="AQ1397" s="151"/>
      <c r="AR1397" s="151"/>
    </row>
    <row r="1398" spans="30:44" x14ac:dyDescent="0.3">
      <c r="AD1398" s="9">
        <v>2009</v>
      </c>
      <c r="AE1398" s="87" t="s">
        <v>49</v>
      </c>
      <c r="AF1398" s="13" t="s">
        <v>4</v>
      </c>
      <c r="AG1398" s="18" t="str">
        <f t="shared" si="91"/>
        <v>Housing-2009-March</v>
      </c>
      <c r="AH1398" s="16">
        <v>39873</v>
      </c>
      <c r="AI1398" s="180">
        <v>76.946167729823884</v>
      </c>
      <c r="AJ1398" s="10">
        <f t="shared" si="94"/>
        <v>88.107765608819818</v>
      </c>
      <c r="AK1398" s="175">
        <v>1287</v>
      </c>
      <c r="AL1398" s="10">
        <f t="shared" si="92"/>
        <v>113.41260734770192</v>
      </c>
      <c r="AM1398" s="163" t="str">
        <f t="shared" si="93"/>
        <v>04</v>
      </c>
      <c r="AN1398" s="177" t="s">
        <v>115</v>
      </c>
      <c r="AQ1398" s="151"/>
      <c r="AR1398" s="151"/>
    </row>
    <row r="1399" spans="30:44" x14ac:dyDescent="0.3">
      <c r="AD1399" s="9">
        <v>2009</v>
      </c>
      <c r="AE1399" s="87" t="s">
        <v>49</v>
      </c>
      <c r="AF1399" s="13" t="s">
        <v>0</v>
      </c>
      <c r="AG1399" s="18" t="str">
        <f t="shared" si="91"/>
        <v>Housing-2009-April</v>
      </c>
      <c r="AH1399" s="16">
        <v>39904</v>
      </c>
      <c r="AI1399" s="180">
        <v>77.039308196961926</v>
      </c>
      <c r="AJ1399" s="10">
        <f t="shared" si="94"/>
        <v>87.07566100849489</v>
      </c>
      <c r="AK1399" s="175">
        <v>1288</v>
      </c>
      <c r="AL1399" s="10">
        <f t="shared" si="92"/>
        <v>113.41260734770192</v>
      </c>
      <c r="AM1399" s="163" t="str">
        <f t="shared" si="93"/>
        <v>04</v>
      </c>
      <c r="AN1399" s="177" t="s">
        <v>116</v>
      </c>
      <c r="AQ1399" s="151"/>
      <c r="AR1399" s="151"/>
    </row>
    <row r="1400" spans="30:44" x14ac:dyDescent="0.3">
      <c r="AD1400" s="9">
        <v>2009</v>
      </c>
      <c r="AE1400" s="87" t="s">
        <v>49</v>
      </c>
      <c r="AF1400" s="13" t="s">
        <v>5</v>
      </c>
      <c r="AG1400" s="18" t="str">
        <f t="shared" si="91"/>
        <v>Housing-2009-May</v>
      </c>
      <c r="AH1400" s="16">
        <v>39934</v>
      </c>
      <c r="AI1400" s="180">
        <v>78.048966948144283</v>
      </c>
      <c r="AJ1400" s="10">
        <f t="shared" si="94"/>
        <v>86.10230198182029</v>
      </c>
      <c r="AK1400" s="175">
        <v>1289</v>
      </c>
      <c r="AL1400" s="10">
        <f t="shared" si="92"/>
        <v>113.41260734770192</v>
      </c>
      <c r="AM1400" s="163" t="str">
        <f t="shared" si="93"/>
        <v>04</v>
      </c>
      <c r="AN1400" s="177" t="s">
        <v>117</v>
      </c>
      <c r="AQ1400" s="151"/>
      <c r="AR1400" s="151"/>
    </row>
    <row r="1401" spans="30:44" x14ac:dyDescent="0.3">
      <c r="AD1401" s="9">
        <v>2009</v>
      </c>
      <c r="AE1401" s="87" t="s">
        <v>49</v>
      </c>
      <c r="AF1401" s="13" t="s">
        <v>6</v>
      </c>
      <c r="AG1401" s="18" t="str">
        <f t="shared" si="91"/>
        <v>Housing-2009-June</v>
      </c>
      <c r="AH1401" s="16">
        <v>39965</v>
      </c>
      <c r="AI1401" s="180">
        <v>83.821704563435517</v>
      </c>
      <c r="AJ1401" s="10">
        <f t="shared" si="94"/>
        <v>85.320343254670888</v>
      </c>
      <c r="AK1401" s="175">
        <v>1290</v>
      </c>
      <c r="AL1401" s="10">
        <f t="shared" si="92"/>
        <v>113.41260734770192</v>
      </c>
      <c r="AM1401" s="163" t="str">
        <f t="shared" si="93"/>
        <v>04</v>
      </c>
      <c r="AN1401" s="177" t="s">
        <v>118</v>
      </c>
      <c r="AQ1401" s="151"/>
      <c r="AR1401" s="151"/>
    </row>
    <row r="1402" spans="30:44" x14ac:dyDescent="0.3">
      <c r="AD1402" s="9">
        <v>2009</v>
      </c>
      <c r="AE1402" s="87" t="s">
        <v>49</v>
      </c>
      <c r="AF1402" s="13" t="s">
        <v>7</v>
      </c>
      <c r="AG1402" s="18" t="str">
        <f t="shared" si="91"/>
        <v>Housing-2009-July</v>
      </c>
      <c r="AH1402" s="16">
        <v>39995</v>
      </c>
      <c r="AI1402" s="180">
        <v>88.987358791401192</v>
      </c>
      <c r="AJ1402" s="10">
        <f t="shared" si="94"/>
        <v>84.663417401357719</v>
      </c>
      <c r="AK1402" s="175">
        <v>1291</v>
      </c>
      <c r="AL1402" s="10">
        <f t="shared" si="92"/>
        <v>113.41260734770192</v>
      </c>
      <c r="AM1402" s="163" t="str">
        <f t="shared" si="93"/>
        <v>04</v>
      </c>
      <c r="AN1402" s="177" t="s">
        <v>119</v>
      </c>
      <c r="AQ1402" s="151"/>
      <c r="AR1402" s="151"/>
    </row>
    <row r="1403" spans="30:44" x14ac:dyDescent="0.3">
      <c r="AD1403" s="9">
        <v>2009</v>
      </c>
      <c r="AE1403" s="87" t="s">
        <v>49</v>
      </c>
      <c r="AF1403" s="13" t="s">
        <v>8</v>
      </c>
      <c r="AG1403" s="18" t="str">
        <f t="shared" si="91"/>
        <v>Housing-2009-August</v>
      </c>
      <c r="AH1403" s="16">
        <v>40026</v>
      </c>
      <c r="AI1403" s="180">
        <v>89.099806846115982</v>
      </c>
      <c r="AJ1403" s="10">
        <f t="shared" si="94"/>
        <v>83.547871273330827</v>
      </c>
      <c r="AK1403" s="175">
        <v>1292</v>
      </c>
      <c r="AL1403" s="10">
        <f t="shared" si="92"/>
        <v>113.41260734770192</v>
      </c>
      <c r="AM1403" s="163" t="str">
        <f t="shared" si="93"/>
        <v>04</v>
      </c>
      <c r="AN1403" s="177" t="s">
        <v>120</v>
      </c>
      <c r="AQ1403" s="151"/>
      <c r="AR1403" s="151"/>
    </row>
    <row r="1404" spans="30:44" x14ac:dyDescent="0.3">
      <c r="AD1404" s="9">
        <v>2009</v>
      </c>
      <c r="AE1404" s="87" t="s">
        <v>49</v>
      </c>
      <c r="AF1404" s="13" t="s">
        <v>1</v>
      </c>
      <c r="AG1404" s="18" t="str">
        <f t="shared" si="91"/>
        <v>Housing-2009-September</v>
      </c>
      <c r="AH1404" s="16">
        <v>40057</v>
      </c>
      <c r="AI1404" s="180">
        <v>89.454389323728194</v>
      </c>
      <c r="AJ1404" s="10">
        <f t="shared" si="94"/>
        <v>82.597944254853289</v>
      </c>
      <c r="AK1404" s="175">
        <v>1293</v>
      </c>
      <c r="AL1404" s="10">
        <f t="shared" si="92"/>
        <v>113.41260734770192</v>
      </c>
      <c r="AM1404" s="163" t="str">
        <f t="shared" si="93"/>
        <v>04</v>
      </c>
      <c r="AN1404" s="177" t="s">
        <v>121</v>
      </c>
      <c r="AQ1404" s="151"/>
      <c r="AR1404" s="151"/>
    </row>
    <row r="1405" spans="30:44" x14ac:dyDescent="0.3">
      <c r="AD1405" s="9">
        <v>2009</v>
      </c>
      <c r="AE1405" s="87" t="s">
        <v>49</v>
      </c>
      <c r="AF1405" s="13" t="s">
        <v>9</v>
      </c>
      <c r="AG1405" s="18" t="str">
        <f t="shared" si="91"/>
        <v>Housing-2009-October</v>
      </c>
      <c r="AH1405" s="16">
        <v>40087</v>
      </c>
      <c r="AI1405" s="180">
        <v>89.694336325678577</v>
      </c>
      <c r="AJ1405" s="10">
        <f t="shared" si="94"/>
        <v>82.051527821038107</v>
      </c>
      <c r="AK1405" s="175">
        <v>1294</v>
      </c>
      <c r="AL1405" s="10">
        <f t="shared" si="92"/>
        <v>113.41260734770192</v>
      </c>
      <c r="AM1405" s="163" t="str">
        <f t="shared" si="93"/>
        <v>04</v>
      </c>
      <c r="AN1405" s="177" t="s">
        <v>122</v>
      </c>
      <c r="AQ1405" s="151"/>
      <c r="AR1405" s="151"/>
    </row>
    <row r="1406" spans="30:44" x14ac:dyDescent="0.3">
      <c r="AD1406" s="9">
        <v>2009</v>
      </c>
      <c r="AE1406" s="87" t="s">
        <v>49</v>
      </c>
      <c r="AF1406" s="13" t="s">
        <v>2</v>
      </c>
      <c r="AG1406" s="18" t="str">
        <f t="shared" si="91"/>
        <v>Housing-2009-November</v>
      </c>
      <c r="AH1406" s="16">
        <v>40118</v>
      </c>
      <c r="AI1406" s="180">
        <v>89.638915187432616</v>
      </c>
      <c r="AJ1406" s="10">
        <f t="shared" si="94"/>
        <v>82.324939487641345</v>
      </c>
      <c r="AK1406" s="175">
        <v>1295</v>
      </c>
      <c r="AL1406" s="10">
        <f t="shared" si="92"/>
        <v>113.41260734770192</v>
      </c>
      <c r="AM1406" s="163" t="str">
        <f t="shared" si="93"/>
        <v>04</v>
      </c>
      <c r="AN1406" s="177" t="s">
        <v>123</v>
      </c>
      <c r="AQ1406" s="151"/>
      <c r="AR1406" s="151"/>
    </row>
    <row r="1407" spans="30:44" x14ac:dyDescent="0.3">
      <c r="AD1407" s="9">
        <v>2009</v>
      </c>
      <c r="AE1407" s="87" t="s">
        <v>49</v>
      </c>
      <c r="AF1407" s="13" t="s">
        <v>3</v>
      </c>
      <c r="AG1407" s="18" t="str">
        <f t="shared" si="91"/>
        <v>Housing-2009-December</v>
      </c>
      <c r="AH1407" s="16">
        <v>40148</v>
      </c>
      <c r="AI1407" s="180">
        <v>89.860557337768398</v>
      </c>
      <c r="AJ1407" s="10">
        <f t="shared" si="94"/>
        <v>83.582692657083086</v>
      </c>
      <c r="AK1407" s="175">
        <v>1296</v>
      </c>
      <c r="AL1407" s="10">
        <f t="shared" si="92"/>
        <v>113.41260734770192</v>
      </c>
      <c r="AM1407" s="163" t="str">
        <f t="shared" si="93"/>
        <v>04</v>
      </c>
      <c r="AN1407" s="177" t="s">
        <v>124</v>
      </c>
      <c r="AQ1407" s="151"/>
      <c r="AR1407" s="151"/>
    </row>
    <row r="1408" spans="30:44" x14ac:dyDescent="0.3">
      <c r="AD1408" s="7">
        <v>2010</v>
      </c>
      <c r="AE1408" s="88" t="s">
        <v>49</v>
      </c>
      <c r="AF1408" s="12" t="s">
        <v>10</v>
      </c>
      <c r="AG1408" s="18" t="str">
        <f t="shared" si="91"/>
        <v>Housing-2010-January</v>
      </c>
      <c r="AH1408" s="16">
        <v>40179</v>
      </c>
      <c r="AI1408" s="181">
        <v>89.904377278990353</v>
      </c>
      <c r="AJ1408" s="8">
        <f t="shared" si="94"/>
        <v>84.822043448720237</v>
      </c>
      <c r="AK1408" s="175">
        <v>1297</v>
      </c>
      <c r="AL1408" s="10">
        <f t="shared" si="92"/>
        <v>113.41260734770192</v>
      </c>
      <c r="AM1408" s="163" t="str">
        <f t="shared" si="93"/>
        <v>04</v>
      </c>
      <c r="AN1408" s="177" t="s">
        <v>113</v>
      </c>
      <c r="AQ1408" s="151"/>
      <c r="AR1408" s="151"/>
    </row>
    <row r="1409" spans="30:44" x14ac:dyDescent="0.3">
      <c r="AD1409" s="7">
        <v>2010</v>
      </c>
      <c r="AE1409" s="88" t="s">
        <v>49</v>
      </c>
      <c r="AF1409" s="12" t="s">
        <v>11</v>
      </c>
      <c r="AG1409" s="18" t="str">
        <f t="shared" si="91"/>
        <v>Housing-2010-February</v>
      </c>
      <c r="AH1409" s="16">
        <v>40210</v>
      </c>
      <c r="AI1409" s="181">
        <v>90.319375902691363</v>
      </c>
      <c r="AJ1409" s="8">
        <f t="shared" si="94"/>
        <v>86.067938702681019</v>
      </c>
      <c r="AK1409" s="175">
        <v>1298</v>
      </c>
      <c r="AL1409" s="10">
        <f t="shared" si="92"/>
        <v>113.41260734770192</v>
      </c>
      <c r="AM1409" s="163" t="str">
        <f t="shared" si="93"/>
        <v>04</v>
      </c>
      <c r="AN1409" s="177" t="s">
        <v>114</v>
      </c>
      <c r="AQ1409" s="151"/>
      <c r="AR1409" s="151"/>
    </row>
    <row r="1410" spans="30:44" x14ac:dyDescent="0.3">
      <c r="AD1410" s="7">
        <v>2010</v>
      </c>
      <c r="AE1410" s="88" t="s">
        <v>49</v>
      </c>
      <c r="AF1410" s="12" t="s">
        <v>4</v>
      </c>
      <c r="AG1410" s="18" t="str">
        <f t="shared" si="91"/>
        <v>Housing-2010-March</v>
      </c>
      <c r="AH1410" s="16">
        <v>40238</v>
      </c>
      <c r="AI1410" s="181">
        <v>92.894572830107776</v>
      </c>
      <c r="AJ1410" s="8">
        <f t="shared" si="94"/>
        <v>87.396972461038004</v>
      </c>
      <c r="AK1410" s="175">
        <v>1299</v>
      </c>
      <c r="AL1410" s="10">
        <f t="shared" si="92"/>
        <v>113.41260734770192</v>
      </c>
      <c r="AM1410" s="163" t="str">
        <f t="shared" si="93"/>
        <v>04</v>
      </c>
      <c r="AN1410" s="177" t="s">
        <v>115</v>
      </c>
      <c r="AQ1410" s="151"/>
      <c r="AR1410" s="151"/>
    </row>
    <row r="1411" spans="30:44" x14ac:dyDescent="0.3">
      <c r="AD1411" s="7">
        <v>2010</v>
      </c>
      <c r="AE1411" s="88" t="s">
        <v>49</v>
      </c>
      <c r="AF1411" s="12" t="s">
        <v>0</v>
      </c>
      <c r="AG1411" s="18" t="str">
        <f t="shared" si="91"/>
        <v>Housing-2010-April</v>
      </c>
      <c r="AH1411" s="16">
        <v>40269</v>
      </c>
      <c r="AI1411" s="181">
        <v>93.012250216892951</v>
      </c>
      <c r="AJ1411" s="8">
        <f t="shared" si="94"/>
        <v>88.728050962698944</v>
      </c>
      <c r="AK1411" s="175">
        <v>1300</v>
      </c>
      <c r="AL1411" s="10">
        <f t="shared" si="92"/>
        <v>113.41260734770192</v>
      </c>
      <c r="AM1411" s="163" t="str">
        <f t="shared" si="93"/>
        <v>04</v>
      </c>
      <c r="AN1411" s="177" t="s">
        <v>116</v>
      </c>
      <c r="AQ1411" s="151"/>
      <c r="AR1411" s="151"/>
    </row>
    <row r="1412" spans="30:44" x14ac:dyDescent="0.3">
      <c r="AD1412" s="7">
        <v>2010</v>
      </c>
      <c r="AE1412" s="88" t="s">
        <v>49</v>
      </c>
      <c r="AF1412" s="12" t="s">
        <v>5</v>
      </c>
      <c r="AG1412" s="18" t="str">
        <f t="shared" si="91"/>
        <v>Housing-2010-May</v>
      </c>
      <c r="AH1412" s="16">
        <v>40299</v>
      </c>
      <c r="AI1412" s="181">
        <v>93.180164904348459</v>
      </c>
      <c r="AJ1412" s="8">
        <f t="shared" si="94"/>
        <v>89.988984125715945</v>
      </c>
      <c r="AK1412" s="175">
        <v>1301</v>
      </c>
      <c r="AL1412" s="10">
        <f t="shared" si="92"/>
        <v>113.41260734770192</v>
      </c>
      <c r="AM1412" s="163" t="str">
        <f t="shared" si="93"/>
        <v>04</v>
      </c>
      <c r="AN1412" s="177" t="s">
        <v>117</v>
      </c>
      <c r="AQ1412" s="151"/>
      <c r="AR1412" s="151"/>
    </row>
    <row r="1413" spans="30:44" x14ac:dyDescent="0.3">
      <c r="AD1413" s="7">
        <v>2010</v>
      </c>
      <c r="AE1413" s="88" t="s">
        <v>49</v>
      </c>
      <c r="AF1413" s="12" t="s">
        <v>6</v>
      </c>
      <c r="AG1413" s="18" t="str">
        <f t="shared" si="91"/>
        <v>Housing-2010-June</v>
      </c>
      <c r="AH1413" s="16">
        <v>40330</v>
      </c>
      <c r="AI1413" s="181">
        <v>93.142434378601294</v>
      </c>
      <c r="AJ1413" s="8">
        <f t="shared" si="94"/>
        <v>90.76571161031309</v>
      </c>
      <c r="AK1413" s="175">
        <v>1302</v>
      </c>
      <c r="AL1413" s="10">
        <f t="shared" si="92"/>
        <v>113.41260734770192</v>
      </c>
      <c r="AM1413" s="163" t="str">
        <f t="shared" si="93"/>
        <v>04</v>
      </c>
      <c r="AN1413" s="177" t="s">
        <v>118</v>
      </c>
      <c r="AQ1413" s="151"/>
      <c r="AR1413" s="151"/>
    </row>
    <row r="1414" spans="30:44" x14ac:dyDescent="0.3">
      <c r="AD1414" s="7">
        <v>2010</v>
      </c>
      <c r="AE1414" s="88" t="s">
        <v>49</v>
      </c>
      <c r="AF1414" s="12" t="s">
        <v>7</v>
      </c>
      <c r="AG1414" s="18" t="str">
        <f t="shared" si="91"/>
        <v>Housing-2010-July</v>
      </c>
      <c r="AH1414" s="16">
        <v>40360</v>
      </c>
      <c r="AI1414" s="181">
        <v>93.187881047213338</v>
      </c>
      <c r="AJ1414" s="8">
        <f t="shared" si="94"/>
        <v>91.115755131630763</v>
      </c>
      <c r="AK1414" s="175">
        <v>1303</v>
      </c>
      <c r="AL1414" s="10">
        <f t="shared" si="92"/>
        <v>113.41260734770192</v>
      </c>
      <c r="AM1414" s="163" t="str">
        <f t="shared" si="93"/>
        <v>04</v>
      </c>
      <c r="AN1414" s="177" t="s">
        <v>119</v>
      </c>
      <c r="AQ1414" s="151"/>
      <c r="AR1414" s="151"/>
    </row>
    <row r="1415" spans="30:44" x14ac:dyDescent="0.3">
      <c r="AD1415" s="7">
        <v>2010</v>
      </c>
      <c r="AE1415" s="88" t="s">
        <v>49</v>
      </c>
      <c r="AF1415" s="12" t="s">
        <v>8</v>
      </c>
      <c r="AG1415" s="18" t="str">
        <f t="shared" si="91"/>
        <v>Housing-2010-August</v>
      </c>
      <c r="AH1415" s="16">
        <v>40391</v>
      </c>
      <c r="AI1415" s="181">
        <v>93.548112276938895</v>
      </c>
      <c r="AJ1415" s="8">
        <f t="shared" si="94"/>
        <v>91.486447250866021</v>
      </c>
      <c r="AK1415" s="175">
        <v>1304</v>
      </c>
      <c r="AL1415" s="10">
        <f t="shared" si="92"/>
        <v>113.41260734770192</v>
      </c>
      <c r="AM1415" s="163" t="str">
        <f t="shared" si="93"/>
        <v>04</v>
      </c>
      <c r="AN1415" s="177" t="s">
        <v>120</v>
      </c>
      <c r="AQ1415" s="151"/>
      <c r="AR1415" s="151"/>
    </row>
    <row r="1416" spans="30:44" x14ac:dyDescent="0.3">
      <c r="AD1416" s="7">
        <v>2010</v>
      </c>
      <c r="AE1416" s="88" t="s">
        <v>49</v>
      </c>
      <c r="AF1416" s="12" t="s">
        <v>1</v>
      </c>
      <c r="AG1416" s="18" t="str">
        <f t="shared" si="91"/>
        <v>Housing-2010-September</v>
      </c>
      <c r="AH1416" s="16">
        <v>40422</v>
      </c>
      <c r="AI1416" s="181">
        <v>93.672440865308829</v>
      </c>
      <c r="AJ1416" s="8">
        <f t="shared" si="94"/>
        <v>91.837951545997726</v>
      </c>
      <c r="AK1416" s="175">
        <v>1305</v>
      </c>
      <c r="AL1416" s="10">
        <f t="shared" si="92"/>
        <v>113.41260734770192</v>
      </c>
      <c r="AM1416" s="163" t="str">
        <f t="shared" si="93"/>
        <v>04</v>
      </c>
      <c r="AN1416" s="177" t="s">
        <v>121</v>
      </c>
      <c r="AQ1416" s="151"/>
      <c r="AR1416" s="151"/>
    </row>
    <row r="1417" spans="30:44" x14ac:dyDescent="0.3">
      <c r="AD1417" s="7">
        <v>2010</v>
      </c>
      <c r="AE1417" s="88" t="s">
        <v>49</v>
      </c>
      <c r="AF1417" s="12" t="s">
        <v>9</v>
      </c>
      <c r="AG1417" s="18" t="str">
        <f t="shared" si="91"/>
        <v>Housing-2010-October</v>
      </c>
      <c r="AH1417" s="16">
        <v>40452</v>
      </c>
      <c r="AI1417" s="181">
        <v>91.886244461192973</v>
      </c>
      <c r="AJ1417" s="8">
        <f t="shared" si="94"/>
        <v>92.020610557290595</v>
      </c>
      <c r="AK1417" s="175">
        <v>1306</v>
      </c>
      <c r="AL1417" s="10">
        <f t="shared" si="92"/>
        <v>113.41260734770192</v>
      </c>
      <c r="AM1417" s="163" t="str">
        <f t="shared" si="93"/>
        <v>04</v>
      </c>
      <c r="AN1417" s="177" t="s">
        <v>122</v>
      </c>
    </row>
    <row r="1418" spans="30:44" x14ac:dyDescent="0.3">
      <c r="AD1418" s="7">
        <v>2010</v>
      </c>
      <c r="AE1418" s="88" t="s">
        <v>49</v>
      </c>
      <c r="AF1418" s="12" t="s">
        <v>2</v>
      </c>
      <c r="AG1418" s="18" t="str">
        <f t="shared" si="91"/>
        <v>Housing-2010-November</v>
      </c>
      <c r="AH1418" s="16">
        <v>40483</v>
      </c>
      <c r="AI1418" s="181">
        <v>92.402034651447877</v>
      </c>
      <c r="AJ1418" s="8">
        <f t="shared" si="94"/>
        <v>92.250870512625212</v>
      </c>
      <c r="AK1418" s="175">
        <v>1307</v>
      </c>
      <c r="AL1418" s="10">
        <f t="shared" si="92"/>
        <v>113.41260734770192</v>
      </c>
      <c r="AM1418" s="163" t="str">
        <f t="shared" si="93"/>
        <v>04</v>
      </c>
      <c r="AN1418" s="177" t="s">
        <v>123</v>
      </c>
    </row>
    <row r="1419" spans="30:44" x14ac:dyDescent="0.3">
      <c r="AD1419" s="7">
        <v>2010</v>
      </c>
      <c r="AE1419" s="88" t="s">
        <v>49</v>
      </c>
      <c r="AF1419" s="12" t="s">
        <v>3</v>
      </c>
      <c r="AG1419" s="18" t="str">
        <f t="shared" si="91"/>
        <v>Housing-2010-December</v>
      </c>
      <c r="AH1419" s="16">
        <v>40513</v>
      </c>
      <c r="AI1419" s="181">
        <v>92.55979738187294</v>
      </c>
      <c r="AJ1419" s="8">
        <f t="shared" si="94"/>
        <v>92.47580718296723</v>
      </c>
      <c r="AK1419" s="175">
        <v>1308</v>
      </c>
      <c r="AL1419" s="10">
        <f t="shared" si="92"/>
        <v>113.41260734770192</v>
      </c>
      <c r="AM1419" s="163" t="str">
        <f t="shared" si="93"/>
        <v>04</v>
      </c>
      <c r="AN1419" s="177" t="s">
        <v>124</v>
      </c>
    </row>
    <row r="1420" spans="30:44" x14ac:dyDescent="0.3">
      <c r="AD1420" s="9">
        <v>2011</v>
      </c>
      <c r="AE1420" s="87" t="s">
        <v>49</v>
      </c>
      <c r="AF1420" s="13" t="s">
        <v>10</v>
      </c>
      <c r="AG1420" s="18" t="str">
        <f t="shared" ref="AG1420:AG1483" si="95">CONCATENATE(AE1420,$AF$74,AD1420,$AF$74,AF1420)</f>
        <v>Housing-2011-January</v>
      </c>
      <c r="AH1420" s="16">
        <v>40544</v>
      </c>
      <c r="AI1420" s="180">
        <v>92.798269367835928</v>
      </c>
      <c r="AJ1420" s="10">
        <f t="shared" si="94"/>
        <v>92.716964857037738</v>
      </c>
      <c r="AK1420" s="175">
        <v>1309</v>
      </c>
      <c r="AL1420" s="10">
        <f t="shared" ref="AL1420:AL1483" si="96">VLOOKUP(AE1420,AR:AS,2,FALSE)</f>
        <v>113.41260734770192</v>
      </c>
      <c r="AM1420" s="163" t="str">
        <f t="shared" ref="AM1420:AM1483" si="97">VLOOKUP(AE1420,AR:AT,3,FALSE)</f>
        <v>04</v>
      </c>
      <c r="AN1420" s="177" t="s">
        <v>113</v>
      </c>
      <c r="AQ1420" s="151"/>
      <c r="AR1420" s="151"/>
    </row>
    <row r="1421" spans="30:44" x14ac:dyDescent="0.3">
      <c r="AD1421" s="9">
        <v>2011</v>
      </c>
      <c r="AE1421" s="87" t="s">
        <v>49</v>
      </c>
      <c r="AF1421" s="13" t="s">
        <v>11</v>
      </c>
      <c r="AG1421" s="18" t="str">
        <f t="shared" si="95"/>
        <v>Housing-2011-February</v>
      </c>
      <c r="AH1421" s="16">
        <v>40575</v>
      </c>
      <c r="AI1421" s="180">
        <v>93.158843193144889</v>
      </c>
      <c r="AJ1421" s="10">
        <f t="shared" si="94"/>
        <v>92.953587131242173</v>
      </c>
      <c r="AK1421" s="175">
        <v>1310</v>
      </c>
      <c r="AL1421" s="10">
        <f t="shared" si="96"/>
        <v>113.41260734770192</v>
      </c>
      <c r="AM1421" s="163" t="str">
        <f t="shared" si="97"/>
        <v>04</v>
      </c>
      <c r="AN1421" s="177" t="s">
        <v>114</v>
      </c>
      <c r="AQ1421" s="151"/>
      <c r="AR1421" s="151"/>
    </row>
    <row r="1422" spans="30:44" x14ac:dyDescent="0.3">
      <c r="AD1422" s="9">
        <v>2011</v>
      </c>
      <c r="AE1422" s="87" t="s">
        <v>49</v>
      </c>
      <c r="AF1422" s="13" t="s">
        <v>4</v>
      </c>
      <c r="AG1422" s="18" t="str">
        <f t="shared" si="95"/>
        <v>Housing-2011-March</v>
      </c>
      <c r="AH1422" s="16">
        <v>40603</v>
      </c>
      <c r="AI1422" s="180">
        <v>93.515334832394004</v>
      </c>
      <c r="AJ1422" s="10">
        <f t="shared" si="94"/>
        <v>93.005317298099371</v>
      </c>
      <c r="AK1422" s="175">
        <v>1311</v>
      </c>
      <c r="AL1422" s="10">
        <f t="shared" si="96"/>
        <v>113.41260734770192</v>
      </c>
      <c r="AM1422" s="163" t="str">
        <f t="shared" si="97"/>
        <v>04</v>
      </c>
      <c r="AN1422" s="177" t="s">
        <v>115</v>
      </c>
      <c r="AQ1422" s="151"/>
      <c r="AR1422" s="151"/>
    </row>
    <row r="1423" spans="30:44" x14ac:dyDescent="0.3">
      <c r="AD1423" s="9">
        <v>2011</v>
      </c>
      <c r="AE1423" s="87" t="s">
        <v>49</v>
      </c>
      <c r="AF1423" s="13" t="s">
        <v>0</v>
      </c>
      <c r="AG1423" s="18" t="str">
        <f t="shared" si="95"/>
        <v>Housing-2011-April</v>
      </c>
      <c r="AH1423" s="16">
        <v>40634</v>
      </c>
      <c r="AI1423" s="180">
        <v>100.29797901106876</v>
      </c>
      <c r="AJ1423" s="10">
        <f t="shared" si="94"/>
        <v>93.612461364280691</v>
      </c>
      <c r="AK1423" s="175">
        <v>1312</v>
      </c>
      <c r="AL1423" s="10">
        <f t="shared" si="96"/>
        <v>113.41260734770192</v>
      </c>
      <c r="AM1423" s="163" t="str">
        <f t="shared" si="97"/>
        <v>04</v>
      </c>
      <c r="AN1423" s="177" t="s">
        <v>116</v>
      </c>
      <c r="AQ1423" s="151"/>
      <c r="AR1423" s="151"/>
    </row>
    <row r="1424" spans="30:44" x14ac:dyDescent="0.3">
      <c r="AD1424" s="9">
        <v>2011</v>
      </c>
      <c r="AE1424" s="87" t="s">
        <v>49</v>
      </c>
      <c r="AF1424" s="13" t="s">
        <v>5</v>
      </c>
      <c r="AG1424" s="18" t="str">
        <f t="shared" si="95"/>
        <v>Housing-2011-May</v>
      </c>
      <c r="AH1424" s="16">
        <v>40664</v>
      </c>
      <c r="AI1424" s="180">
        <v>100.56603324516256</v>
      </c>
      <c r="AJ1424" s="10">
        <f t="shared" si="94"/>
        <v>94.227950392681862</v>
      </c>
      <c r="AK1424" s="175">
        <v>1313</v>
      </c>
      <c r="AL1424" s="10">
        <f t="shared" si="96"/>
        <v>113.41260734770192</v>
      </c>
      <c r="AM1424" s="163" t="str">
        <f t="shared" si="97"/>
        <v>04</v>
      </c>
      <c r="AN1424" s="177" t="s">
        <v>117</v>
      </c>
      <c r="AQ1424" s="151"/>
      <c r="AR1424" s="151"/>
    </row>
    <row r="1425" spans="30:44" x14ac:dyDescent="0.3">
      <c r="AD1425" s="9">
        <v>2011</v>
      </c>
      <c r="AE1425" s="87" t="s">
        <v>49</v>
      </c>
      <c r="AF1425" s="13" t="s">
        <v>6</v>
      </c>
      <c r="AG1425" s="18" t="str">
        <f t="shared" si="95"/>
        <v>Housing-2011-June</v>
      </c>
      <c r="AH1425" s="16">
        <v>40695</v>
      </c>
      <c r="AI1425" s="180">
        <v>100.54761692744992</v>
      </c>
      <c r="AJ1425" s="10">
        <f t="shared" si="94"/>
        <v>94.845048938419254</v>
      </c>
      <c r="AK1425" s="175">
        <v>1314</v>
      </c>
      <c r="AL1425" s="10">
        <f t="shared" si="96"/>
        <v>113.41260734770192</v>
      </c>
      <c r="AM1425" s="163" t="str">
        <f t="shared" si="97"/>
        <v>04</v>
      </c>
      <c r="AN1425" s="177" t="s">
        <v>118</v>
      </c>
      <c r="AQ1425" s="151"/>
      <c r="AR1425" s="151"/>
    </row>
    <row r="1426" spans="30:44" x14ac:dyDescent="0.3">
      <c r="AD1426" s="9">
        <v>2011</v>
      </c>
      <c r="AE1426" s="87" t="s">
        <v>49</v>
      </c>
      <c r="AF1426" s="13" t="s">
        <v>7</v>
      </c>
      <c r="AG1426" s="18" t="str">
        <f t="shared" si="95"/>
        <v>Housing-2011-July</v>
      </c>
      <c r="AH1426" s="16">
        <v>40725</v>
      </c>
      <c r="AI1426" s="180">
        <v>100.52404762893497</v>
      </c>
      <c r="AJ1426" s="10">
        <f t="shared" si="94"/>
        <v>95.456396153562707</v>
      </c>
      <c r="AK1426" s="175">
        <v>1315</v>
      </c>
      <c r="AL1426" s="10">
        <f t="shared" si="96"/>
        <v>113.41260734770192</v>
      </c>
      <c r="AM1426" s="163" t="str">
        <f t="shared" si="97"/>
        <v>04</v>
      </c>
      <c r="AN1426" s="177" t="s">
        <v>119</v>
      </c>
      <c r="AQ1426" s="151"/>
      <c r="AR1426" s="151"/>
    </row>
    <row r="1427" spans="30:44" x14ac:dyDescent="0.3">
      <c r="AD1427" s="9">
        <v>2011</v>
      </c>
      <c r="AE1427" s="87" t="s">
        <v>49</v>
      </c>
      <c r="AF1427" s="13" t="s">
        <v>8</v>
      </c>
      <c r="AG1427" s="18" t="str">
        <f t="shared" si="95"/>
        <v>Housing-2011-August</v>
      </c>
      <c r="AH1427" s="16">
        <v>40756</v>
      </c>
      <c r="AI1427" s="180">
        <v>104.76810043006323</v>
      </c>
      <c r="AJ1427" s="10">
        <f t="shared" si="94"/>
        <v>96.391395166323079</v>
      </c>
      <c r="AK1427" s="175">
        <v>1316</v>
      </c>
      <c r="AL1427" s="10">
        <f t="shared" si="96"/>
        <v>113.41260734770192</v>
      </c>
      <c r="AM1427" s="163" t="str">
        <f t="shared" si="97"/>
        <v>04</v>
      </c>
      <c r="AN1427" s="177" t="s">
        <v>120</v>
      </c>
      <c r="AQ1427" s="151"/>
      <c r="AR1427" s="151"/>
    </row>
    <row r="1428" spans="30:44" x14ac:dyDescent="0.3">
      <c r="AD1428" s="9">
        <v>2011</v>
      </c>
      <c r="AE1428" s="87" t="s">
        <v>49</v>
      </c>
      <c r="AF1428" s="13" t="s">
        <v>1</v>
      </c>
      <c r="AG1428" s="18" t="str">
        <f t="shared" si="95"/>
        <v>Housing-2011-September</v>
      </c>
      <c r="AH1428" s="16">
        <v>40787</v>
      </c>
      <c r="AI1428" s="180">
        <v>104.28700781661998</v>
      </c>
      <c r="AJ1428" s="10">
        <f t="shared" si="94"/>
        <v>97.27594241226565</v>
      </c>
      <c r="AK1428" s="175">
        <v>1317</v>
      </c>
      <c r="AL1428" s="10">
        <f t="shared" si="96"/>
        <v>113.41260734770192</v>
      </c>
      <c r="AM1428" s="163" t="str">
        <f t="shared" si="97"/>
        <v>04</v>
      </c>
      <c r="AN1428" s="177" t="s">
        <v>121</v>
      </c>
      <c r="AQ1428" s="151"/>
      <c r="AR1428" s="151"/>
    </row>
    <row r="1429" spans="30:44" x14ac:dyDescent="0.3">
      <c r="AD1429" s="9">
        <v>2011</v>
      </c>
      <c r="AE1429" s="87" t="s">
        <v>49</v>
      </c>
      <c r="AF1429" s="13" t="s">
        <v>9</v>
      </c>
      <c r="AG1429" s="18" t="str">
        <f t="shared" si="95"/>
        <v>Housing-2011-October</v>
      </c>
      <c r="AH1429" s="16">
        <v>40817</v>
      </c>
      <c r="AI1429" s="180">
        <v>104.44266401244575</v>
      </c>
      <c r="AJ1429" s="10">
        <f t="shared" si="94"/>
        <v>98.322310708203375</v>
      </c>
      <c r="AK1429" s="175">
        <v>1318</v>
      </c>
      <c r="AL1429" s="10">
        <f t="shared" si="96"/>
        <v>113.41260734770192</v>
      </c>
      <c r="AM1429" s="163" t="str">
        <f t="shared" si="97"/>
        <v>04</v>
      </c>
      <c r="AN1429" s="177" t="s">
        <v>122</v>
      </c>
      <c r="AQ1429" s="151"/>
      <c r="AR1429" s="151"/>
    </row>
    <row r="1430" spans="30:44" x14ac:dyDescent="0.3">
      <c r="AD1430" s="9">
        <v>2011</v>
      </c>
      <c r="AE1430" s="87" t="s">
        <v>49</v>
      </c>
      <c r="AF1430" s="13" t="s">
        <v>2</v>
      </c>
      <c r="AG1430" s="18" t="str">
        <f t="shared" si="95"/>
        <v>Housing-2011-November</v>
      </c>
      <c r="AH1430" s="16">
        <v>40848</v>
      </c>
      <c r="AI1430" s="180">
        <v>104.85817388945917</v>
      </c>
      <c r="AJ1430" s="10">
        <f t="shared" si="94"/>
        <v>99.360322311370979</v>
      </c>
      <c r="AK1430" s="175">
        <v>1319</v>
      </c>
      <c r="AL1430" s="10">
        <f t="shared" si="96"/>
        <v>113.41260734770192</v>
      </c>
      <c r="AM1430" s="163" t="str">
        <f t="shared" si="97"/>
        <v>04</v>
      </c>
      <c r="AN1430" s="177" t="s">
        <v>123</v>
      </c>
      <c r="AQ1430" s="151"/>
      <c r="AR1430" s="151"/>
    </row>
    <row r="1431" spans="30:44" x14ac:dyDescent="0.3">
      <c r="AD1431" s="9">
        <v>2011</v>
      </c>
      <c r="AE1431" s="87" t="s">
        <v>49</v>
      </c>
      <c r="AF1431" s="13" t="s">
        <v>3</v>
      </c>
      <c r="AG1431" s="18" t="str">
        <f t="shared" si="95"/>
        <v>Housing-2011-December</v>
      </c>
      <c r="AH1431" s="16">
        <v>40878</v>
      </c>
      <c r="AI1431" s="180">
        <v>105.04050365693691</v>
      </c>
      <c r="AJ1431" s="10">
        <f t="shared" ref="AJ1431:AJ1494" si="98">AVERAGE(AI1420:AI1431)</f>
        <v>100.40038116762634</v>
      </c>
      <c r="AK1431" s="175">
        <v>1320</v>
      </c>
      <c r="AL1431" s="10">
        <f t="shared" si="96"/>
        <v>113.41260734770192</v>
      </c>
      <c r="AM1431" s="163" t="str">
        <f t="shared" si="97"/>
        <v>04</v>
      </c>
      <c r="AN1431" s="177" t="s">
        <v>124</v>
      </c>
      <c r="AQ1431" s="151"/>
      <c r="AR1431" s="151"/>
    </row>
    <row r="1432" spans="30:44" x14ac:dyDescent="0.3">
      <c r="AD1432" s="7">
        <v>2012</v>
      </c>
      <c r="AE1432" s="88" t="s">
        <v>49</v>
      </c>
      <c r="AF1432" s="12" t="s">
        <v>10</v>
      </c>
      <c r="AG1432" s="18" t="str">
        <f t="shared" si="95"/>
        <v>Housing-2012-January</v>
      </c>
      <c r="AH1432" s="16">
        <v>40909</v>
      </c>
      <c r="AI1432" s="181">
        <v>105.55987595258792</v>
      </c>
      <c r="AJ1432" s="8">
        <f t="shared" si="98"/>
        <v>101.46384838302232</v>
      </c>
      <c r="AK1432" s="175">
        <v>1321</v>
      </c>
      <c r="AL1432" s="10">
        <f t="shared" si="96"/>
        <v>113.41260734770192</v>
      </c>
      <c r="AM1432" s="163" t="str">
        <f t="shared" si="97"/>
        <v>04</v>
      </c>
      <c r="AN1432" s="177" t="s">
        <v>113</v>
      </c>
      <c r="AQ1432" s="151"/>
      <c r="AR1432" s="151"/>
    </row>
    <row r="1433" spans="30:44" x14ac:dyDescent="0.3">
      <c r="AD1433" s="7">
        <v>2012</v>
      </c>
      <c r="AE1433" s="88" t="s">
        <v>49</v>
      </c>
      <c r="AF1433" s="12" t="s">
        <v>11</v>
      </c>
      <c r="AG1433" s="18" t="str">
        <f t="shared" si="95"/>
        <v>Housing-2012-February</v>
      </c>
      <c r="AH1433" s="16">
        <v>40940</v>
      </c>
      <c r="AI1433" s="181">
        <v>106.11728457512311</v>
      </c>
      <c r="AJ1433" s="8">
        <f t="shared" si="98"/>
        <v>102.54371849818718</v>
      </c>
      <c r="AK1433" s="175">
        <v>1322</v>
      </c>
      <c r="AL1433" s="10">
        <f t="shared" si="96"/>
        <v>113.41260734770192</v>
      </c>
      <c r="AM1433" s="163" t="str">
        <f t="shared" si="97"/>
        <v>04</v>
      </c>
      <c r="AN1433" s="177" t="s">
        <v>114</v>
      </c>
      <c r="AQ1433" s="151"/>
      <c r="AR1433" s="151"/>
    </row>
    <row r="1434" spans="30:44" x14ac:dyDescent="0.3">
      <c r="AD1434" s="7">
        <v>2012</v>
      </c>
      <c r="AE1434" s="88" t="s">
        <v>49</v>
      </c>
      <c r="AF1434" s="12" t="s">
        <v>4</v>
      </c>
      <c r="AG1434" s="18" t="str">
        <f t="shared" si="95"/>
        <v>Housing-2012-March</v>
      </c>
      <c r="AH1434" s="16">
        <v>40969</v>
      </c>
      <c r="AI1434" s="181">
        <v>105.83770507252892</v>
      </c>
      <c r="AJ1434" s="8">
        <f t="shared" si="98"/>
        <v>103.5705826848651</v>
      </c>
      <c r="AK1434" s="175">
        <v>1323</v>
      </c>
      <c r="AL1434" s="10">
        <f t="shared" si="96"/>
        <v>113.41260734770192</v>
      </c>
      <c r="AM1434" s="163" t="str">
        <f t="shared" si="97"/>
        <v>04</v>
      </c>
      <c r="AN1434" s="177" t="s">
        <v>115</v>
      </c>
      <c r="AQ1434" s="151"/>
      <c r="AR1434" s="151"/>
    </row>
    <row r="1435" spans="30:44" x14ac:dyDescent="0.3">
      <c r="AD1435" s="7">
        <v>2012</v>
      </c>
      <c r="AE1435" s="88" t="s">
        <v>49</v>
      </c>
      <c r="AF1435" s="12" t="s">
        <v>0</v>
      </c>
      <c r="AG1435" s="18" t="str">
        <f t="shared" si="95"/>
        <v>Housing-2012-April</v>
      </c>
      <c r="AH1435" s="16">
        <v>41000</v>
      </c>
      <c r="AI1435" s="181">
        <v>105.89233784044997</v>
      </c>
      <c r="AJ1435" s="8">
        <f t="shared" si="98"/>
        <v>104.03677925398021</v>
      </c>
      <c r="AK1435" s="175">
        <v>1324</v>
      </c>
      <c r="AL1435" s="10">
        <f t="shared" si="96"/>
        <v>113.41260734770192</v>
      </c>
      <c r="AM1435" s="163" t="str">
        <f t="shared" si="97"/>
        <v>04</v>
      </c>
      <c r="AN1435" s="177" t="s">
        <v>116</v>
      </c>
      <c r="AQ1435" s="151"/>
      <c r="AR1435" s="151"/>
    </row>
    <row r="1436" spans="30:44" x14ac:dyDescent="0.3">
      <c r="AD1436" s="7">
        <v>2012</v>
      </c>
      <c r="AE1436" s="88" t="s">
        <v>49</v>
      </c>
      <c r="AF1436" s="12" t="s">
        <v>5</v>
      </c>
      <c r="AG1436" s="18" t="str">
        <f t="shared" si="95"/>
        <v>Housing-2012-May</v>
      </c>
      <c r="AH1436" s="16">
        <v>41030</v>
      </c>
      <c r="AI1436" s="181">
        <v>105.97452678783941</v>
      </c>
      <c r="AJ1436" s="8">
        <f t="shared" si="98"/>
        <v>104.48748704920327</v>
      </c>
      <c r="AK1436" s="175">
        <v>1325</v>
      </c>
      <c r="AL1436" s="10">
        <f t="shared" si="96"/>
        <v>113.41260734770192</v>
      </c>
      <c r="AM1436" s="163" t="str">
        <f t="shared" si="97"/>
        <v>04</v>
      </c>
      <c r="AN1436" s="177" t="s">
        <v>117</v>
      </c>
      <c r="AQ1436" s="151"/>
      <c r="AR1436" s="151"/>
    </row>
    <row r="1437" spans="30:44" x14ac:dyDescent="0.3">
      <c r="AD1437" s="7">
        <v>2012</v>
      </c>
      <c r="AE1437" s="88" t="s">
        <v>49</v>
      </c>
      <c r="AF1437" s="12" t="s">
        <v>6</v>
      </c>
      <c r="AG1437" s="18" t="str">
        <f t="shared" si="95"/>
        <v>Housing-2012-June</v>
      </c>
      <c r="AH1437" s="16">
        <v>41061</v>
      </c>
      <c r="AI1437" s="181">
        <v>106.11022914268256</v>
      </c>
      <c r="AJ1437" s="8">
        <f t="shared" si="98"/>
        <v>104.95103806713934</v>
      </c>
      <c r="AK1437" s="175">
        <v>1326</v>
      </c>
      <c r="AL1437" s="10">
        <f t="shared" si="96"/>
        <v>113.41260734770192</v>
      </c>
      <c r="AM1437" s="163" t="str">
        <f t="shared" si="97"/>
        <v>04</v>
      </c>
      <c r="AN1437" s="177" t="s">
        <v>118</v>
      </c>
      <c r="AQ1437" s="151"/>
      <c r="AR1437" s="151"/>
    </row>
    <row r="1438" spans="30:44" x14ac:dyDescent="0.3">
      <c r="AD1438" s="7">
        <v>2012</v>
      </c>
      <c r="AE1438" s="88" t="s">
        <v>49</v>
      </c>
      <c r="AF1438" s="12" t="s">
        <v>7</v>
      </c>
      <c r="AG1438" s="18" t="str">
        <f t="shared" si="95"/>
        <v>Housing-2012-July</v>
      </c>
      <c r="AH1438" s="16">
        <v>41091</v>
      </c>
      <c r="AI1438" s="181">
        <v>106.23363813471107</v>
      </c>
      <c r="AJ1438" s="8">
        <f t="shared" si="98"/>
        <v>105.42683727595401</v>
      </c>
      <c r="AK1438" s="175">
        <v>1327</v>
      </c>
      <c r="AL1438" s="10">
        <f t="shared" si="96"/>
        <v>113.41260734770192</v>
      </c>
      <c r="AM1438" s="163" t="str">
        <f t="shared" si="97"/>
        <v>04</v>
      </c>
      <c r="AN1438" s="177" t="s">
        <v>119</v>
      </c>
      <c r="AQ1438" s="151"/>
      <c r="AR1438" s="151"/>
    </row>
    <row r="1439" spans="30:44" x14ac:dyDescent="0.3">
      <c r="AD1439" s="7">
        <v>2012</v>
      </c>
      <c r="AE1439" s="88" t="s">
        <v>49</v>
      </c>
      <c r="AF1439" s="12" t="s">
        <v>8</v>
      </c>
      <c r="AG1439" s="18" t="str">
        <f t="shared" si="95"/>
        <v>Housing-2012-August</v>
      </c>
      <c r="AH1439" s="16">
        <v>41122</v>
      </c>
      <c r="AI1439" s="181">
        <v>99.489988619081331</v>
      </c>
      <c r="AJ1439" s="8">
        <f t="shared" si="98"/>
        <v>104.98699462503885</v>
      </c>
      <c r="AK1439" s="175">
        <v>1328</v>
      </c>
      <c r="AL1439" s="10">
        <f t="shared" si="96"/>
        <v>113.41260734770192</v>
      </c>
      <c r="AM1439" s="163" t="str">
        <f t="shared" si="97"/>
        <v>04</v>
      </c>
      <c r="AN1439" s="177" t="s">
        <v>120</v>
      </c>
      <c r="AQ1439" s="151"/>
      <c r="AR1439" s="151"/>
    </row>
    <row r="1440" spans="30:44" x14ac:dyDescent="0.3">
      <c r="AD1440" s="7">
        <v>2012</v>
      </c>
      <c r="AE1440" s="88" t="s">
        <v>49</v>
      </c>
      <c r="AF1440" s="12" t="s">
        <v>1</v>
      </c>
      <c r="AG1440" s="18" t="str">
        <f t="shared" si="95"/>
        <v>Housing-2012-September</v>
      </c>
      <c r="AH1440" s="16">
        <v>41153</v>
      </c>
      <c r="AI1440" s="181">
        <v>99.538038789259673</v>
      </c>
      <c r="AJ1440" s="8">
        <f t="shared" si="98"/>
        <v>104.59124720609213</v>
      </c>
      <c r="AK1440" s="175">
        <v>1329</v>
      </c>
      <c r="AL1440" s="10">
        <f t="shared" si="96"/>
        <v>113.41260734770192</v>
      </c>
      <c r="AM1440" s="163" t="str">
        <f t="shared" si="97"/>
        <v>04</v>
      </c>
      <c r="AN1440" s="177" t="s">
        <v>121</v>
      </c>
      <c r="AQ1440" s="151"/>
      <c r="AR1440" s="151"/>
    </row>
    <row r="1441" spans="30:44" x14ac:dyDescent="0.3">
      <c r="AD1441" s="7">
        <v>2012</v>
      </c>
      <c r="AE1441" s="88" t="s">
        <v>49</v>
      </c>
      <c r="AF1441" s="12" t="s">
        <v>9</v>
      </c>
      <c r="AG1441" s="18" t="str">
        <f t="shared" si="95"/>
        <v>Housing-2012-October</v>
      </c>
      <c r="AH1441" s="16">
        <v>41183</v>
      </c>
      <c r="AI1441" s="181">
        <v>99.737368957138656</v>
      </c>
      <c r="AJ1441" s="8">
        <f t="shared" si="98"/>
        <v>104.19913928481655</v>
      </c>
      <c r="AK1441" s="175">
        <v>1330</v>
      </c>
      <c r="AL1441" s="10">
        <f t="shared" si="96"/>
        <v>113.41260734770192</v>
      </c>
      <c r="AM1441" s="163" t="str">
        <f t="shared" si="97"/>
        <v>04</v>
      </c>
      <c r="AN1441" s="177" t="s">
        <v>122</v>
      </c>
      <c r="AQ1441" s="151"/>
      <c r="AR1441" s="151"/>
    </row>
    <row r="1442" spans="30:44" x14ac:dyDescent="0.3">
      <c r="AD1442" s="7">
        <v>2012</v>
      </c>
      <c r="AE1442" s="88" t="s">
        <v>49</v>
      </c>
      <c r="AF1442" s="12" t="s">
        <v>2</v>
      </c>
      <c r="AG1442" s="18" t="str">
        <f t="shared" si="95"/>
        <v>Housing-2012-November</v>
      </c>
      <c r="AH1442" s="16">
        <v>41214</v>
      </c>
      <c r="AI1442" s="181">
        <v>93.962687243186991</v>
      </c>
      <c r="AJ1442" s="8">
        <f t="shared" si="98"/>
        <v>103.29118206429388</v>
      </c>
      <c r="AK1442" s="175">
        <v>1331</v>
      </c>
      <c r="AL1442" s="10">
        <f t="shared" si="96"/>
        <v>113.41260734770192</v>
      </c>
      <c r="AM1442" s="163" t="str">
        <f t="shared" si="97"/>
        <v>04</v>
      </c>
      <c r="AN1442" s="177" t="s">
        <v>123</v>
      </c>
      <c r="AQ1442" s="151"/>
      <c r="AR1442" s="151"/>
    </row>
    <row r="1443" spans="30:44" x14ac:dyDescent="0.3">
      <c r="AD1443" s="7">
        <v>2012</v>
      </c>
      <c r="AE1443" s="88" t="s">
        <v>49</v>
      </c>
      <c r="AF1443" s="12" t="s">
        <v>3</v>
      </c>
      <c r="AG1443" s="18" t="str">
        <f t="shared" si="95"/>
        <v>Housing-2012-December</v>
      </c>
      <c r="AH1443" s="16">
        <v>41244</v>
      </c>
      <c r="AI1443" s="181">
        <v>93.974401462866766</v>
      </c>
      <c r="AJ1443" s="8">
        <f t="shared" si="98"/>
        <v>102.36900688145471</v>
      </c>
      <c r="AK1443" s="175">
        <v>1332</v>
      </c>
      <c r="AL1443" s="10">
        <f t="shared" si="96"/>
        <v>113.41260734770192</v>
      </c>
      <c r="AM1443" s="163" t="str">
        <f t="shared" si="97"/>
        <v>04</v>
      </c>
      <c r="AN1443" s="177" t="s">
        <v>124</v>
      </c>
      <c r="AQ1443" s="151"/>
      <c r="AR1443" s="151"/>
    </row>
    <row r="1444" spans="30:44" x14ac:dyDescent="0.3">
      <c r="AD1444" s="9">
        <v>2013</v>
      </c>
      <c r="AE1444" s="87" t="s">
        <v>49</v>
      </c>
      <c r="AF1444" s="13" t="s">
        <v>10</v>
      </c>
      <c r="AG1444" s="18" t="str">
        <f t="shared" si="95"/>
        <v>Housing-2013-January</v>
      </c>
      <c r="AH1444" s="16">
        <v>41275</v>
      </c>
      <c r="AI1444" s="180">
        <v>94.05860753428351</v>
      </c>
      <c r="AJ1444" s="10">
        <f t="shared" si="98"/>
        <v>101.410567846596</v>
      </c>
      <c r="AK1444" s="175">
        <v>1333</v>
      </c>
      <c r="AL1444" s="10">
        <f t="shared" si="96"/>
        <v>113.41260734770192</v>
      </c>
      <c r="AM1444" s="163" t="str">
        <f t="shared" si="97"/>
        <v>04</v>
      </c>
      <c r="AN1444" s="177" t="s">
        <v>113</v>
      </c>
      <c r="AQ1444" s="151"/>
      <c r="AR1444" s="151"/>
    </row>
    <row r="1445" spans="30:44" x14ac:dyDescent="0.3">
      <c r="AD1445" s="9">
        <v>2013</v>
      </c>
      <c r="AE1445" s="87" t="s">
        <v>49</v>
      </c>
      <c r="AF1445" s="13" t="s">
        <v>11</v>
      </c>
      <c r="AG1445" s="18" t="str">
        <f t="shared" si="95"/>
        <v>Housing-2013-February</v>
      </c>
      <c r="AH1445" s="16">
        <v>41306</v>
      </c>
      <c r="AI1445" s="180">
        <v>94.326251849495179</v>
      </c>
      <c r="AJ1445" s="10">
        <f t="shared" si="98"/>
        <v>100.42798178612702</v>
      </c>
      <c r="AK1445" s="175">
        <v>1334</v>
      </c>
      <c r="AL1445" s="10">
        <f t="shared" si="96"/>
        <v>113.41260734770192</v>
      </c>
      <c r="AM1445" s="163" t="str">
        <f t="shared" si="97"/>
        <v>04</v>
      </c>
      <c r="AN1445" s="177" t="s">
        <v>114</v>
      </c>
      <c r="AQ1445" s="151"/>
      <c r="AR1445" s="151"/>
    </row>
    <row r="1446" spans="30:44" x14ac:dyDescent="0.3">
      <c r="AD1446" s="9">
        <v>2013</v>
      </c>
      <c r="AE1446" s="87" t="s">
        <v>49</v>
      </c>
      <c r="AF1446" s="13" t="s">
        <v>4</v>
      </c>
      <c r="AG1446" s="18" t="str">
        <f t="shared" si="95"/>
        <v>Housing-2013-March</v>
      </c>
      <c r="AH1446" s="16">
        <v>41334</v>
      </c>
      <c r="AI1446" s="180">
        <v>94.836926541901519</v>
      </c>
      <c r="AJ1446" s="10">
        <f t="shared" si="98"/>
        <v>99.511250241908058</v>
      </c>
      <c r="AK1446" s="175">
        <v>1335</v>
      </c>
      <c r="AL1446" s="10">
        <f t="shared" si="96"/>
        <v>113.41260734770192</v>
      </c>
      <c r="AM1446" s="163" t="str">
        <f t="shared" si="97"/>
        <v>04</v>
      </c>
      <c r="AN1446" s="177" t="s">
        <v>115</v>
      </c>
      <c r="AQ1446" s="151"/>
      <c r="AR1446" s="151"/>
    </row>
    <row r="1447" spans="30:44" x14ac:dyDescent="0.3">
      <c r="AD1447" s="9">
        <v>2013</v>
      </c>
      <c r="AE1447" s="87" t="s">
        <v>49</v>
      </c>
      <c r="AF1447" s="13" t="s">
        <v>0</v>
      </c>
      <c r="AG1447" s="18" t="str">
        <f t="shared" si="95"/>
        <v>Housing-2013-April</v>
      </c>
      <c r="AH1447" s="16">
        <v>41365</v>
      </c>
      <c r="AI1447" s="180">
        <v>94.795323080677022</v>
      </c>
      <c r="AJ1447" s="10">
        <f t="shared" si="98"/>
        <v>98.586499011926989</v>
      </c>
      <c r="AK1447" s="175">
        <v>1336</v>
      </c>
      <c r="AL1447" s="10">
        <f t="shared" si="96"/>
        <v>113.41260734770192</v>
      </c>
      <c r="AM1447" s="163" t="str">
        <f t="shared" si="97"/>
        <v>04</v>
      </c>
      <c r="AN1447" s="177" t="s">
        <v>116</v>
      </c>
      <c r="AQ1447" s="151"/>
      <c r="AR1447" s="151"/>
    </row>
    <row r="1448" spans="30:44" x14ac:dyDescent="0.3">
      <c r="AD1448" s="9">
        <v>2013</v>
      </c>
      <c r="AE1448" s="87" t="s">
        <v>49</v>
      </c>
      <c r="AF1448" s="13" t="s">
        <v>5</v>
      </c>
      <c r="AG1448" s="18" t="str">
        <f t="shared" si="95"/>
        <v>Housing-2013-May</v>
      </c>
      <c r="AH1448" s="16">
        <v>41395</v>
      </c>
      <c r="AI1448" s="180">
        <v>94.76196845200748</v>
      </c>
      <c r="AJ1448" s="10">
        <f t="shared" si="98"/>
        <v>97.652119150607675</v>
      </c>
      <c r="AK1448" s="175">
        <v>1337</v>
      </c>
      <c r="AL1448" s="10">
        <f t="shared" si="96"/>
        <v>113.41260734770192</v>
      </c>
      <c r="AM1448" s="163" t="str">
        <f t="shared" si="97"/>
        <v>04</v>
      </c>
      <c r="AN1448" s="177" t="s">
        <v>117</v>
      </c>
      <c r="AQ1448" s="151"/>
      <c r="AR1448" s="151"/>
    </row>
    <row r="1449" spans="30:44" x14ac:dyDescent="0.3">
      <c r="AD1449" s="9">
        <v>2013</v>
      </c>
      <c r="AE1449" s="87" t="s">
        <v>49</v>
      </c>
      <c r="AF1449" s="13" t="s">
        <v>6</v>
      </c>
      <c r="AG1449" s="18" t="str">
        <f t="shared" si="95"/>
        <v>Housing-2013-June</v>
      </c>
      <c r="AH1449" s="16">
        <v>41426</v>
      </c>
      <c r="AI1449" s="180">
        <v>94.912648567504547</v>
      </c>
      <c r="AJ1449" s="10">
        <f t="shared" si="98"/>
        <v>96.718987436009471</v>
      </c>
      <c r="AK1449" s="175">
        <v>1338</v>
      </c>
      <c r="AL1449" s="10">
        <f t="shared" si="96"/>
        <v>113.41260734770192</v>
      </c>
      <c r="AM1449" s="163" t="str">
        <f t="shared" si="97"/>
        <v>04</v>
      </c>
      <c r="AN1449" s="177" t="s">
        <v>118</v>
      </c>
      <c r="AQ1449" s="151"/>
      <c r="AR1449" s="151"/>
    </row>
    <row r="1450" spans="30:44" x14ac:dyDescent="0.3">
      <c r="AD1450" s="9">
        <v>2013</v>
      </c>
      <c r="AE1450" s="87" t="s">
        <v>49</v>
      </c>
      <c r="AF1450" s="13" t="s">
        <v>7</v>
      </c>
      <c r="AG1450" s="18" t="str">
        <f t="shared" si="95"/>
        <v>Housing-2013-July</v>
      </c>
      <c r="AH1450" s="16">
        <v>41456</v>
      </c>
      <c r="AI1450" s="180">
        <v>94.818997748407355</v>
      </c>
      <c r="AJ1450" s="10">
        <f t="shared" si="98"/>
        <v>95.767767403817501</v>
      </c>
      <c r="AK1450" s="175">
        <v>1339</v>
      </c>
      <c r="AL1450" s="10">
        <f t="shared" si="96"/>
        <v>113.41260734770192</v>
      </c>
      <c r="AM1450" s="163" t="str">
        <f t="shared" si="97"/>
        <v>04</v>
      </c>
      <c r="AN1450" s="177" t="s">
        <v>119</v>
      </c>
      <c r="AQ1450" s="151"/>
      <c r="AR1450" s="151"/>
    </row>
    <row r="1451" spans="30:44" x14ac:dyDescent="0.3">
      <c r="AD1451" s="9">
        <v>2013</v>
      </c>
      <c r="AE1451" s="87" t="s">
        <v>49</v>
      </c>
      <c r="AF1451" s="13" t="s">
        <v>8</v>
      </c>
      <c r="AG1451" s="18" t="str">
        <f t="shared" si="95"/>
        <v>Housing-2013-August</v>
      </c>
      <c r="AH1451" s="16">
        <v>41487</v>
      </c>
      <c r="AI1451" s="180">
        <v>94.889811469463325</v>
      </c>
      <c r="AJ1451" s="10">
        <f t="shared" si="98"/>
        <v>95.384419308016007</v>
      </c>
      <c r="AK1451" s="175">
        <v>1340</v>
      </c>
      <c r="AL1451" s="10">
        <f t="shared" si="96"/>
        <v>113.41260734770192</v>
      </c>
      <c r="AM1451" s="163" t="str">
        <f t="shared" si="97"/>
        <v>04</v>
      </c>
      <c r="AN1451" s="177" t="s">
        <v>120</v>
      </c>
      <c r="AQ1451" s="151"/>
      <c r="AR1451" s="151"/>
    </row>
    <row r="1452" spans="30:44" x14ac:dyDescent="0.3">
      <c r="AD1452" s="9">
        <v>2013</v>
      </c>
      <c r="AE1452" s="87" t="s">
        <v>49</v>
      </c>
      <c r="AF1452" s="13" t="s">
        <v>1</v>
      </c>
      <c r="AG1452" s="18" t="str">
        <f t="shared" si="95"/>
        <v>Housing-2013-September</v>
      </c>
      <c r="AH1452" s="16">
        <v>41518</v>
      </c>
      <c r="AI1452" s="180">
        <v>94.875274414414392</v>
      </c>
      <c r="AJ1452" s="10">
        <f t="shared" si="98"/>
        <v>94.995855610112244</v>
      </c>
      <c r="AK1452" s="175">
        <v>1341</v>
      </c>
      <c r="AL1452" s="10">
        <f t="shared" si="96"/>
        <v>113.41260734770192</v>
      </c>
      <c r="AM1452" s="163" t="str">
        <f t="shared" si="97"/>
        <v>04</v>
      </c>
      <c r="AN1452" s="177" t="s">
        <v>121</v>
      </c>
      <c r="AQ1452" s="151"/>
      <c r="AR1452" s="151"/>
    </row>
    <row r="1453" spans="30:44" x14ac:dyDescent="0.3">
      <c r="AD1453" s="9">
        <v>2013</v>
      </c>
      <c r="AE1453" s="87" t="s">
        <v>49</v>
      </c>
      <c r="AF1453" s="13" t="s">
        <v>9</v>
      </c>
      <c r="AG1453" s="18" t="str">
        <f t="shared" si="95"/>
        <v>Housing-2013-October</v>
      </c>
      <c r="AH1453" s="16">
        <v>41548</v>
      </c>
      <c r="AI1453" s="180">
        <v>94.893422616619901</v>
      </c>
      <c r="AJ1453" s="10">
        <f t="shared" si="98"/>
        <v>94.592193415069005</v>
      </c>
      <c r="AK1453" s="175">
        <v>1342</v>
      </c>
      <c r="AL1453" s="10">
        <f t="shared" si="96"/>
        <v>113.41260734770192</v>
      </c>
      <c r="AM1453" s="163" t="str">
        <f t="shared" si="97"/>
        <v>04</v>
      </c>
      <c r="AN1453" s="177" t="s">
        <v>122</v>
      </c>
      <c r="AQ1453" s="151"/>
      <c r="AR1453" s="151"/>
    </row>
    <row r="1454" spans="30:44" x14ac:dyDescent="0.3">
      <c r="AD1454" s="9">
        <v>2013</v>
      </c>
      <c r="AE1454" s="87" t="s">
        <v>49</v>
      </c>
      <c r="AF1454" s="13" t="s">
        <v>2</v>
      </c>
      <c r="AG1454" s="18" t="str">
        <f t="shared" si="95"/>
        <v>Housing-2013-November</v>
      </c>
      <c r="AH1454" s="16">
        <v>41579</v>
      </c>
      <c r="AI1454" s="180">
        <v>94.742374576530381</v>
      </c>
      <c r="AJ1454" s="10">
        <f t="shared" si="98"/>
        <v>94.65716735951429</v>
      </c>
      <c r="AK1454" s="175">
        <v>1343</v>
      </c>
      <c r="AL1454" s="10">
        <f t="shared" si="96"/>
        <v>113.41260734770192</v>
      </c>
      <c r="AM1454" s="163" t="str">
        <f t="shared" si="97"/>
        <v>04</v>
      </c>
      <c r="AN1454" s="177" t="s">
        <v>123</v>
      </c>
      <c r="AQ1454" s="151"/>
      <c r="AR1454" s="151"/>
    </row>
    <row r="1455" spans="30:44" x14ac:dyDescent="0.3">
      <c r="AD1455" s="9">
        <v>2013</v>
      </c>
      <c r="AE1455" s="87" t="s">
        <v>49</v>
      </c>
      <c r="AF1455" s="13" t="s">
        <v>3</v>
      </c>
      <c r="AG1455" s="18" t="str">
        <f t="shared" si="95"/>
        <v>Housing-2013-December</v>
      </c>
      <c r="AH1455" s="16">
        <v>41609</v>
      </c>
      <c r="AI1455" s="180">
        <v>94.757571753266689</v>
      </c>
      <c r="AJ1455" s="10">
        <f t="shared" si="98"/>
        <v>94.722431550380932</v>
      </c>
      <c r="AK1455" s="175">
        <v>1344</v>
      </c>
      <c r="AL1455" s="10">
        <f t="shared" si="96"/>
        <v>113.41260734770192</v>
      </c>
      <c r="AM1455" s="163" t="str">
        <f t="shared" si="97"/>
        <v>04</v>
      </c>
      <c r="AN1455" s="177" t="s">
        <v>124</v>
      </c>
      <c r="AQ1455" s="151"/>
      <c r="AR1455" s="151"/>
    </row>
    <row r="1456" spans="30:44" x14ac:dyDescent="0.3">
      <c r="AD1456" s="7">
        <v>2014</v>
      </c>
      <c r="AE1456" s="88" t="s">
        <v>49</v>
      </c>
      <c r="AF1456" s="12" t="s">
        <v>10</v>
      </c>
      <c r="AG1456" s="18" t="str">
        <f t="shared" si="95"/>
        <v>Housing-2014-January</v>
      </c>
      <c r="AH1456" s="16">
        <v>41640</v>
      </c>
      <c r="AI1456" s="181">
        <v>95.142505990422038</v>
      </c>
      <c r="AJ1456" s="8">
        <f t="shared" si="98"/>
        <v>94.812756421725808</v>
      </c>
      <c r="AK1456" s="175">
        <v>1345</v>
      </c>
      <c r="AL1456" s="10">
        <f t="shared" si="96"/>
        <v>113.41260734770192</v>
      </c>
      <c r="AM1456" s="163" t="str">
        <f t="shared" si="97"/>
        <v>04</v>
      </c>
      <c r="AN1456" s="177" t="s">
        <v>113</v>
      </c>
      <c r="AQ1456" s="151"/>
      <c r="AR1456" s="151"/>
    </row>
    <row r="1457" spans="30:44" x14ac:dyDescent="0.3">
      <c r="AD1457" s="7">
        <v>2014</v>
      </c>
      <c r="AE1457" s="88" t="s">
        <v>49</v>
      </c>
      <c r="AF1457" s="12" t="s">
        <v>11</v>
      </c>
      <c r="AG1457" s="18" t="str">
        <f t="shared" si="95"/>
        <v>Housing-2014-February</v>
      </c>
      <c r="AH1457" s="16">
        <v>41671</v>
      </c>
      <c r="AI1457" s="181">
        <v>95.386280580720054</v>
      </c>
      <c r="AJ1457" s="8">
        <f t="shared" si="98"/>
        <v>94.901092149327894</v>
      </c>
      <c r="AK1457" s="175">
        <v>1346</v>
      </c>
      <c r="AL1457" s="10">
        <f t="shared" si="96"/>
        <v>113.41260734770192</v>
      </c>
      <c r="AM1457" s="163" t="str">
        <f t="shared" si="97"/>
        <v>04</v>
      </c>
      <c r="AN1457" s="177" t="s">
        <v>114</v>
      </c>
      <c r="AQ1457" s="151"/>
      <c r="AR1457" s="151"/>
    </row>
    <row r="1458" spans="30:44" x14ac:dyDescent="0.3">
      <c r="AD1458" s="7">
        <v>2014</v>
      </c>
      <c r="AE1458" s="88" t="s">
        <v>49</v>
      </c>
      <c r="AF1458" s="12" t="s">
        <v>4</v>
      </c>
      <c r="AG1458" s="18" t="str">
        <f t="shared" si="95"/>
        <v>Housing-2014-March</v>
      </c>
      <c r="AH1458" s="16">
        <v>41699</v>
      </c>
      <c r="AI1458" s="181">
        <v>95.503941297724623</v>
      </c>
      <c r="AJ1458" s="8">
        <f t="shared" si="98"/>
        <v>94.956676712313154</v>
      </c>
      <c r="AK1458" s="175">
        <v>1347</v>
      </c>
      <c r="AL1458" s="10">
        <f t="shared" si="96"/>
        <v>113.41260734770192</v>
      </c>
      <c r="AM1458" s="163" t="str">
        <f t="shared" si="97"/>
        <v>04</v>
      </c>
      <c r="AN1458" s="177" t="s">
        <v>115</v>
      </c>
      <c r="AQ1458" s="151"/>
      <c r="AR1458" s="151"/>
    </row>
    <row r="1459" spans="30:44" x14ac:dyDescent="0.3">
      <c r="AD1459" s="7">
        <v>2014</v>
      </c>
      <c r="AE1459" s="88" t="s">
        <v>49</v>
      </c>
      <c r="AF1459" s="12" t="s">
        <v>0</v>
      </c>
      <c r="AG1459" s="18" t="str">
        <f t="shared" si="95"/>
        <v>Housing-2014-April</v>
      </c>
      <c r="AH1459" s="16">
        <v>41730</v>
      </c>
      <c r="AI1459" s="181">
        <v>95.620998964161743</v>
      </c>
      <c r="AJ1459" s="8">
        <f t="shared" si="98"/>
        <v>95.025483035936887</v>
      </c>
      <c r="AK1459" s="175">
        <v>1348</v>
      </c>
      <c r="AL1459" s="10">
        <f t="shared" si="96"/>
        <v>113.41260734770192</v>
      </c>
      <c r="AM1459" s="163" t="str">
        <f t="shared" si="97"/>
        <v>04</v>
      </c>
      <c r="AN1459" s="177" t="s">
        <v>116</v>
      </c>
      <c r="AQ1459" s="151"/>
      <c r="AR1459" s="151"/>
    </row>
    <row r="1460" spans="30:44" x14ac:dyDescent="0.3">
      <c r="AD1460" s="7">
        <v>2014</v>
      </c>
      <c r="AE1460" s="88" t="s">
        <v>49</v>
      </c>
      <c r="AF1460" s="12" t="s">
        <v>5</v>
      </c>
      <c r="AG1460" s="18" t="str">
        <f t="shared" si="95"/>
        <v>Housing-2014-May</v>
      </c>
      <c r="AH1460" s="16">
        <v>41760</v>
      </c>
      <c r="AI1460" s="181">
        <v>95.838743103312311</v>
      </c>
      <c r="AJ1460" s="8">
        <f t="shared" si="98"/>
        <v>95.115214256878929</v>
      </c>
      <c r="AK1460" s="175">
        <v>1349</v>
      </c>
      <c r="AL1460" s="10">
        <f t="shared" si="96"/>
        <v>113.41260734770192</v>
      </c>
      <c r="AM1460" s="163" t="str">
        <f t="shared" si="97"/>
        <v>04</v>
      </c>
      <c r="AN1460" s="177" t="s">
        <v>117</v>
      </c>
      <c r="AQ1460" s="151"/>
      <c r="AR1460" s="151"/>
    </row>
    <row r="1461" spans="30:44" x14ac:dyDescent="0.3">
      <c r="AD1461" s="7">
        <v>2014</v>
      </c>
      <c r="AE1461" s="88" t="s">
        <v>49</v>
      </c>
      <c r="AF1461" s="12" t="s">
        <v>6</v>
      </c>
      <c r="AG1461" s="18" t="str">
        <f t="shared" si="95"/>
        <v>Housing-2014-June</v>
      </c>
      <c r="AH1461" s="16">
        <v>41791</v>
      </c>
      <c r="AI1461" s="181">
        <v>95.936258540975999</v>
      </c>
      <c r="AJ1461" s="8">
        <f t="shared" si="98"/>
        <v>95.200515088001566</v>
      </c>
      <c r="AK1461" s="175">
        <v>1350</v>
      </c>
      <c r="AL1461" s="10">
        <f t="shared" si="96"/>
        <v>113.41260734770192</v>
      </c>
      <c r="AM1461" s="163" t="str">
        <f t="shared" si="97"/>
        <v>04</v>
      </c>
      <c r="AN1461" s="177" t="s">
        <v>118</v>
      </c>
      <c r="AQ1461" s="151"/>
      <c r="AR1461" s="151"/>
    </row>
    <row r="1462" spans="30:44" x14ac:dyDescent="0.3">
      <c r="AD1462" s="7">
        <v>2014</v>
      </c>
      <c r="AE1462" s="88" t="s">
        <v>49</v>
      </c>
      <c r="AF1462" s="12" t="s">
        <v>7</v>
      </c>
      <c r="AG1462" s="18" t="str">
        <f t="shared" si="95"/>
        <v>Housing-2014-July</v>
      </c>
      <c r="AH1462" s="16">
        <v>41821</v>
      </c>
      <c r="AI1462" s="181">
        <v>95.953040955766213</v>
      </c>
      <c r="AJ1462" s="8">
        <f t="shared" si="98"/>
        <v>95.295018688614803</v>
      </c>
      <c r="AK1462" s="175">
        <v>1351</v>
      </c>
      <c r="AL1462" s="10">
        <f t="shared" si="96"/>
        <v>113.41260734770192</v>
      </c>
      <c r="AM1462" s="163" t="str">
        <f t="shared" si="97"/>
        <v>04</v>
      </c>
      <c r="AN1462" s="177" t="s">
        <v>119</v>
      </c>
      <c r="AQ1462" s="151"/>
      <c r="AR1462" s="151"/>
    </row>
    <row r="1463" spans="30:44" x14ac:dyDescent="0.3">
      <c r="AD1463" s="7">
        <v>2014</v>
      </c>
      <c r="AE1463" s="88" t="s">
        <v>49</v>
      </c>
      <c r="AF1463" s="12" t="s">
        <v>8</v>
      </c>
      <c r="AG1463" s="18" t="str">
        <f t="shared" si="95"/>
        <v>Housing-2014-August</v>
      </c>
      <c r="AH1463" s="16">
        <v>41852</v>
      </c>
      <c r="AI1463" s="181">
        <v>96.133075889634995</v>
      </c>
      <c r="AJ1463" s="8">
        <f t="shared" si="98"/>
        <v>95.398624056962433</v>
      </c>
      <c r="AK1463" s="175">
        <v>1352</v>
      </c>
      <c r="AL1463" s="10">
        <f t="shared" si="96"/>
        <v>113.41260734770192</v>
      </c>
      <c r="AM1463" s="163" t="str">
        <f t="shared" si="97"/>
        <v>04</v>
      </c>
      <c r="AN1463" s="177" t="s">
        <v>120</v>
      </c>
      <c r="AQ1463" s="151"/>
      <c r="AR1463" s="151"/>
    </row>
    <row r="1464" spans="30:44" x14ac:dyDescent="0.3">
      <c r="AD1464" s="7">
        <v>2014</v>
      </c>
      <c r="AE1464" s="88" t="s">
        <v>49</v>
      </c>
      <c r="AF1464" s="12" t="s">
        <v>1</v>
      </c>
      <c r="AG1464" s="18" t="str">
        <f t="shared" si="95"/>
        <v>Housing-2014-September</v>
      </c>
      <c r="AH1464" s="16">
        <v>41883</v>
      </c>
      <c r="AI1464" s="181">
        <v>96.808181103842529</v>
      </c>
      <c r="AJ1464" s="8">
        <f t="shared" si="98"/>
        <v>95.559699614414797</v>
      </c>
      <c r="AK1464" s="175">
        <v>1353</v>
      </c>
      <c r="AL1464" s="10">
        <f t="shared" si="96"/>
        <v>113.41260734770192</v>
      </c>
      <c r="AM1464" s="163" t="str">
        <f t="shared" si="97"/>
        <v>04</v>
      </c>
      <c r="AN1464" s="177" t="s">
        <v>121</v>
      </c>
      <c r="AQ1464" s="151"/>
      <c r="AR1464" s="151"/>
    </row>
    <row r="1465" spans="30:44" x14ac:dyDescent="0.3">
      <c r="AD1465" s="7">
        <v>2014</v>
      </c>
      <c r="AE1465" s="88" t="s">
        <v>49</v>
      </c>
      <c r="AF1465" s="12" t="s">
        <v>9</v>
      </c>
      <c r="AG1465" s="18" t="str">
        <f t="shared" si="95"/>
        <v>Housing-2014-October</v>
      </c>
      <c r="AH1465" s="16">
        <v>41913</v>
      </c>
      <c r="AI1465" s="181">
        <v>100.7274520749653</v>
      </c>
      <c r="AJ1465" s="8">
        <f t="shared" si="98"/>
        <v>96.045868735943557</v>
      </c>
      <c r="AK1465" s="175">
        <v>1354</v>
      </c>
      <c r="AL1465" s="10">
        <f t="shared" si="96"/>
        <v>113.41260734770192</v>
      </c>
      <c r="AM1465" s="163" t="str">
        <f t="shared" si="97"/>
        <v>04</v>
      </c>
      <c r="AN1465" s="177" t="s">
        <v>122</v>
      </c>
      <c r="AQ1465" s="151"/>
      <c r="AR1465" s="151"/>
    </row>
    <row r="1466" spans="30:44" x14ac:dyDescent="0.3">
      <c r="AD1466" s="7">
        <v>2014</v>
      </c>
      <c r="AE1466" s="88" t="s">
        <v>49</v>
      </c>
      <c r="AF1466" s="12" t="s">
        <v>2</v>
      </c>
      <c r="AG1466" s="18" t="str">
        <f t="shared" si="95"/>
        <v>Housing-2014-November</v>
      </c>
      <c r="AH1466" s="16">
        <v>41944</v>
      </c>
      <c r="AI1466" s="181">
        <v>100.88124293332878</v>
      </c>
      <c r="AJ1466" s="8">
        <f t="shared" si="98"/>
        <v>96.557441099010134</v>
      </c>
      <c r="AK1466" s="175">
        <v>1355</v>
      </c>
      <c r="AL1466" s="10">
        <f t="shared" si="96"/>
        <v>113.41260734770192</v>
      </c>
      <c r="AM1466" s="163" t="str">
        <f t="shared" si="97"/>
        <v>04</v>
      </c>
      <c r="AN1466" s="177" t="s">
        <v>123</v>
      </c>
      <c r="AQ1466" s="151"/>
      <c r="AR1466" s="151"/>
    </row>
    <row r="1467" spans="30:44" x14ac:dyDescent="0.3">
      <c r="AD1467" s="7">
        <v>2014</v>
      </c>
      <c r="AE1467" s="88" t="s">
        <v>49</v>
      </c>
      <c r="AF1467" s="12" t="s">
        <v>3</v>
      </c>
      <c r="AG1467" s="18" t="str">
        <f t="shared" si="95"/>
        <v>Housing-2014-December</v>
      </c>
      <c r="AH1467" s="16">
        <v>41974</v>
      </c>
      <c r="AI1467" s="181">
        <v>101.12512851713703</v>
      </c>
      <c r="AJ1467" s="8">
        <f t="shared" si="98"/>
        <v>97.088070829332636</v>
      </c>
      <c r="AK1467" s="175">
        <v>1356</v>
      </c>
      <c r="AL1467" s="10">
        <f t="shared" si="96"/>
        <v>113.41260734770192</v>
      </c>
      <c r="AM1467" s="163" t="str">
        <f t="shared" si="97"/>
        <v>04</v>
      </c>
      <c r="AN1467" s="177" t="s">
        <v>124</v>
      </c>
      <c r="AQ1467" s="151"/>
      <c r="AR1467" s="151"/>
    </row>
    <row r="1468" spans="30:44" x14ac:dyDescent="0.3">
      <c r="AD1468" s="9">
        <v>2015</v>
      </c>
      <c r="AE1468" s="87" t="s">
        <v>49</v>
      </c>
      <c r="AF1468" s="13" t="s">
        <v>10</v>
      </c>
      <c r="AG1468" s="18" t="str">
        <f t="shared" si="95"/>
        <v>Housing-2015-January</v>
      </c>
      <c r="AH1468" s="16">
        <v>42005</v>
      </c>
      <c r="AI1468" s="180">
        <v>101.20916387185696</v>
      </c>
      <c r="AJ1468" s="10">
        <f t="shared" si="98"/>
        <v>97.593625652785548</v>
      </c>
      <c r="AK1468" s="175">
        <v>1357</v>
      </c>
      <c r="AL1468" s="10">
        <f t="shared" si="96"/>
        <v>113.41260734770192</v>
      </c>
      <c r="AM1468" s="163" t="str">
        <f t="shared" si="97"/>
        <v>04</v>
      </c>
      <c r="AN1468" s="177" t="s">
        <v>113</v>
      </c>
      <c r="AQ1468" s="151"/>
      <c r="AR1468" s="151"/>
    </row>
    <row r="1469" spans="30:44" x14ac:dyDescent="0.3">
      <c r="AD1469" s="9">
        <v>2015</v>
      </c>
      <c r="AE1469" s="87" t="s">
        <v>49</v>
      </c>
      <c r="AF1469" s="13" t="s">
        <v>11</v>
      </c>
      <c r="AG1469" s="18" t="str">
        <f t="shared" si="95"/>
        <v>Housing-2015-February</v>
      </c>
      <c r="AH1469" s="16">
        <v>42036</v>
      </c>
      <c r="AI1469" s="180">
        <v>100.83537741934471</v>
      </c>
      <c r="AJ1469" s="10">
        <f t="shared" si="98"/>
        <v>98.047717056004259</v>
      </c>
      <c r="AK1469" s="175">
        <v>1358</v>
      </c>
      <c r="AL1469" s="10">
        <f t="shared" si="96"/>
        <v>113.41260734770192</v>
      </c>
      <c r="AM1469" s="163" t="str">
        <f t="shared" si="97"/>
        <v>04</v>
      </c>
      <c r="AN1469" s="177" t="s">
        <v>114</v>
      </c>
      <c r="AQ1469" s="151"/>
      <c r="AR1469" s="151"/>
    </row>
    <row r="1470" spans="30:44" x14ac:dyDescent="0.3">
      <c r="AD1470" s="9">
        <v>2015</v>
      </c>
      <c r="AE1470" s="87" t="s">
        <v>49</v>
      </c>
      <c r="AF1470" s="13" t="s">
        <v>4</v>
      </c>
      <c r="AG1470" s="18" t="str">
        <f t="shared" si="95"/>
        <v>Housing-2015-March</v>
      </c>
      <c r="AH1470" s="16">
        <v>42064</v>
      </c>
      <c r="AI1470" s="180">
        <v>101.17206062890196</v>
      </c>
      <c r="AJ1470" s="10">
        <f t="shared" si="98"/>
        <v>98.520060333602373</v>
      </c>
      <c r="AK1470" s="175">
        <v>1359</v>
      </c>
      <c r="AL1470" s="10">
        <f t="shared" si="96"/>
        <v>113.41260734770192</v>
      </c>
      <c r="AM1470" s="163" t="str">
        <f t="shared" si="97"/>
        <v>04</v>
      </c>
      <c r="AN1470" s="177" t="s">
        <v>115</v>
      </c>
      <c r="AQ1470" s="151"/>
      <c r="AR1470" s="151"/>
    </row>
    <row r="1471" spans="30:44" x14ac:dyDescent="0.3">
      <c r="AD1471" s="9">
        <v>2015</v>
      </c>
      <c r="AE1471" s="87" t="s">
        <v>49</v>
      </c>
      <c r="AF1471" s="13" t="s">
        <v>0</v>
      </c>
      <c r="AG1471" s="18" t="str">
        <f t="shared" si="95"/>
        <v>Housing-2015-April</v>
      </c>
      <c r="AH1471" s="16">
        <v>42095</v>
      </c>
      <c r="AI1471" s="180">
        <v>101.08004817813384</v>
      </c>
      <c r="AJ1471" s="10">
        <f t="shared" si="98"/>
        <v>98.974981101433386</v>
      </c>
      <c r="AK1471" s="175">
        <v>1360</v>
      </c>
      <c r="AL1471" s="10">
        <f t="shared" si="96"/>
        <v>113.41260734770192</v>
      </c>
      <c r="AM1471" s="163" t="str">
        <f t="shared" si="97"/>
        <v>04</v>
      </c>
      <c r="AN1471" s="177" t="s">
        <v>116</v>
      </c>
      <c r="AQ1471" s="151"/>
      <c r="AR1471" s="151"/>
    </row>
    <row r="1472" spans="30:44" x14ac:dyDescent="0.3">
      <c r="AD1472" s="9">
        <v>2015</v>
      </c>
      <c r="AE1472" s="87" t="s">
        <v>49</v>
      </c>
      <c r="AF1472" s="13" t="s">
        <v>5</v>
      </c>
      <c r="AG1472" s="18" t="str">
        <f t="shared" si="95"/>
        <v>Housing-2015-May</v>
      </c>
      <c r="AH1472" s="16">
        <v>42125</v>
      </c>
      <c r="AI1472" s="180">
        <v>101.35001748177788</v>
      </c>
      <c r="AJ1472" s="10">
        <f t="shared" si="98"/>
        <v>99.434253966305519</v>
      </c>
      <c r="AK1472" s="175">
        <v>1361</v>
      </c>
      <c r="AL1472" s="10">
        <f t="shared" si="96"/>
        <v>113.41260734770192</v>
      </c>
      <c r="AM1472" s="163" t="str">
        <f t="shared" si="97"/>
        <v>04</v>
      </c>
      <c r="AN1472" s="177" t="s">
        <v>117</v>
      </c>
      <c r="AQ1472" s="151"/>
      <c r="AR1472" s="151"/>
    </row>
    <row r="1473" spans="30:44" x14ac:dyDescent="0.3">
      <c r="AD1473" s="9">
        <v>2015</v>
      </c>
      <c r="AE1473" s="87" t="s">
        <v>49</v>
      </c>
      <c r="AF1473" s="13" t="s">
        <v>6</v>
      </c>
      <c r="AG1473" s="18" t="str">
        <f t="shared" si="95"/>
        <v>Housing-2015-June</v>
      </c>
      <c r="AH1473" s="16">
        <v>42156</v>
      </c>
      <c r="AI1473" s="180">
        <v>101.50553519602872</v>
      </c>
      <c r="AJ1473" s="10">
        <f t="shared" si="98"/>
        <v>99.898360354226568</v>
      </c>
      <c r="AK1473" s="175">
        <v>1362</v>
      </c>
      <c r="AL1473" s="10">
        <f t="shared" si="96"/>
        <v>113.41260734770192</v>
      </c>
      <c r="AM1473" s="163" t="str">
        <f t="shared" si="97"/>
        <v>04</v>
      </c>
      <c r="AN1473" s="177" t="s">
        <v>118</v>
      </c>
      <c r="AQ1473" s="151"/>
      <c r="AR1473" s="151"/>
    </row>
    <row r="1474" spans="30:44" x14ac:dyDescent="0.3">
      <c r="AD1474" s="9">
        <v>2015</v>
      </c>
      <c r="AE1474" s="87" t="s">
        <v>49</v>
      </c>
      <c r="AF1474" s="13" t="s">
        <v>7</v>
      </c>
      <c r="AG1474" s="18" t="str">
        <f t="shared" si="95"/>
        <v>Housing-2015-July</v>
      </c>
      <c r="AH1474" s="16">
        <v>42186</v>
      </c>
      <c r="AI1474" s="180">
        <v>101.71048662835507</v>
      </c>
      <c r="AJ1474" s="10">
        <f t="shared" si="98"/>
        <v>100.37814749360898</v>
      </c>
      <c r="AK1474" s="175">
        <v>1363</v>
      </c>
      <c r="AL1474" s="10">
        <f t="shared" si="96"/>
        <v>113.41260734770192</v>
      </c>
      <c r="AM1474" s="163" t="str">
        <f t="shared" si="97"/>
        <v>04</v>
      </c>
      <c r="AN1474" s="177" t="s">
        <v>119</v>
      </c>
      <c r="AQ1474" s="151"/>
      <c r="AR1474" s="151"/>
    </row>
    <row r="1475" spans="30:44" x14ac:dyDescent="0.3">
      <c r="AD1475" s="9">
        <v>2015</v>
      </c>
      <c r="AE1475" s="87" t="s">
        <v>49</v>
      </c>
      <c r="AF1475" s="13" t="s">
        <v>8</v>
      </c>
      <c r="AG1475" s="18" t="str">
        <f t="shared" si="95"/>
        <v>Housing-2015-August</v>
      </c>
      <c r="AH1475" s="16">
        <v>42217</v>
      </c>
      <c r="AI1475" s="180">
        <v>101.65046590823542</v>
      </c>
      <c r="AJ1475" s="10">
        <f t="shared" si="98"/>
        <v>100.83792999515902</v>
      </c>
      <c r="AK1475" s="175">
        <v>1364</v>
      </c>
      <c r="AL1475" s="10">
        <f t="shared" si="96"/>
        <v>113.41260734770192</v>
      </c>
      <c r="AM1475" s="163" t="str">
        <f t="shared" si="97"/>
        <v>04</v>
      </c>
      <c r="AN1475" s="177" t="s">
        <v>120</v>
      </c>
      <c r="AQ1475" s="151"/>
      <c r="AR1475" s="151"/>
    </row>
    <row r="1476" spans="30:44" x14ac:dyDescent="0.3">
      <c r="AD1476" s="9">
        <v>2015</v>
      </c>
      <c r="AE1476" s="87" t="s">
        <v>49</v>
      </c>
      <c r="AF1476" s="13" t="s">
        <v>1</v>
      </c>
      <c r="AG1476" s="18" t="str">
        <f t="shared" si="95"/>
        <v>Housing-2015-September</v>
      </c>
      <c r="AH1476" s="16">
        <v>42248</v>
      </c>
      <c r="AI1476" s="180">
        <v>102.13588459171794</v>
      </c>
      <c r="AJ1476" s="10">
        <f t="shared" si="98"/>
        <v>101.2819052858153</v>
      </c>
      <c r="AK1476" s="175">
        <v>1365</v>
      </c>
      <c r="AL1476" s="10">
        <f t="shared" si="96"/>
        <v>113.41260734770192</v>
      </c>
      <c r="AM1476" s="163" t="str">
        <f t="shared" si="97"/>
        <v>04</v>
      </c>
      <c r="AN1476" s="177" t="s">
        <v>121</v>
      </c>
      <c r="AQ1476" s="151"/>
      <c r="AR1476" s="151"/>
    </row>
    <row r="1477" spans="30:44" x14ac:dyDescent="0.3">
      <c r="AD1477" s="9">
        <v>2015</v>
      </c>
      <c r="AE1477" s="87" t="s">
        <v>49</v>
      </c>
      <c r="AF1477" s="13" t="s">
        <v>9</v>
      </c>
      <c r="AG1477" s="18" t="str">
        <f t="shared" si="95"/>
        <v>Housing-2015-October</v>
      </c>
      <c r="AH1477" s="16">
        <v>42278</v>
      </c>
      <c r="AI1477" s="180">
        <v>102.21857138987581</v>
      </c>
      <c r="AJ1477" s="10">
        <f t="shared" si="98"/>
        <v>101.4061652287245</v>
      </c>
      <c r="AK1477" s="175">
        <v>1366</v>
      </c>
      <c r="AL1477" s="10">
        <f t="shared" si="96"/>
        <v>113.41260734770192</v>
      </c>
      <c r="AM1477" s="163" t="str">
        <f t="shared" si="97"/>
        <v>04</v>
      </c>
      <c r="AN1477" s="177" t="s">
        <v>122</v>
      </c>
      <c r="AQ1477" s="151"/>
      <c r="AR1477" s="151"/>
    </row>
    <row r="1478" spans="30:44" x14ac:dyDescent="0.3">
      <c r="AD1478" s="9">
        <v>2015</v>
      </c>
      <c r="AE1478" s="87" t="s">
        <v>49</v>
      </c>
      <c r="AF1478" s="13" t="s">
        <v>2</v>
      </c>
      <c r="AG1478" s="18" t="str">
        <f t="shared" si="95"/>
        <v>Housing-2015-November</v>
      </c>
      <c r="AH1478" s="16">
        <v>42309</v>
      </c>
      <c r="AI1478" s="180">
        <v>102.26755180351643</v>
      </c>
      <c r="AJ1478" s="10">
        <f t="shared" si="98"/>
        <v>101.52169096790682</v>
      </c>
      <c r="AK1478" s="175">
        <v>1367</v>
      </c>
      <c r="AL1478" s="10">
        <f t="shared" si="96"/>
        <v>113.41260734770192</v>
      </c>
      <c r="AM1478" s="163" t="str">
        <f t="shared" si="97"/>
        <v>04</v>
      </c>
      <c r="AN1478" s="177" t="s">
        <v>123</v>
      </c>
      <c r="AQ1478" s="151"/>
      <c r="AR1478" s="151"/>
    </row>
    <row r="1479" spans="30:44" x14ac:dyDescent="0.3">
      <c r="AD1479" s="9">
        <v>2015</v>
      </c>
      <c r="AE1479" s="87" t="s">
        <v>49</v>
      </c>
      <c r="AF1479" s="13" t="s">
        <v>3</v>
      </c>
      <c r="AG1479" s="18" t="str">
        <f t="shared" si="95"/>
        <v>Housing-2015-December</v>
      </c>
      <c r="AH1479" s="16">
        <v>42339</v>
      </c>
      <c r="AI1479" s="180">
        <v>102.48773430293687</v>
      </c>
      <c r="AJ1479" s="10">
        <f t="shared" si="98"/>
        <v>101.6352414500568</v>
      </c>
      <c r="AK1479" s="175">
        <v>1368</v>
      </c>
      <c r="AL1479" s="10">
        <f t="shared" si="96"/>
        <v>113.41260734770192</v>
      </c>
      <c r="AM1479" s="163" t="str">
        <f t="shared" si="97"/>
        <v>04</v>
      </c>
      <c r="AN1479" s="177" t="s">
        <v>124</v>
      </c>
      <c r="AQ1479" s="151"/>
      <c r="AR1479" s="151"/>
    </row>
    <row r="1480" spans="30:44" x14ac:dyDescent="0.3">
      <c r="AD1480" s="7">
        <v>2016</v>
      </c>
      <c r="AE1480" s="88" t="s">
        <v>49</v>
      </c>
      <c r="AF1480" s="12" t="s">
        <v>10</v>
      </c>
      <c r="AG1480" s="18" t="str">
        <f t="shared" si="95"/>
        <v>Housing-2016-January</v>
      </c>
      <c r="AH1480" s="16">
        <v>42370</v>
      </c>
      <c r="AI1480" s="181">
        <v>99.207869490722032</v>
      </c>
      <c r="AJ1480" s="8">
        <f t="shared" si="98"/>
        <v>101.46846691829556</v>
      </c>
      <c r="AK1480" s="175">
        <v>1369</v>
      </c>
      <c r="AL1480" s="10">
        <f t="shared" si="96"/>
        <v>113.41260734770192</v>
      </c>
      <c r="AM1480" s="163" t="str">
        <f t="shared" si="97"/>
        <v>04</v>
      </c>
      <c r="AN1480" s="177" t="s">
        <v>113</v>
      </c>
      <c r="AQ1480" s="151"/>
      <c r="AR1480" s="151"/>
    </row>
    <row r="1481" spans="30:44" x14ac:dyDescent="0.3">
      <c r="AD1481" s="7">
        <v>2016</v>
      </c>
      <c r="AE1481" s="88" t="s">
        <v>49</v>
      </c>
      <c r="AF1481" s="12" t="s">
        <v>11</v>
      </c>
      <c r="AG1481" s="18" t="str">
        <f t="shared" si="95"/>
        <v>Housing-2016-February</v>
      </c>
      <c r="AH1481" s="16">
        <v>42401</v>
      </c>
      <c r="AI1481" s="181">
        <v>99.205311297245487</v>
      </c>
      <c r="AJ1481" s="8">
        <f t="shared" si="98"/>
        <v>101.33262807478729</v>
      </c>
      <c r="AK1481" s="175">
        <v>1370</v>
      </c>
      <c r="AL1481" s="10">
        <f t="shared" si="96"/>
        <v>113.41260734770192</v>
      </c>
      <c r="AM1481" s="163" t="str">
        <f t="shared" si="97"/>
        <v>04</v>
      </c>
      <c r="AN1481" s="177" t="s">
        <v>114</v>
      </c>
      <c r="AQ1481" s="151"/>
      <c r="AR1481" s="151"/>
    </row>
    <row r="1482" spans="30:44" x14ac:dyDescent="0.3">
      <c r="AD1482" s="7">
        <v>2016</v>
      </c>
      <c r="AE1482" s="88" t="s">
        <v>49</v>
      </c>
      <c r="AF1482" s="12" t="s">
        <v>4</v>
      </c>
      <c r="AG1482" s="18" t="str">
        <f t="shared" si="95"/>
        <v>Housing-2016-March</v>
      </c>
      <c r="AH1482" s="16">
        <v>42430</v>
      </c>
      <c r="AI1482" s="181">
        <v>98.753677344211837</v>
      </c>
      <c r="AJ1482" s="8">
        <f t="shared" si="98"/>
        <v>101.13109613439644</v>
      </c>
      <c r="AK1482" s="175">
        <v>1371</v>
      </c>
      <c r="AL1482" s="10">
        <f t="shared" si="96"/>
        <v>113.41260734770192</v>
      </c>
      <c r="AM1482" s="163" t="str">
        <f t="shared" si="97"/>
        <v>04</v>
      </c>
      <c r="AN1482" s="177" t="s">
        <v>115</v>
      </c>
      <c r="AQ1482" s="151"/>
      <c r="AR1482" s="151"/>
    </row>
    <row r="1483" spans="30:44" x14ac:dyDescent="0.3">
      <c r="AD1483" s="7">
        <v>2016</v>
      </c>
      <c r="AE1483" s="88" t="s">
        <v>49</v>
      </c>
      <c r="AF1483" s="12" t="s">
        <v>0</v>
      </c>
      <c r="AG1483" s="18" t="str">
        <f t="shared" si="95"/>
        <v>Housing-2016-April</v>
      </c>
      <c r="AH1483" s="16">
        <v>42461</v>
      </c>
      <c r="AI1483" s="181">
        <v>98.818695592643721</v>
      </c>
      <c r="AJ1483" s="8">
        <f t="shared" si="98"/>
        <v>100.94265008560562</v>
      </c>
      <c r="AK1483" s="175">
        <v>1372</v>
      </c>
      <c r="AL1483" s="10">
        <f t="shared" si="96"/>
        <v>113.41260734770192</v>
      </c>
      <c r="AM1483" s="163" t="str">
        <f t="shared" si="97"/>
        <v>04</v>
      </c>
      <c r="AN1483" s="177" t="s">
        <v>116</v>
      </c>
      <c r="AQ1483" s="151"/>
      <c r="AR1483" s="151"/>
    </row>
    <row r="1484" spans="30:44" x14ac:dyDescent="0.3">
      <c r="AD1484" s="7">
        <v>2016</v>
      </c>
      <c r="AE1484" s="88" t="s">
        <v>49</v>
      </c>
      <c r="AF1484" s="12" t="s">
        <v>5</v>
      </c>
      <c r="AG1484" s="18" t="str">
        <f t="shared" ref="AG1484:AG1547" si="99">CONCATENATE(AE1484,$AF$74,AD1484,$AF$74,AF1484)</f>
        <v>Housing-2016-May</v>
      </c>
      <c r="AH1484" s="16">
        <v>42491</v>
      </c>
      <c r="AI1484" s="181">
        <v>98.937072358640037</v>
      </c>
      <c r="AJ1484" s="8">
        <f t="shared" si="98"/>
        <v>100.74157132534413</v>
      </c>
      <c r="AK1484" s="175">
        <v>1373</v>
      </c>
      <c r="AL1484" s="10">
        <f t="shared" ref="AL1484:AL1547" si="100">VLOOKUP(AE1484,AR:AS,2,FALSE)</f>
        <v>113.41260734770192</v>
      </c>
      <c r="AM1484" s="163" t="str">
        <f t="shared" ref="AM1484:AM1547" si="101">VLOOKUP(AE1484,AR:AT,3,FALSE)</f>
        <v>04</v>
      </c>
      <c r="AN1484" s="177" t="s">
        <v>117</v>
      </c>
      <c r="AQ1484" s="151"/>
      <c r="AR1484" s="151"/>
    </row>
    <row r="1485" spans="30:44" x14ac:dyDescent="0.3">
      <c r="AD1485" s="7">
        <v>2016</v>
      </c>
      <c r="AE1485" s="88" t="s">
        <v>49</v>
      </c>
      <c r="AF1485" s="12" t="s">
        <v>6</v>
      </c>
      <c r="AG1485" s="18" t="str">
        <f t="shared" si="99"/>
        <v>Housing-2016-June</v>
      </c>
      <c r="AH1485" s="16">
        <v>42522</v>
      </c>
      <c r="AI1485" s="181">
        <v>99.044638895128557</v>
      </c>
      <c r="AJ1485" s="8">
        <f t="shared" si="98"/>
        <v>100.53649663360245</v>
      </c>
      <c r="AK1485" s="175">
        <v>1374</v>
      </c>
      <c r="AL1485" s="10">
        <f t="shared" si="100"/>
        <v>113.41260734770192</v>
      </c>
      <c r="AM1485" s="163" t="str">
        <f t="shared" si="101"/>
        <v>04</v>
      </c>
      <c r="AN1485" s="177" t="s">
        <v>118</v>
      </c>
      <c r="AQ1485" s="151"/>
      <c r="AR1485" s="151"/>
    </row>
    <row r="1486" spans="30:44" x14ac:dyDescent="0.3">
      <c r="AD1486" s="7">
        <v>2016</v>
      </c>
      <c r="AE1486" s="88" t="s">
        <v>49</v>
      </c>
      <c r="AF1486" s="12" t="s">
        <v>7</v>
      </c>
      <c r="AG1486" s="18" t="str">
        <f t="shared" si="99"/>
        <v>Housing-2016-July</v>
      </c>
      <c r="AH1486" s="16">
        <v>42552</v>
      </c>
      <c r="AI1486" s="181">
        <v>99.014229745226203</v>
      </c>
      <c r="AJ1486" s="8">
        <f t="shared" si="98"/>
        <v>100.31180856000837</v>
      </c>
      <c r="AK1486" s="175">
        <v>1375</v>
      </c>
      <c r="AL1486" s="10">
        <f t="shared" si="100"/>
        <v>113.41260734770192</v>
      </c>
      <c r="AM1486" s="163" t="str">
        <f t="shared" si="101"/>
        <v>04</v>
      </c>
      <c r="AN1486" s="177" t="s">
        <v>119</v>
      </c>
      <c r="AQ1486" s="151"/>
      <c r="AR1486" s="151"/>
    </row>
    <row r="1487" spans="30:44" x14ac:dyDescent="0.3">
      <c r="AD1487" s="7">
        <v>2016</v>
      </c>
      <c r="AE1487" s="88" t="s">
        <v>49</v>
      </c>
      <c r="AF1487" s="12" t="s">
        <v>8</v>
      </c>
      <c r="AG1487" s="18" t="str">
        <f t="shared" si="99"/>
        <v>Housing-2016-August</v>
      </c>
      <c r="AH1487" s="16">
        <v>42583</v>
      </c>
      <c r="AI1487" s="181">
        <v>98.973718219458519</v>
      </c>
      <c r="AJ1487" s="8">
        <f t="shared" si="98"/>
        <v>100.08874625261028</v>
      </c>
      <c r="AK1487" s="175">
        <v>1376</v>
      </c>
      <c r="AL1487" s="10">
        <f t="shared" si="100"/>
        <v>113.41260734770192</v>
      </c>
      <c r="AM1487" s="163" t="str">
        <f t="shared" si="101"/>
        <v>04</v>
      </c>
      <c r="AN1487" s="177" t="s">
        <v>120</v>
      </c>
      <c r="AQ1487" s="151"/>
      <c r="AR1487" s="151"/>
    </row>
    <row r="1488" spans="30:44" x14ac:dyDescent="0.3">
      <c r="AD1488" s="7">
        <v>2016</v>
      </c>
      <c r="AE1488" s="88" t="s">
        <v>49</v>
      </c>
      <c r="AF1488" s="12" t="s">
        <v>1</v>
      </c>
      <c r="AG1488" s="18" t="str">
        <f t="shared" si="99"/>
        <v>Housing-2016-September</v>
      </c>
      <c r="AH1488" s="16">
        <v>42614</v>
      </c>
      <c r="AI1488" s="181">
        <v>99.233557959258519</v>
      </c>
      <c r="AJ1488" s="8">
        <f t="shared" si="98"/>
        <v>99.846885699905329</v>
      </c>
      <c r="AK1488" s="175">
        <v>1377</v>
      </c>
      <c r="AL1488" s="10">
        <f t="shared" si="100"/>
        <v>113.41260734770192</v>
      </c>
      <c r="AM1488" s="163" t="str">
        <f t="shared" si="101"/>
        <v>04</v>
      </c>
      <c r="AN1488" s="177" t="s">
        <v>121</v>
      </c>
      <c r="AQ1488" s="151"/>
      <c r="AR1488" s="151"/>
    </row>
    <row r="1489" spans="30:44" x14ac:dyDescent="0.3">
      <c r="AD1489" s="7">
        <v>2016</v>
      </c>
      <c r="AE1489" s="88" t="s">
        <v>49</v>
      </c>
      <c r="AF1489" s="12" t="s">
        <v>9</v>
      </c>
      <c r="AG1489" s="18" t="str">
        <f t="shared" si="99"/>
        <v>Housing-2016-October</v>
      </c>
      <c r="AH1489" s="16">
        <v>42644</v>
      </c>
      <c r="AI1489" s="181">
        <v>99.567332544812487</v>
      </c>
      <c r="AJ1489" s="8">
        <f t="shared" si="98"/>
        <v>99.625949129483388</v>
      </c>
      <c r="AK1489" s="175">
        <v>1378</v>
      </c>
      <c r="AL1489" s="10">
        <f t="shared" si="100"/>
        <v>113.41260734770192</v>
      </c>
      <c r="AM1489" s="163" t="str">
        <f t="shared" si="101"/>
        <v>04</v>
      </c>
      <c r="AN1489" s="177" t="s">
        <v>122</v>
      </c>
      <c r="AQ1489" s="151"/>
      <c r="AR1489" s="151"/>
    </row>
    <row r="1490" spans="30:44" x14ac:dyDescent="0.3">
      <c r="AD1490" s="7">
        <v>2016</v>
      </c>
      <c r="AE1490" s="88" t="s">
        <v>49</v>
      </c>
      <c r="AF1490" s="12" t="s">
        <v>2</v>
      </c>
      <c r="AG1490" s="18" t="str">
        <f t="shared" si="99"/>
        <v>Housing-2016-November</v>
      </c>
      <c r="AH1490" s="16">
        <v>42675</v>
      </c>
      <c r="AI1490" s="181">
        <v>99.62328026491096</v>
      </c>
      <c r="AJ1490" s="8">
        <f t="shared" si="98"/>
        <v>99.405593167932935</v>
      </c>
      <c r="AK1490" s="175">
        <v>1379</v>
      </c>
      <c r="AL1490" s="10">
        <f t="shared" si="100"/>
        <v>113.41260734770192</v>
      </c>
      <c r="AM1490" s="163" t="str">
        <f t="shared" si="101"/>
        <v>04</v>
      </c>
      <c r="AN1490" s="177" t="s">
        <v>123</v>
      </c>
      <c r="AQ1490" s="151"/>
      <c r="AR1490" s="151"/>
    </row>
    <row r="1491" spans="30:44" x14ac:dyDescent="0.3">
      <c r="AD1491" s="7">
        <v>2016</v>
      </c>
      <c r="AE1491" s="88" t="s">
        <v>49</v>
      </c>
      <c r="AF1491" s="12" t="s">
        <v>3</v>
      </c>
      <c r="AG1491" s="18" t="str">
        <f t="shared" si="99"/>
        <v>Housing-2016-December</v>
      </c>
      <c r="AH1491" s="16">
        <v>42705</v>
      </c>
      <c r="AI1491" s="181">
        <v>99.248271153267382</v>
      </c>
      <c r="AJ1491" s="8">
        <f t="shared" si="98"/>
        <v>99.135637905460484</v>
      </c>
      <c r="AK1491" s="175">
        <v>1380</v>
      </c>
      <c r="AL1491" s="10">
        <f t="shared" si="100"/>
        <v>113.41260734770192</v>
      </c>
      <c r="AM1491" s="163" t="str">
        <f t="shared" si="101"/>
        <v>04</v>
      </c>
      <c r="AN1491" s="177" t="s">
        <v>124</v>
      </c>
      <c r="AQ1491" s="151"/>
      <c r="AR1491" s="151"/>
    </row>
    <row r="1492" spans="30:44" x14ac:dyDescent="0.3">
      <c r="AD1492" s="9">
        <v>2017</v>
      </c>
      <c r="AE1492" s="87" t="s">
        <v>49</v>
      </c>
      <c r="AF1492" s="13" t="s">
        <v>10</v>
      </c>
      <c r="AG1492" s="18" t="str">
        <f t="shared" si="99"/>
        <v>Housing-2017-January</v>
      </c>
      <c r="AH1492" s="16">
        <v>42736</v>
      </c>
      <c r="AI1492" s="180">
        <v>97.093724110034117</v>
      </c>
      <c r="AJ1492" s="10">
        <f t="shared" si="98"/>
        <v>98.959459123736494</v>
      </c>
      <c r="AK1492" s="175">
        <v>1381</v>
      </c>
      <c r="AL1492" s="10">
        <f t="shared" si="100"/>
        <v>113.41260734770192</v>
      </c>
      <c r="AM1492" s="163" t="str">
        <f t="shared" si="101"/>
        <v>04</v>
      </c>
      <c r="AN1492" s="177" t="s">
        <v>113</v>
      </c>
      <c r="AQ1492" s="151"/>
      <c r="AR1492" s="151"/>
    </row>
    <row r="1493" spans="30:44" x14ac:dyDescent="0.3">
      <c r="AD1493" s="9">
        <v>2017</v>
      </c>
      <c r="AE1493" s="87" t="s">
        <v>49</v>
      </c>
      <c r="AF1493" s="13" t="s">
        <v>11</v>
      </c>
      <c r="AG1493" s="18" t="str">
        <f t="shared" si="99"/>
        <v>Housing-2017-February</v>
      </c>
      <c r="AH1493" s="16">
        <v>42767</v>
      </c>
      <c r="AI1493" s="180">
        <v>97.273530190555675</v>
      </c>
      <c r="AJ1493" s="10">
        <f t="shared" si="98"/>
        <v>98.798477364845667</v>
      </c>
      <c r="AK1493" s="175">
        <v>1382</v>
      </c>
      <c r="AL1493" s="10">
        <f t="shared" si="100"/>
        <v>113.41260734770192</v>
      </c>
      <c r="AM1493" s="163" t="str">
        <f t="shared" si="101"/>
        <v>04</v>
      </c>
      <c r="AN1493" s="177" t="s">
        <v>114</v>
      </c>
      <c r="AQ1493" s="151"/>
      <c r="AR1493" s="151"/>
    </row>
    <row r="1494" spans="30:44" x14ac:dyDescent="0.3">
      <c r="AD1494" s="9">
        <v>2017</v>
      </c>
      <c r="AE1494" s="87" t="s">
        <v>49</v>
      </c>
      <c r="AF1494" s="13" t="s">
        <v>4</v>
      </c>
      <c r="AG1494" s="18" t="str">
        <f t="shared" si="99"/>
        <v>Housing-2017-March</v>
      </c>
      <c r="AH1494" s="16">
        <v>42795</v>
      </c>
      <c r="AI1494" s="180">
        <v>97.891626754392519</v>
      </c>
      <c r="AJ1494" s="10">
        <f t="shared" si="98"/>
        <v>98.726639815694071</v>
      </c>
      <c r="AK1494" s="175">
        <v>1383</v>
      </c>
      <c r="AL1494" s="10">
        <f t="shared" si="100"/>
        <v>113.41260734770192</v>
      </c>
      <c r="AM1494" s="163" t="str">
        <f t="shared" si="101"/>
        <v>04</v>
      </c>
      <c r="AN1494" s="177" t="s">
        <v>115</v>
      </c>
      <c r="AQ1494" s="151"/>
      <c r="AR1494" s="151"/>
    </row>
    <row r="1495" spans="30:44" x14ac:dyDescent="0.3">
      <c r="AD1495" s="9">
        <v>2017</v>
      </c>
      <c r="AE1495" s="87" t="s">
        <v>49</v>
      </c>
      <c r="AF1495" s="13" t="s">
        <v>0</v>
      </c>
      <c r="AG1495" s="18" t="str">
        <f t="shared" si="99"/>
        <v>Housing-2017-April</v>
      </c>
      <c r="AH1495" s="16">
        <v>42826</v>
      </c>
      <c r="AI1495" s="180">
        <v>97.883461548223281</v>
      </c>
      <c r="AJ1495" s="10">
        <f t="shared" ref="AJ1495:AJ1558" si="102">AVERAGE(AI1484:AI1495)</f>
        <v>98.64870364532571</v>
      </c>
      <c r="AK1495" s="175">
        <v>1384</v>
      </c>
      <c r="AL1495" s="10">
        <f t="shared" si="100"/>
        <v>113.41260734770192</v>
      </c>
      <c r="AM1495" s="163" t="str">
        <f t="shared" si="101"/>
        <v>04</v>
      </c>
      <c r="AN1495" s="177" t="s">
        <v>116</v>
      </c>
      <c r="AQ1495" s="151"/>
      <c r="AR1495" s="151"/>
    </row>
    <row r="1496" spans="30:44" x14ac:dyDescent="0.3">
      <c r="AD1496" s="9">
        <v>2017</v>
      </c>
      <c r="AE1496" s="87" t="s">
        <v>49</v>
      </c>
      <c r="AF1496" s="13" t="s">
        <v>5</v>
      </c>
      <c r="AG1496" s="18" t="str">
        <f t="shared" si="99"/>
        <v>Housing-2017-May</v>
      </c>
      <c r="AH1496" s="16">
        <v>42856</v>
      </c>
      <c r="AI1496" s="180">
        <v>97.954873504237113</v>
      </c>
      <c r="AJ1496" s="10">
        <f t="shared" si="102"/>
        <v>98.566853740792112</v>
      </c>
      <c r="AK1496" s="175">
        <v>1385</v>
      </c>
      <c r="AL1496" s="10">
        <f t="shared" si="100"/>
        <v>113.41260734770192</v>
      </c>
      <c r="AM1496" s="163" t="str">
        <f t="shared" si="101"/>
        <v>04</v>
      </c>
      <c r="AN1496" s="177" t="s">
        <v>117</v>
      </c>
      <c r="AQ1496" s="151"/>
      <c r="AR1496" s="151"/>
    </row>
    <row r="1497" spans="30:44" x14ac:dyDescent="0.3">
      <c r="AD1497" s="9">
        <v>2017</v>
      </c>
      <c r="AE1497" s="87" t="s">
        <v>49</v>
      </c>
      <c r="AF1497" s="13" t="s">
        <v>6</v>
      </c>
      <c r="AG1497" s="18" t="str">
        <f t="shared" si="99"/>
        <v>Housing-2017-June</v>
      </c>
      <c r="AH1497" s="16">
        <v>42887</v>
      </c>
      <c r="AI1497" s="180">
        <v>97.727292930434047</v>
      </c>
      <c r="AJ1497" s="10">
        <f t="shared" si="102"/>
        <v>98.45707491040092</v>
      </c>
      <c r="AK1497" s="175">
        <v>1386</v>
      </c>
      <c r="AL1497" s="10">
        <f t="shared" si="100"/>
        <v>113.41260734770192</v>
      </c>
      <c r="AM1497" s="163" t="str">
        <f t="shared" si="101"/>
        <v>04</v>
      </c>
      <c r="AN1497" s="177" t="s">
        <v>118</v>
      </c>
      <c r="AQ1497" s="151"/>
      <c r="AR1497" s="151"/>
    </row>
    <row r="1498" spans="30:44" x14ac:dyDescent="0.3">
      <c r="AD1498" s="9">
        <v>2017</v>
      </c>
      <c r="AE1498" s="87" t="s">
        <v>49</v>
      </c>
      <c r="AF1498" s="13" t="s">
        <v>7</v>
      </c>
      <c r="AG1498" s="18" t="str">
        <f t="shared" si="99"/>
        <v>Housing-2017-July</v>
      </c>
      <c r="AH1498" s="16">
        <v>42917</v>
      </c>
      <c r="AI1498" s="180">
        <v>97.791813887636252</v>
      </c>
      <c r="AJ1498" s="10">
        <f t="shared" si="102"/>
        <v>98.355206922268408</v>
      </c>
      <c r="AK1498" s="175">
        <v>1387</v>
      </c>
      <c r="AL1498" s="10">
        <f t="shared" si="100"/>
        <v>113.41260734770192</v>
      </c>
      <c r="AM1498" s="163" t="str">
        <f t="shared" si="101"/>
        <v>04</v>
      </c>
      <c r="AN1498" s="177" t="s">
        <v>119</v>
      </c>
      <c r="AQ1498" s="151"/>
      <c r="AR1498" s="151"/>
    </row>
    <row r="1499" spans="30:44" x14ac:dyDescent="0.3">
      <c r="AD1499" s="9">
        <v>2017</v>
      </c>
      <c r="AE1499" s="87" t="s">
        <v>49</v>
      </c>
      <c r="AF1499" s="13" t="s">
        <v>8</v>
      </c>
      <c r="AG1499" s="18" t="str">
        <f t="shared" si="99"/>
        <v>Housing-2017-August</v>
      </c>
      <c r="AH1499" s="16">
        <v>42948</v>
      </c>
      <c r="AI1499" s="180">
        <v>97.958154331406504</v>
      </c>
      <c r="AJ1499" s="10">
        <f t="shared" si="102"/>
        <v>98.270576598264086</v>
      </c>
      <c r="AK1499" s="175">
        <v>1388</v>
      </c>
      <c r="AL1499" s="10">
        <f t="shared" si="100"/>
        <v>113.41260734770192</v>
      </c>
      <c r="AM1499" s="163" t="str">
        <f t="shared" si="101"/>
        <v>04</v>
      </c>
      <c r="AN1499" s="177" t="s">
        <v>120</v>
      </c>
      <c r="AQ1499" s="151"/>
      <c r="AR1499" s="151"/>
    </row>
    <row r="1500" spans="30:44" x14ac:dyDescent="0.3">
      <c r="AD1500" s="9">
        <v>2017</v>
      </c>
      <c r="AE1500" s="87" t="s">
        <v>49</v>
      </c>
      <c r="AF1500" s="13" t="s">
        <v>1</v>
      </c>
      <c r="AG1500" s="18" t="str">
        <f t="shared" si="99"/>
        <v>Housing-2017-September</v>
      </c>
      <c r="AH1500" s="16">
        <v>42979</v>
      </c>
      <c r="AI1500" s="180">
        <v>97.92281182316303</v>
      </c>
      <c r="AJ1500" s="10">
        <f t="shared" si="102"/>
        <v>98.161347753589453</v>
      </c>
      <c r="AK1500" s="175">
        <v>1389</v>
      </c>
      <c r="AL1500" s="10">
        <f t="shared" si="100"/>
        <v>113.41260734770192</v>
      </c>
      <c r="AM1500" s="163" t="str">
        <f t="shared" si="101"/>
        <v>04</v>
      </c>
      <c r="AN1500" s="177" t="s">
        <v>121</v>
      </c>
      <c r="AQ1500" s="151"/>
      <c r="AR1500" s="151"/>
    </row>
    <row r="1501" spans="30:44" x14ac:dyDescent="0.3">
      <c r="AD1501" s="9">
        <v>2017</v>
      </c>
      <c r="AE1501" s="87" t="s">
        <v>49</v>
      </c>
      <c r="AF1501" s="13" t="s">
        <v>9</v>
      </c>
      <c r="AG1501" s="18" t="str">
        <f t="shared" si="99"/>
        <v>Housing-2017-October</v>
      </c>
      <c r="AH1501" s="16">
        <v>43009</v>
      </c>
      <c r="AI1501" s="180">
        <v>97.91823549833191</v>
      </c>
      <c r="AJ1501" s="10">
        <f t="shared" si="102"/>
        <v>98.023922999716049</v>
      </c>
      <c r="AK1501" s="175">
        <v>1390</v>
      </c>
      <c r="AL1501" s="10">
        <f t="shared" si="100"/>
        <v>113.41260734770192</v>
      </c>
      <c r="AM1501" s="163" t="str">
        <f t="shared" si="101"/>
        <v>04</v>
      </c>
      <c r="AN1501" s="177" t="s">
        <v>122</v>
      </c>
      <c r="AQ1501" s="151"/>
      <c r="AR1501" s="151"/>
    </row>
    <row r="1502" spans="30:44" x14ac:dyDescent="0.3">
      <c r="AD1502" s="9">
        <v>2017</v>
      </c>
      <c r="AE1502" s="87" t="s">
        <v>49</v>
      </c>
      <c r="AF1502" s="13" t="s">
        <v>2</v>
      </c>
      <c r="AG1502" s="18" t="str">
        <f t="shared" si="99"/>
        <v>Housing-2017-November</v>
      </c>
      <c r="AH1502" s="16">
        <v>43040</v>
      </c>
      <c r="AI1502" s="180">
        <v>97.756644878377159</v>
      </c>
      <c r="AJ1502" s="10">
        <f t="shared" si="102"/>
        <v>97.868370050838237</v>
      </c>
      <c r="AK1502" s="175">
        <v>1391</v>
      </c>
      <c r="AL1502" s="10">
        <f t="shared" si="100"/>
        <v>113.41260734770192</v>
      </c>
      <c r="AM1502" s="163" t="str">
        <f t="shared" si="101"/>
        <v>04</v>
      </c>
      <c r="AN1502" s="177" t="s">
        <v>123</v>
      </c>
      <c r="AQ1502" s="151"/>
      <c r="AR1502" s="151"/>
    </row>
    <row r="1503" spans="30:44" x14ac:dyDescent="0.3">
      <c r="AD1503" s="9">
        <v>2017</v>
      </c>
      <c r="AE1503" s="87" t="s">
        <v>49</v>
      </c>
      <c r="AF1503" s="13" t="s">
        <v>3</v>
      </c>
      <c r="AG1503" s="18" t="str">
        <f t="shared" si="99"/>
        <v>Housing-2017-December</v>
      </c>
      <c r="AH1503" s="16">
        <v>43070</v>
      </c>
      <c r="AI1503" s="180">
        <v>97.053063803220709</v>
      </c>
      <c r="AJ1503" s="10">
        <f t="shared" si="102"/>
        <v>97.685436105001031</v>
      </c>
      <c r="AK1503" s="175">
        <v>1392</v>
      </c>
      <c r="AL1503" s="10">
        <f t="shared" si="100"/>
        <v>113.41260734770192</v>
      </c>
      <c r="AM1503" s="163" t="str">
        <f t="shared" si="101"/>
        <v>04</v>
      </c>
      <c r="AN1503" s="177" t="s">
        <v>124</v>
      </c>
      <c r="AQ1503" s="151"/>
      <c r="AR1503" s="151"/>
    </row>
    <row r="1504" spans="30:44" x14ac:dyDescent="0.3">
      <c r="AD1504" s="7">
        <v>2018</v>
      </c>
      <c r="AE1504" s="88" t="s">
        <v>49</v>
      </c>
      <c r="AF1504" s="12" t="s">
        <v>10</v>
      </c>
      <c r="AG1504" s="18" t="str">
        <f t="shared" si="99"/>
        <v>Housing-2018-January</v>
      </c>
      <c r="AH1504" s="16">
        <v>43101</v>
      </c>
      <c r="AI1504" s="181">
        <v>97.445700090397395</v>
      </c>
      <c r="AJ1504" s="8">
        <f t="shared" si="102"/>
        <v>97.714767436697969</v>
      </c>
      <c r="AK1504" s="175">
        <v>1393</v>
      </c>
      <c r="AL1504" s="10">
        <f t="shared" si="100"/>
        <v>113.41260734770192</v>
      </c>
      <c r="AM1504" s="163" t="str">
        <f t="shared" si="101"/>
        <v>04</v>
      </c>
      <c r="AN1504" s="177" t="s">
        <v>113</v>
      </c>
      <c r="AQ1504" s="151"/>
      <c r="AR1504" s="151"/>
    </row>
    <row r="1505" spans="30:44" x14ac:dyDescent="0.3">
      <c r="AD1505" s="7">
        <v>2018</v>
      </c>
      <c r="AE1505" s="88" t="s">
        <v>49</v>
      </c>
      <c r="AF1505" s="12" t="s">
        <v>11</v>
      </c>
      <c r="AG1505" s="18" t="str">
        <f t="shared" si="99"/>
        <v>Housing-2018-February</v>
      </c>
      <c r="AH1505" s="16">
        <v>43132</v>
      </c>
      <c r="AI1505" s="181">
        <v>98.402449560906788</v>
      </c>
      <c r="AJ1505" s="8">
        <f t="shared" si="102"/>
        <v>97.808844050893882</v>
      </c>
      <c r="AK1505" s="175">
        <v>1394</v>
      </c>
      <c r="AL1505" s="10">
        <f t="shared" si="100"/>
        <v>113.41260734770192</v>
      </c>
      <c r="AM1505" s="163" t="str">
        <f t="shared" si="101"/>
        <v>04</v>
      </c>
      <c r="AN1505" s="177" t="s">
        <v>114</v>
      </c>
      <c r="AQ1505" s="151"/>
      <c r="AR1505" s="151"/>
    </row>
    <row r="1506" spans="30:44" x14ac:dyDescent="0.3">
      <c r="AD1506" s="7">
        <v>2018</v>
      </c>
      <c r="AE1506" s="88" t="s">
        <v>49</v>
      </c>
      <c r="AF1506" s="12" t="s">
        <v>4</v>
      </c>
      <c r="AG1506" s="18" t="str">
        <f t="shared" si="99"/>
        <v>Housing-2018-March</v>
      </c>
      <c r="AH1506" s="16">
        <v>43160</v>
      </c>
      <c r="AI1506" s="181">
        <v>97.436875552204327</v>
      </c>
      <c r="AJ1506" s="8">
        <f t="shared" si="102"/>
        <v>97.770948117378211</v>
      </c>
      <c r="AK1506" s="175">
        <v>1395</v>
      </c>
      <c r="AL1506" s="10">
        <f t="shared" si="100"/>
        <v>113.41260734770192</v>
      </c>
      <c r="AM1506" s="163" t="str">
        <f t="shared" si="101"/>
        <v>04</v>
      </c>
      <c r="AN1506" s="177" t="s">
        <v>115</v>
      </c>
      <c r="AQ1506" s="151"/>
      <c r="AR1506" s="151"/>
    </row>
    <row r="1507" spans="30:44" x14ac:dyDescent="0.3">
      <c r="AD1507" s="7">
        <v>2018</v>
      </c>
      <c r="AE1507" s="88" t="s">
        <v>49</v>
      </c>
      <c r="AF1507" s="12" t="s">
        <v>0</v>
      </c>
      <c r="AG1507" s="18" t="str">
        <f t="shared" si="99"/>
        <v>Housing-2018-April</v>
      </c>
      <c r="AH1507" s="16">
        <v>43191</v>
      </c>
      <c r="AI1507" s="181">
        <v>97.946906620575874</v>
      </c>
      <c r="AJ1507" s="8">
        <f t="shared" si="102"/>
        <v>97.776235206740921</v>
      </c>
      <c r="AK1507" s="175">
        <v>1396</v>
      </c>
      <c r="AL1507" s="10">
        <f t="shared" si="100"/>
        <v>113.41260734770192</v>
      </c>
      <c r="AM1507" s="163" t="str">
        <f t="shared" si="101"/>
        <v>04</v>
      </c>
      <c r="AN1507" s="177" t="s">
        <v>116</v>
      </c>
      <c r="AQ1507" s="151"/>
      <c r="AR1507" s="151"/>
    </row>
    <row r="1508" spans="30:44" x14ac:dyDescent="0.3">
      <c r="AD1508" s="7">
        <v>2018</v>
      </c>
      <c r="AE1508" s="88" t="s">
        <v>49</v>
      </c>
      <c r="AF1508" s="12" t="s">
        <v>5</v>
      </c>
      <c r="AG1508" s="18" t="str">
        <f t="shared" si="99"/>
        <v>Housing-2018-May</v>
      </c>
      <c r="AH1508" s="16">
        <v>43221</v>
      </c>
      <c r="AI1508" s="181">
        <v>97.71902351672081</v>
      </c>
      <c r="AJ1508" s="8">
        <f t="shared" si="102"/>
        <v>97.756581041114558</v>
      </c>
      <c r="AK1508" s="175">
        <v>1397</v>
      </c>
      <c r="AL1508" s="10">
        <f t="shared" si="100"/>
        <v>113.41260734770192</v>
      </c>
      <c r="AM1508" s="163" t="str">
        <f t="shared" si="101"/>
        <v>04</v>
      </c>
      <c r="AN1508" s="177" t="s">
        <v>117</v>
      </c>
      <c r="AQ1508" s="151"/>
      <c r="AR1508" s="151"/>
    </row>
    <row r="1509" spans="30:44" x14ac:dyDescent="0.3">
      <c r="AD1509" s="7">
        <v>2018</v>
      </c>
      <c r="AE1509" s="88" t="s">
        <v>49</v>
      </c>
      <c r="AF1509" s="12" t="s">
        <v>6</v>
      </c>
      <c r="AG1509" s="18" t="str">
        <f t="shared" si="99"/>
        <v>Housing-2018-June</v>
      </c>
      <c r="AH1509" s="16">
        <v>43252</v>
      </c>
      <c r="AI1509" s="181">
        <v>97.018878888313751</v>
      </c>
      <c r="AJ1509" s="8">
        <f t="shared" si="102"/>
        <v>97.697546537604538</v>
      </c>
      <c r="AK1509" s="175">
        <v>1398</v>
      </c>
      <c r="AL1509" s="10">
        <f t="shared" si="100"/>
        <v>113.41260734770192</v>
      </c>
      <c r="AM1509" s="163" t="str">
        <f t="shared" si="101"/>
        <v>04</v>
      </c>
      <c r="AN1509" s="177" t="s">
        <v>118</v>
      </c>
      <c r="AQ1509" s="151"/>
      <c r="AR1509" s="151"/>
    </row>
    <row r="1510" spans="30:44" x14ac:dyDescent="0.3">
      <c r="AD1510" s="7">
        <v>2018</v>
      </c>
      <c r="AE1510" s="88" t="s">
        <v>49</v>
      </c>
      <c r="AF1510" s="12" t="s">
        <v>7</v>
      </c>
      <c r="AG1510" s="18" t="str">
        <f t="shared" si="99"/>
        <v>Housing-2018-July</v>
      </c>
      <c r="AH1510" s="16">
        <v>43282</v>
      </c>
      <c r="AI1510" s="181">
        <v>97.126576569780198</v>
      </c>
      <c r="AJ1510" s="8">
        <f t="shared" si="102"/>
        <v>97.642110094449876</v>
      </c>
      <c r="AK1510" s="175">
        <v>1399</v>
      </c>
      <c r="AL1510" s="10">
        <f t="shared" si="100"/>
        <v>113.41260734770192</v>
      </c>
      <c r="AM1510" s="163" t="str">
        <f t="shared" si="101"/>
        <v>04</v>
      </c>
      <c r="AN1510" s="177" t="s">
        <v>119</v>
      </c>
      <c r="AQ1510" s="151"/>
      <c r="AR1510" s="151"/>
    </row>
    <row r="1511" spans="30:44" x14ac:dyDescent="0.3">
      <c r="AD1511" s="7">
        <v>2018</v>
      </c>
      <c r="AE1511" s="88" t="s">
        <v>49</v>
      </c>
      <c r="AF1511" s="12" t="s">
        <v>8</v>
      </c>
      <c r="AG1511" s="18" t="str">
        <f t="shared" si="99"/>
        <v>Housing-2018-August</v>
      </c>
      <c r="AH1511" s="16">
        <v>43313</v>
      </c>
      <c r="AI1511" s="181">
        <v>97.237333536180898</v>
      </c>
      <c r="AJ1511" s="8">
        <f t="shared" si="102"/>
        <v>97.582041694847717</v>
      </c>
      <c r="AK1511" s="175">
        <v>1400</v>
      </c>
      <c r="AL1511" s="10">
        <f t="shared" si="100"/>
        <v>113.41260734770192</v>
      </c>
      <c r="AM1511" s="163" t="str">
        <f t="shared" si="101"/>
        <v>04</v>
      </c>
      <c r="AN1511" s="177" t="s">
        <v>120</v>
      </c>
      <c r="AQ1511" s="151"/>
      <c r="AR1511" s="151"/>
    </row>
    <row r="1512" spans="30:44" x14ac:dyDescent="0.3">
      <c r="AD1512" s="7">
        <v>2018</v>
      </c>
      <c r="AE1512" s="88" t="s">
        <v>49</v>
      </c>
      <c r="AF1512" s="12" t="s">
        <v>1</v>
      </c>
      <c r="AG1512" s="18" t="str">
        <f t="shared" si="99"/>
        <v>Housing-2018-September</v>
      </c>
      <c r="AH1512" s="16">
        <v>43344</v>
      </c>
      <c r="AI1512" s="181">
        <v>97.28459044286069</v>
      </c>
      <c r="AJ1512" s="8">
        <f t="shared" si="102"/>
        <v>97.528856579822545</v>
      </c>
      <c r="AK1512" s="175">
        <v>1401</v>
      </c>
      <c r="AL1512" s="10">
        <f t="shared" si="100"/>
        <v>113.41260734770192</v>
      </c>
      <c r="AM1512" s="163" t="str">
        <f t="shared" si="101"/>
        <v>04</v>
      </c>
      <c r="AN1512" s="177" t="s">
        <v>121</v>
      </c>
      <c r="AQ1512" s="151"/>
      <c r="AR1512" s="151"/>
    </row>
    <row r="1513" spans="30:44" x14ac:dyDescent="0.3">
      <c r="AD1513" s="7">
        <v>2018</v>
      </c>
      <c r="AE1513" s="88" t="s">
        <v>49</v>
      </c>
      <c r="AF1513" s="12" t="s">
        <v>9</v>
      </c>
      <c r="AG1513" s="18" t="str">
        <f t="shared" si="99"/>
        <v>Housing-2018-October</v>
      </c>
      <c r="AH1513" s="16">
        <v>43374</v>
      </c>
      <c r="AI1513" s="181">
        <v>97.390528293715846</v>
      </c>
      <c r="AJ1513" s="8">
        <f t="shared" si="102"/>
        <v>97.484880979437875</v>
      </c>
      <c r="AK1513" s="175">
        <v>1402</v>
      </c>
      <c r="AL1513" s="10">
        <f t="shared" si="100"/>
        <v>113.41260734770192</v>
      </c>
      <c r="AM1513" s="163" t="str">
        <f t="shared" si="101"/>
        <v>04</v>
      </c>
      <c r="AN1513" s="177" t="s">
        <v>122</v>
      </c>
      <c r="AQ1513" s="151"/>
      <c r="AR1513" s="151"/>
    </row>
    <row r="1514" spans="30:44" x14ac:dyDescent="0.3">
      <c r="AD1514" s="7">
        <v>2018</v>
      </c>
      <c r="AE1514" s="88" t="s">
        <v>49</v>
      </c>
      <c r="AF1514" s="12" t="s">
        <v>2</v>
      </c>
      <c r="AG1514" s="18" t="str">
        <f t="shared" si="99"/>
        <v>Housing-2018-November</v>
      </c>
      <c r="AH1514" s="16">
        <v>43405</v>
      </c>
      <c r="AI1514" s="181">
        <v>97.689519339642899</v>
      </c>
      <c r="AJ1514" s="8">
        <f t="shared" si="102"/>
        <v>97.479287184543352</v>
      </c>
      <c r="AK1514" s="175">
        <v>1403</v>
      </c>
      <c r="AL1514" s="10">
        <f t="shared" si="100"/>
        <v>113.41260734770192</v>
      </c>
      <c r="AM1514" s="163" t="str">
        <f t="shared" si="101"/>
        <v>04</v>
      </c>
      <c r="AN1514" s="177" t="s">
        <v>123</v>
      </c>
      <c r="AQ1514" s="151"/>
      <c r="AR1514" s="151"/>
    </row>
    <row r="1515" spans="30:44" x14ac:dyDescent="0.3">
      <c r="AD1515" s="7">
        <v>2018</v>
      </c>
      <c r="AE1515" s="88" t="s">
        <v>49</v>
      </c>
      <c r="AF1515" s="12" t="s">
        <v>3</v>
      </c>
      <c r="AG1515" s="18" t="str">
        <f t="shared" si="99"/>
        <v>Housing-2018-December</v>
      </c>
      <c r="AH1515" s="16">
        <v>43435</v>
      </c>
      <c r="AI1515" s="181">
        <v>97.994480445791382</v>
      </c>
      <c r="AJ1515" s="8">
        <f t="shared" si="102"/>
        <v>97.557738571424252</v>
      </c>
      <c r="AK1515" s="175">
        <v>1404</v>
      </c>
      <c r="AL1515" s="10">
        <f t="shared" si="100"/>
        <v>113.41260734770192</v>
      </c>
      <c r="AM1515" s="163" t="str">
        <f t="shared" si="101"/>
        <v>04</v>
      </c>
      <c r="AN1515" s="177" t="s">
        <v>124</v>
      </c>
      <c r="AQ1515" s="151"/>
      <c r="AR1515" s="151"/>
    </row>
    <row r="1516" spans="30:44" x14ac:dyDescent="0.3">
      <c r="AD1516" s="9">
        <v>2019</v>
      </c>
      <c r="AE1516" s="87" t="s">
        <v>49</v>
      </c>
      <c r="AF1516" s="13" t="s">
        <v>10</v>
      </c>
      <c r="AG1516" s="18" t="str">
        <f t="shared" si="99"/>
        <v>Housing-2019-January</v>
      </c>
      <c r="AH1516" s="16">
        <v>43466</v>
      </c>
      <c r="AI1516" s="180">
        <v>98.197411037211296</v>
      </c>
      <c r="AJ1516" s="10">
        <f t="shared" si="102"/>
        <v>97.6203811503254</v>
      </c>
      <c r="AK1516" s="175">
        <v>1405</v>
      </c>
      <c r="AL1516" s="10">
        <f t="shared" si="100"/>
        <v>113.41260734770192</v>
      </c>
      <c r="AM1516" s="163" t="str">
        <f t="shared" si="101"/>
        <v>04</v>
      </c>
      <c r="AN1516" s="177" t="s">
        <v>113</v>
      </c>
      <c r="AQ1516" s="151"/>
      <c r="AR1516" s="151"/>
    </row>
    <row r="1517" spans="30:44" x14ac:dyDescent="0.3">
      <c r="AD1517" s="9">
        <v>2019</v>
      </c>
      <c r="AE1517" s="87" t="s">
        <v>49</v>
      </c>
      <c r="AF1517" s="13" t="s">
        <v>11</v>
      </c>
      <c r="AG1517" s="18" t="str">
        <f t="shared" si="99"/>
        <v>Housing-2019-February</v>
      </c>
      <c r="AH1517" s="16">
        <v>43497</v>
      </c>
      <c r="AI1517" s="180">
        <v>98.393201015580658</v>
      </c>
      <c r="AJ1517" s="10">
        <f t="shared" si="102"/>
        <v>97.619610438214877</v>
      </c>
      <c r="AK1517" s="175">
        <v>1406</v>
      </c>
      <c r="AL1517" s="10">
        <f t="shared" si="100"/>
        <v>113.41260734770192</v>
      </c>
      <c r="AM1517" s="163" t="str">
        <f t="shared" si="101"/>
        <v>04</v>
      </c>
      <c r="AN1517" s="177" t="s">
        <v>114</v>
      </c>
      <c r="AQ1517" s="151"/>
      <c r="AR1517" s="151"/>
    </row>
    <row r="1518" spans="30:44" x14ac:dyDescent="0.3">
      <c r="AD1518" s="9">
        <v>2019</v>
      </c>
      <c r="AE1518" s="87" t="s">
        <v>49</v>
      </c>
      <c r="AF1518" s="13" t="s">
        <v>4</v>
      </c>
      <c r="AG1518" s="18" t="str">
        <f t="shared" si="99"/>
        <v>Housing-2019-March</v>
      </c>
      <c r="AH1518" s="16">
        <v>43525</v>
      </c>
      <c r="AI1518" s="180">
        <v>99.008689636049539</v>
      </c>
      <c r="AJ1518" s="10">
        <f t="shared" si="102"/>
        <v>97.750594945201968</v>
      </c>
      <c r="AK1518" s="175">
        <v>1407</v>
      </c>
      <c r="AL1518" s="10">
        <f t="shared" si="100"/>
        <v>113.41260734770192</v>
      </c>
      <c r="AM1518" s="163" t="str">
        <f t="shared" si="101"/>
        <v>04</v>
      </c>
      <c r="AN1518" s="177" t="s">
        <v>115</v>
      </c>
      <c r="AQ1518" s="151"/>
      <c r="AR1518" s="151"/>
    </row>
    <row r="1519" spans="30:44" x14ac:dyDescent="0.3">
      <c r="AD1519" s="9">
        <v>2019</v>
      </c>
      <c r="AE1519" s="87" t="s">
        <v>49</v>
      </c>
      <c r="AF1519" s="13" t="s">
        <v>0</v>
      </c>
      <c r="AG1519" s="18" t="str">
        <f t="shared" si="99"/>
        <v>Housing-2019-April</v>
      </c>
      <c r="AH1519" s="16">
        <v>43556</v>
      </c>
      <c r="AI1519" s="180">
        <v>99.051979311183928</v>
      </c>
      <c r="AJ1519" s="10">
        <f t="shared" si="102"/>
        <v>97.842684336085981</v>
      </c>
      <c r="AK1519" s="175">
        <v>1408</v>
      </c>
      <c r="AL1519" s="10">
        <f t="shared" si="100"/>
        <v>113.41260734770192</v>
      </c>
      <c r="AM1519" s="163" t="str">
        <f t="shared" si="101"/>
        <v>04</v>
      </c>
      <c r="AN1519" s="177" t="s">
        <v>116</v>
      </c>
      <c r="AQ1519" s="151"/>
      <c r="AR1519" s="151"/>
    </row>
    <row r="1520" spans="30:44" x14ac:dyDescent="0.3">
      <c r="AD1520" s="9">
        <v>2019</v>
      </c>
      <c r="AE1520" s="87" t="s">
        <v>49</v>
      </c>
      <c r="AF1520" s="13" t="s">
        <v>5</v>
      </c>
      <c r="AG1520" s="18" t="str">
        <f t="shared" si="99"/>
        <v>Housing-2019-May</v>
      </c>
      <c r="AH1520" s="16">
        <v>43586</v>
      </c>
      <c r="AI1520" s="180">
        <v>99.57026114873544</v>
      </c>
      <c r="AJ1520" s="10">
        <f t="shared" si="102"/>
        <v>97.996954138753878</v>
      </c>
      <c r="AK1520" s="175">
        <v>1409</v>
      </c>
      <c r="AL1520" s="10">
        <f t="shared" si="100"/>
        <v>113.41260734770192</v>
      </c>
      <c r="AM1520" s="163" t="str">
        <f t="shared" si="101"/>
        <v>04</v>
      </c>
      <c r="AN1520" s="177" t="s">
        <v>117</v>
      </c>
      <c r="AQ1520" s="151"/>
      <c r="AR1520" s="151"/>
    </row>
    <row r="1521" spans="30:44" x14ac:dyDescent="0.3">
      <c r="AD1521" s="9">
        <v>2019</v>
      </c>
      <c r="AE1521" s="87" t="s">
        <v>49</v>
      </c>
      <c r="AF1521" s="13" t="s">
        <v>6</v>
      </c>
      <c r="AG1521" s="18" t="str">
        <f t="shared" si="99"/>
        <v>Housing-2019-June</v>
      </c>
      <c r="AH1521" s="16">
        <v>43617</v>
      </c>
      <c r="AI1521" s="180">
        <v>100.00000000000003</v>
      </c>
      <c r="AJ1521" s="10">
        <f t="shared" si="102"/>
        <v>98.245380898061057</v>
      </c>
      <c r="AK1521" s="175">
        <v>1410</v>
      </c>
      <c r="AL1521" s="10">
        <f t="shared" si="100"/>
        <v>113.41260734770192</v>
      </c>
      <c r="AM1521" s="163" t="str">
        <f t="shared" si="101"/>
        <v>04</v>
      </c>
      <c r="AN1521" s="177" t="s">
        <v>118</v>
      </c>
      <c r="AQ1521" s="151"/>
      <c r="AR1521" s="151"/>
    </row>
    <row r="1522" spans="30:44" x14ac:dyDescent="0.3">
      <c r="AD1522" s="9">
        <v>2019</v>
      </c>
      <c r="AE1522" s="87" t="s">
        <v>49</v>
      </c>
      <c r="AF1522" s="13" t="s">
        <v>7</v>
      </c>
      <c r="AG1522" s="18" t="str">
        <f t="shared" si="99"/>
        <v>Housing-2019-July</v>
      </c>
      <c r="AH1522" s="16">
        <v>43647</v>
      </c>
      <c r="AI1522" s="180">
        <v>100.03286542387715</v>
      </c>
      <c r="AJ1522" s="10">
        <f t="shared" si="102"/>
        <v>98.487571635902484</v>
      </c>
      <c r="AK1522" s="175">
        <v>1411</v>
      </c>
      <c r="AL1522" s="10">
        <f t="shared" si="100"/>
        <v>113.41260734770192</v>
      </c>
      <c r="AM1522" s="163" t="str">
        <f t="shared" si="101"/>
        <v>04</v>
      </c>
      <c r="AN1522" s="177" t="s">
        <v>119</v>
      </c>
      <c r="AQ1522" s="151"/>
      <c r="AR1522" s="151"/>
    </row>
    <row r="1523" spans="30:44" x14ac:dyDescent="0.3">
      <c r="AD1523" s="9">
        <v>2019</v>
      </c>
      <c r="AE1523" s="87" t="s">
        <v>49</v>
      </c>
      <c r="AF1523" s="13" t="s">
        <v>8</v>
      </c>
      <c r="AG1523" s="18" t="str">
        <f t="shared" si="99"/>
        <v>Housing-2019-August</v>
      </c>
      <c r="AH1523" s="16">
        <v>43678</v>
      </c>
      <c r="AI1523" s="180">
        <v>100.06577152073682</v>
      </c>
      <c r="AJ1523" s="10">
        <f t="shared" si="102"/>
        <v>98.72327480128213</v>
      </c>
      <c r="AK1523" s="175">
        <v>1412</v>
      </c>
      <c r="AL1523" s="10">
        <f t="shared" si="100"/>
        <v>113.41260734770192</v>
      </c>
      <c r="AM1523" s="163" t="str">
        <f t="shared" si="101"/>
        <v>04</v>
      </c>
      <c r="AN1523" s="177" t="s">
        <v>120</v>
      </c>
      <c r="AQ1523" s="151"/>
      <c r="AR1523" s="151"/>
    </row>
    <row r="1524" spans="30:44" x14ac:dyDescent="0.3">
      <c r="AD1524" s="9">
        <v>2019</v>
      </c>
      <c r="AE1524" s="87" t="s">
        <v>49</v>
      </c>
      <c r="AF1524" s="13" t="s">
        <v>1</v>
      </c>
      <c r="AG1524" s="18" t="str">
        <f t="shared" si="99"/>
        <v>Housing-2019-September</v>
      </c>
      <c r="AH1524" s="16">
        <v>43709</v>
      </c>
      <c r="AI1524" s="180">
        <v>100.09871834102172</v>
      </c>
      <c r="AJ1524" s="10">
        <f t="shared" si="102"/>
        <v>98.957785459462229</v>
      </c>
      <c r="AK1524" s="175">
        <v>1413</v>
      </c>
      <c r="AL1524" s="10">
        <f t="shared" si="100"/>
        <v>113.41260734770192</v>
      </c>
      <c r="AM1524" s="163" t="str">
        <f t="shared" si="101"/>
        <v>04</v>
      </c>
      <c r="AN1524" s="177" t="s">
        <v>121</v>
      </c>
      <c r="AQ1524" s="151"/>
      <c r="AR1524" s="151"/>
    </row>
    <row r="1525" spans="30:44" x14ac:dyDescent="0.3">
      <c r="AD1525" s="9">
        <v>2019</v>
      </c>
      <c r="AE1525" s="87" t="s">
        <v>49</v>
      </c>
      <c r="AF1525" s="13" t="s">
        <v>9</v>
      </c>
      <c r="AG1525" s="18" t="str">
        <f t="shared" si="99"/>
        <v>Housing-2019-October</v>
      </c>
      <c r="AH1525" s="16">
        <v>43739</v>
      </c>
      <c r="AI1525" s="180">
        <v>100.42129567185717</v>
      </c>
      <c r="AJ1525" s="10">
        <f t="shared" si="102"/>
        <v>99.210349407640692</v>
      </c>
      <c r="AK1525" s="175">
        <v>1414</v>
      </c>
      <c r="AL1525" s="10">
        <f t="shared" si="100"/>
        <v>113.41260734770192</v>
      </c>
      <c r="AM1525" s="163" t="str">
        <f t="shared" si="101"/>
        <v>04</v>
      </c>
      <c r="AN1525" s="177" t="s">
        <v>122</v>
      </c>
      <c r="AQ1525" s="151"/>
      <c r="AR1525" s="151"/>
    </row>
    <row r="1526" spans="30:44" x14ac:dyDescent="0.3">
      <c r="AD1526" s="9">
        <v>2019</v>
      </c>
      <c r="AE1526" s="87" t="s">
        <v>49</v>
      </c>
      <c r="AF1526" s="13" t="s">
        <v>2</v>
      </c>
      <c r="AG1526" s="18" t="str">
        <f t="shared" si="99"/>
        <v>Housing-2019-November</v>
      </c>
      <c r="AH1526" s="16">
        <v>43770</v>
      </c>
      <c r="AI1526" s="180">
        <v>99.783355815986283</v>
      </c>
      <c r="AJ1526" s="10">
        <f t="shared" si="102"/>
        <v>99.384835780669277</v>
      </c>
      <c r="AK1526" s="175">
        <v>1415</v>
      </c>
      <c r="AL1526" s="10">
        <f t="shared" si="100"/>
        <v>113.41260734770192</v>
      </c>
      <c r="AM1526" s="163" t="str">
        <f t="shared" si="101"/>
        <v>04</v>
      </c>
      <c r="AN1526" s="177" t="s">
        <v>123</v>
      </c>
      <c r="AQ1526" s="151"/>
      <c r="AR1526" s="151"/>
    </row>
    <row r="1527" spans="30:44" x14ac:dyDescent="0.3">
      <c r="AD1527" s="9">
        <v>2019</v>
      </c>
      <c r="AE1527" s="87" t="s">
        <v>49</v>
      </c>
      <c r="AF1527" s="13" t="s">
        <v>3</v>
      </c>
      <c r="AG1527" s="18" t="str">
        <f t="shared" si="99"/>
        <v>Housing-2019-December</v>
      </c>
      <c r="AH1527" s="16">
        <v>43800</v>
      </c>
      <c r="AI1527" s="180">
        <v>100.36580670121997</v>
      </c>
      <c r="AJ1527" s="10">
        <f t="shared" si="102"/>
        <v>99.582446301954988</v>
      </c>
      <c r="AK1527" s="175">
        <v>1416</v>
      </c>
      <c r="AL1527" s="10">
        <f t="shared" si="100"/>
        <v>113.41260734770192</v>
      </c>
      <c r="AM1527" s="163" t="str">
        <f t="shared" si="101"/>
        <v>04</v>
      </c>
      <c r="AN1527" s="177" t="s">
        <v>124</v>
      </c>
      <c r="AQ1527" s="151"/>
      <c r="AR1527" s="151"/>
    </row>
    <row r="1528" spans="30:44" x14ac:dyDescent="0.3">
      <c r="AD1528" s="7">
        <v>2020</v>
      </c>
      <c r="AE1528" s="88" t="s">
        <v>49</v>
      </c>
      <c r="AF1528" s="12" t="s">
        <v>10</v>
      </c>
      <c r="AG1528" s="18" t="str">
        <f t="shared" si="99"/>
        <v>Housing-2020-January</v>
      </c>
      <c r="AH1528" s="16">
        <v>43831</v>
      </c>
      <c r="AI1528" s="181">
        <v>98.110699930277448</v>
      </c>
      <c r="AJ1528" s="8">
        <f t="shared" si="102"/>
        <v>99.57522037637716</v>
      </c>
      <c r="AK1528" s="175">
        <v>1417</v>
      </c>
      <c r="AL1528" s="10">
        <f t="shared" si="100"/>
        <v>113.41260734770192</v>
      </c>
      <c r="AM1528" s="163" t="str">
        <f t="shared" si="101"/>
        <v>04</v>
      </c>
      <c r="AN1528" s="177" t="s">
        <v>113</v>
      </c>
      <c r="AQ1528" s="151"/>
      <c r="AR1528" s="151"/>
    </row>
    <row r="1529" spans="30:44" x14ac:dyDescent="0.3">
      <c r="AD1529" s="7">
        <v>2020</v>
      </c>
      <c r="AE1529" s="88" t="s">
        <v>49</v>
      </c>
      <c r="AF1529" s="12" t="s">
        <v>11</v>
      </c>
      <c r="AG1529" s="18" t="str">
        <f t="shared" si="99"/>
        <v>Housing-2020-February</v>
      </c>
      <c r="AH1529" s="16">
        <v>43862</v>
      </c>
      <c r="AI1529" s="181">
        <v>97.898567520954998</v>
      </c>
      <c r="AJ1529" s="8">
        <f t="shared" si="102"/>
        <v>99.534000918491714</v>
      </c>
      <c r="AK1529" s="175">
        <v>1418</v>
      </c>
      <c r="AL1529" s="10">
        <f t="shared" si="100"/>
        <v>113.41260734770192</v>
      </c>
      <c r="AM1529" s="163" t="str">
        <f t="shared" si="101"/>
        <v>04</v>
      </c>
      <c r="AN1529" s="177" t="s">
        <v>114</v>
      </c>
      <c r="AQ1529" s="151"/>
      <c r="AR1529" s="151"/>
    </row>
    <row r="1530" spans="30:44" x14ac:dyDescent="0.3">
      <c r="AD1530" s="7">
        <v>2020</v>
      </c>
      <c r="AE1530" s="88" t="s">
        <v>49</v>
      </c>
      <c r="AF1530" s="12" t="s">
        <v>4</v>
      </c>
      <c r="AG1530" s="18" t="str">
        <f t="shared" si="99"/>
        <v>Housing-2020-March</v>
      </c>
      <c r="AH1530" s="16">
        <v>43891</v>
      </c>
      <c r="AI1530" s="181">
        <v>97.193592783635467</v>
      </c>
      <c r="AJ1530" s="8">
        <f t="shared" si="102"/>
        <v>99.38274284745718</v>
      </c>
      <c r="AK1530" s="175">
        <v>1419</v>
      </c>
      <c r="AL1530" s="10">
        <f t="shared" si="100"/>
        <v>113.41260734770192</v>
      </c>
      <c r="AM1530" s="163" t="str">
        <f t="shared" si="101"/>
        <v>04</v>
      </c>
      <c r="AN1530" s="177" t="s">
        <v>115</v>
      </c>
      <c r="AQ1530" s="151"/>
      <c r="AR1530" s="151"/>
    </row>
    <row r="1531" spans="30:44" x14ac:dyDescent="0.3">
      <c r="AD1531" s="7">
        <v>2020</v>
      </c>
      <c r="AE1531" s="88" t="s">
        <v>49</v>
      </c>
      <c r="AF1531" s="12" t="s">
        <v>0</v>
      </c>
      <c r="AG1531" s="18" t="str">
        <f t="shared" si="99"/>
        <v>Housing-2020-April</v>
      </c>
      <c r="AH1531" s="16">
        <v>43922</v>
      </c>
      <c r="AI1531" s="181">
        <v>97.473921424618254</v>
      </c>
      <c r="AJ1531" s="8">
        <f t="shared" si="102"/>
        <v>99.251238023576718</v>
      </c>
      <c r="AK1531" s="175">
        <v>1420</v>
      </c>
      <c r="AL1531" s="10">
        <f t="shared" si="100"/>
        <v>113.41260734770192</v>
      </c>
      <c r="AM1531" s="163" t="str">
        <f t="shared" si="101"/>
        <v>04</v>
      </c>
      <c r="AN1531" s="177" t="s">
        <v>116</v>
      </c>
      <c r="AQ1531" s="151"/>
      <c r="AR1531" s="151"/>
    </row>
    <row r="1532" spans="30:44" x14ac:dyDescent="0.3">
      <c r="AD1532" s="7">
        <v>2020</v>
      </c>
      <c r="AE1532" s="88" t="s">
        <v>49</v>
      </c>
      <c r="AF1532" s="12" t="s">
        <v>5</v>
      </c>
      <c r="AG1532" s="18" t="str">
        <f t="shared" si="99"/>
        <v>Housing-2020-May</v>
      </c>
      <c r="AH1532" s="16">
        <v>43952</v>
      </c>
      <c r="AI1532" s="181">
        <v>98.316889373250746</v>
      </c>
      <c r="AJ1532" s="8">
        <f t="shared" si="102"/>
        <v>99.146790375619659</v>
      </c>
      <c r="AK1532" s="175">
        <v>1421</v>
      </c>
      <c r="AL1532" s="10">
        <f t="shared" si="100"/>
        <v>113.41260734770192</v>
      </c>
      <c r="AM1532" s="163" t="str">
        <f t="shared" si="101"/>
        <v>04</v>
      </c>
      <c r="AN1532" s="177" t="s">
        <v>117</v>
      </c>
      <c r="AQ1532" s="151"/>
      <c r="AR1532" s="151"/>
    </row>
    <row r="1533" spans="30:44" x14ac:dyDescent="0.3">
      <c r="AD1533" s="7">
        <v>2020</v>
      </c>
      <c r="AE1533" s="88" t="s">
        <v>49</v>
      </c>
      <c r="AF1533" s="12" t="s">
        <v>6</v>
      </c>
      <c r="AG1533" s="18" t="str">
        <f t="shared" si="99"/>
        <v>Housing-2020-June</v>
      </c>
      <c r="AH1533" s="16">
        <v>43983</v>
      </c>
      <c r="AI1533" s="181">
        <v>97.668191225497125</v>
      </c>
      <c r="AJ1533" s="8">
        <f t="shared" si="102"/>
        <v>98.952472977744421</v>
      </c>
      <c r="AK1533" s="175">
        <v>1422</v>
      </c>
      <c r="AL1533" s="10">
        <f t="shared" si="100"/>
        <v>113.41260734770192</v>
      </c>
      <c r="AM1533" s="163" t="str">
        <f t="shared" si="101"/>
        <v>04</v>
      </c>
      <c r="AN1533" s="177" t="s">
        <v>118</v>
      </c>
      <c r="AQ1533" s="151"/>
      <c r="AR1533" s="151"/>
    </row>
    <row r="1534" spans="30:44" x14ac:dyDescent="0.3">
      <c r="AD1534" s="7">
        <v>2020</v>
      </c>
      <c r="AE1534" s="88" t="s">
        <v>49</v>
      </c>
      <c r="AF1534" s="12" t="s">
        <v>7</v>
      </c>
      <c r="AG1534" s="18" t="str">
        <f t="shared" si="99"/>
        <v>Housing-2020-July</v>
      </c>
      <c r="AH1534" s="16">
        <v>44013</v>
      </c>
      <c r="AI1534" s="181">
        <v>96.964712578114558</v>
      </c>
      <c r="AJ1534" s="8">
        <f t="shared" si="102"/>
        <v>98.69679357393089</v>
      </c>
      <c r="AK1534" s="175">
        <v>1423</v>
      </c>
      <c r="AL1534" s="10">
        <f t="shared" si="100"/>
        <v>113.41260734770192</v>
      </c>
      <c r="AM1534" s="163" t="str">
        <f t="shared" si="101"/>
        <v>04</v>
      </c>
      <c r="AN1534" s="177" t="s">
        <v>119</v>
      </c>
      <c r="AQ1534" s="151"/>
      <c r="AR1534" s="151"/>
    </row>
    <row r="1535" spans="30:44" x14ac:dyDescent="0.3">
      <c r="AD1535" s="7">
        <v>2020</v>
      </c>
      <c r="AE1535" s="88" t="s">
        <v>49</v>
      </c>
      <c r="AF1535" s="12" t="s">
        <v>8</v>
      </c>
      <c r="AG1535" s="18" t="str">
        <f t="shared" si="99"/>
        <v>Housing-2020-August</v>
      </c>
      <c r="AH1535" s="16">
        <v>44044</v>
      </c>
      <c r="AI1535" s="181">
        <v>97.556570875737037</v>
      </c>
      <c r="AJ1535" s="8">
        <f t="shared" si="102"/>
        <v>98.487693520180883</v>
      </c>
      <c r="AK1535" s="175">
        <v>1424</v>
      </c>
      <c r="AL1535" s="10">
        <f t="shared" si="100"/>
        <v>113.41260734770192</v>
      </c>
      <c r="AM1535" s="163" t="str">
        <f t="shared" si="101"/>
        <v>04</v>
      </c>
      <c r="AN1535" s="177" t="s">
        <v>120</v>
      </c>
      <c r="AQ1535" s="151"/>
      <c r="AR1535" s="151"/>
    </row>
    <row r="1536" spans="30:44" x14ac:dyDescent="0.3">
      <c r="AD1536" s="7">
        <v>2020</v>
      </c>
      <c r="AE1536" s="88" t="s">
        <v>49</v>
      </c>
      <c r="AF1536" s="12" t="s">
        <v>1</v>
      </c>
      <c r="AG1536" s="18" t="str">
        <f t="shared" si="99"/>
        <v>Housing-2020-September</v>
      </c>
      <c r="AH1536" s="16">
        <v>44075</v>
      </c>
      <c r="AI1536" s="181">
        <v>98.494321877303577</v>
      </c>
      <c r="AJ1536" s="8">
        <f t="shared" si="102"/>
        <v>98.353993814871046</v>
      </c>
      <c r="AK1536" s="175">
        <v>1425</v>
      </c>
      <c r="AL1536" s="10">
        <f t="shared" si="100"/>
        <v>113.41260734770192</v>
      </c>
      <c r="AM1536" s="163" t="str">
        <f t="shared" si="101"/>
        <v>04</v>
      </c>
      <c r="AN1536" s="177" t="s">
        <v>121</v>
      </c>
      <c r="AQ1536" s="151"/>
      <c r="AR1536" s="151"/>
    </row>
    <row r="1537" spans="30:44" x14ac:dyDescent="0.3">
      <c r="AD1537" s="7">
        <v>2020</v>
      </c>
      <c r="AE1537" s="88" t="s">
        <v>49</v>
      </c>
      <c r="AF1537" s="12" t="s">
        <v>9</v>
      </c>
      <c r="AG1537" s="18" t="str">
        <f t="shared" si="99"/>
        <v>Housing-2020-October</v>
      </c>
      <c r="AH1537" s="16">
        <v>44105</v>
      </c>
      <c r="AI1537" s="181">
        <v>98.267273411408269</v>
      </c>
      <c r="AJ1537" s="8">
        <f t="shared" si="102"/>
        <v>98.174491959833645</v>
      </c>
      <c r="AK1537" s="175">
        <v>1426</v>
      </c>
      <c r="AL1537" s="10">
        <f t="shared" si="100"/>
        <v>113.41260734770192</v>
      </c>
      <c r="AM1537" s="163" t="str">
        <f t="shared" si="101"/>
        <v>04</v>
      </c>
      <c r="AN1537" s="177" t="s">
        <v>122</v>
      </c>
      <c r="AQ1537" s="151"/>
      <c r="AR1537" s="151"/>
    </row>
    <row r="1538" spans="30:44" x14ac:dyDescent="0.3">
      <c r="AD1538" s="7">
        <v>2020</v>
      </c>
      <c r="AE1538" s="88" t="s">
        <v>49</v>
      </c>
      <c r="AF1538" s="12" t="s">
        <v>2</v>
      </c>
      <c r="AG1538" s="18" t="str">
        <f t="shared" si="99"/>
        <v>Housing-2020-November</v>
      </c>
      <c r="AH1538" s="16">
        <v>44136</v>
      </c>
      <c r="AI1538" s="181">
        <v>97.696333851750282</v>
      </c>
      <c r="AJ1538" s="8">
        <f t="shared" si="102"/>
        <v>98.000573462813989</v>
      </c>
      <c r="AK1538" s="175">
        <v>1427</v>
      </c>
      <c r="AL1538" s="10">
        <f t="shared" si="100"/>
        <v>113.41260734770192</v>
      </c>
      <c r="AM1538" s="163" t="str">
        <f t="shared" si="101"/>
        <v>04</v>
      </c>
      <c r="AN1538" s="177" t="s">
        <v>123</v>
      </c>
      <c r="AQ1538" s="151"/>
      <c r="AR1538" s="151"/>
    </row>
    <row r="1539" spans="30:44" x14ac:dyDescent="0.3">
      <c r="AD1539" s="7">
        <v>2020</v>
      </c>
      <c r="AE1539" s="88" t="s">
        <v>49</v>
      </c>
      <c r="AF1539" s="12" t="s">
        <v>3</v>
      </c>
      <c r="AG1539" s="18" t="str">
        <f t="shared" si="99"/>
        <v>Housing-2020-December</v>
      </c>
      <c r="AH1539" s="16">
        <v>44166</v>
      </c>
      <c r="AI1539" s="181">
        <v>97.976239057147012</v>
      </c>
      <c r="AJ1539" s="8">
        <f t="shared" si="102"/>
        <v>97.801442825807896</v>
      </c>
      <c r="AK1539" s="175">
        <v>1428</v>
      </c>
      <c r="AL1539" s="10">
        <f t="shared" si="100"/>
        <v>113.41260734770192</v>
      </c>
      <c r="AM1539" s="163" t="str">
        <f t="shared" si="101"/>
        <v>04</v>
      </c>
      <c r="AN1539" s="177" t="s">
        <v>124</v>
      </c>
      <c r="AQ1539" s="151"/>
      <c r="AR1539" s="151"/>
    </row>
    <row r="1540" spans="30:44" x14ac:dyDescent="0.3">
      <c r="AD1540" s="9">
        <v>2021</v>
      </c>
      <c r="AE1540" s="87" t="s">
        <v>49</v>
      </c>
      <c r="AF1540" s="13" t="s">
        <v>10</v>
      </c>
      <c r="AG1540" s="18" t="str">
        <f t="shared" si="99"/>
        <v>Housing-2021-January</v>
      </c>
      <c r="AH1540" s="16">
        <v>44197</v>
      </c>
      <c r="AI1540" s="180">
        <v>97.866172413647618</v>
      </c>
      <c r="AJ1540" s="10">
        <f t="shared" si="102"/>
        <v>97.781065532755406</v>
      </c>
      <c r="AK1540" s="175">
        <v>1429</v>
      </c>
      <c r="AL1540" s="10">
        <f t="shared" si="100"/>
        <v>113.41260734770192</v>
      </c>
      <c r="AM1540" s="163" t="str">
        <f t="shared" si="101"/>
        <v>04</v>
      </c>
      <c r="AN1540" s="177" t="s">
        <v>113</v>
      </c>
      <c r="AQ1540" s="151"/>
      <c r="AR1540" s="151"/>
    </row>
    <row r="1541" spans="30:44" x14ac:dyDescent="0.3">
      <c r="AD1541" s="9">
        <v>2021</v>
      </c>
      <c r="AE1541" s="87" t="s">
        <v>49</v>
      </c>
      <c r="AF1541" s="13" t="s">
        <v>11</v>
      </c>
      <c r="AG1541" s="18" t="str">
        <f t="shared" si="99"/>
        <v>Housing-2021-February</v>
      </c>
      <c r="AH1541" s="16">
        <v>44228</v>
      </c>
      <c r="AI1541" s="180">
        <v>97.892426138495779</v>
      </c>
      <c r="AJ1541" s="10">
        <f t="shared" si="102"/>
        <v>97.780553750883811</v>
      </c>
      <c r="AK1541" s="175">
        <v>1430</v>
      </c>
      <c r="AL1541" s="10">
        <f t="shared" si="100"/>
        <v>113.41260734770192</v>
      </c>
      <c r="AM1541" s="163" t="str">
        <f t="shared" si="101"/>
        <v>04</v>
      </c>
      <c r="AN1541" s="177" t="s">
        <v>114</v>
      </c>
      <c r="AQ1541" s="151"/>
      <c r="AR1541" s="151"/>
    </row>
    <row r="1542" spans="30:44" x14ac:dyDescent="0.3">
      <c r="AD1542" s="9">
        <v>2021</v>
      </c>
      <c r="AE1542" s="87" t="s">
        <v>49</v>
      </c>
      <c r="AF1542" s="13" t="s">
        <v>4</v>
      </c>
      <c r="AG1542" s="18" t="str">
        <f t="shared" si="99"/>
        <v>Housing-2021-March</v>
      </c>
      <c r="AH1542" s="16">
        <v>44256</v>
      </c>
      <c r="AI1542" s="180">
        <v>97.679531372614505</v>
      </c>
      <c r="AJ1542" s="10">
        <f t="shared" si="102"/>
        <v>97.821048633298744</v>
      </c>
      <c r="AK1542" s="175">
        <v>1431</v>
      </c>
      <c r="AL1542" s="10">
        <f t="shared" si="100"/>
        <v>113.41260734770192</v>
      </c>
      <c r="AM1542" s="163" t="str">
        <f t="shared" si="101"/>
        <v>04</v>
      </c>
      <c r="AN1542" s="177" t="s">
        <v>115</v>
      </c>
      <c r="AQ1542" s="151"/>
      <c r="AR1542" s="151"/>
    </row>
    <row r="1543" spans="30:44" x14ac:dyDescent="0.3">
      <c r="AD1543" s="9">
        <v>2021</v>
      </c>
      <c r="AE1543" s="87" t="s">
        <v>49</v>
      </c>
      <c r="AF1543" s="13" t="s">
        <v>0</v>
      </c>
      <c r="AG1543" s="18" t="str">
        <f t="shared" si="99"/>
        <v>Housing-2021-April</v>
      </c>
      <c r="AH1543" s="16">
        <v>44287</v>
      </c>
      <c r="AI1543" s="180">
        <v>98.354736291031486</v>
      </c>
      <c r="AJ1543" s="10">
        <f t="shared" si="102"/>
        <v>97.894449872166504</v>
      </c>
      <c r="AK1543" s="175">
        <v>1432</v>
      </c>
      <c r="AL1543" s="10">
        <f t="shared" si="100"/>
        <v>113.41260734770192</v>
      </c>
      <c r="AM1543" s="163" t="str">
        <f t="shared" si="101"/>
        <v>04</v>
      </c>
      <c r="AN1543" s="177" t="s">
        <v>116</v>
      </c>
      <c r="AQ1543" s="151"/>
      <c r="AR1543" s="151"/>
    </row>
    <row r="1544" spans="30:44" x14ac:dyDescent="0.3">
      <c r="AD1544" s="9">
        <v>2021</v>
      </c>
      <c r="AE1544" s="87" t="s">
        <v>49</v>
      </c>
      <c r="AF1544" s="13" t="s">
        <v>5</v>
      </c>
      <c r="AG1544" s="18" t="str">
        <f t="shared" si="99"/>
        <v>Housing-2021-May</v>
      </c>
      <c r="AH1544" s="16">
        <v>44317</v>
      </c>
      <c r="AI1544" s="180">
        <v>98.344610698591993</v>
      </c>
      <c r="AJ1544" s="10">
        <f t="shared" si="102"/>
        <v>97.896759982611613</v>
      </c>
      <c r="AK1544" s="175">
        <v>1433</v>
      </c>
      <c r="AL1544" s="10">
        <f t="shared" si="100"/>
        <v>113.41260734770192</v>
      </c>
      <c r="AM1544" s="163" t="str">
        <f t="shared" si="101"/>
        <v>04</v>
      </c>
      <c r="AN1544" s="177" t="s">
        <v>117</v>
      </c>
      <c r="AQ1544" s="151"/>
      <c r="AR1544" s="151"/>
    </row>
    <row r="1545" spans="30:44" x14ac:dyDescent="0.3">
      <c r="AD1545" s="9">
        <v>2021</v>
      </c>
      <c r="AE1545" s="87" t="s">
        <v>49</v>
      </c>
      <c r="AF1545" s="13" t="s">
        <v>6</v>
      </c>
      <c r="AG1545" s="18" t="str">
        <f t="shared" si="99"/>
        <v>Housing-2021-June</v>
      </c>
      <c r="AH1545" s="16">
        <v>44348</v>
      </c>
      <c r="AI1545" s="180">
        <v>98.143257431407221</v>
      </c>
      <c r="AJ1545" s="10">
        <f t="shared" si="102"/>
        <v>97.936348833104105</v>
      </c>
      <c r="AK1545" s="175">
        <v>1434</v>
      </c>
      <c r="AL1545" s="10">
        <f t="shared" si="100"/>
        <v>113.41260734770192</v>
      </c>
      <c r="AM1545" s="163" t="str">
        <f t="shared" si="101"/>
        <v>04</v>
      </c>
      <c r="AN1545" s="177" t="s">
        <v>118</v>
      </c>
      <c r="AQ1545" s="151"/>
      <c r="AR1545" s="151"/>
    </row>
    <row r="1546" spans="30:44" x14ac:dyDescent="0.3">
      <c r="AD1546" s="9">
        <v>2021</v>
      </c>
      <c r="AE1546" s="87" t="s">
        <v>49</v>
      </c>
      <c r="AF1546" s="13" t="s">
        <v>7</v>
      </c>
      <c r="AG1546" s="18" t="str">
        <f t="shared" si="99"/>
        <v>Housing-2021-July</v>
      </c>
      <c r="AH1546" s="16">
        <v>44378</v>
      </c>
      <c r="AI1546" s="180">
        <v>99.454371394375656</v>
      </c>
      <c r="AJ1546" s="10">
        <f t="shared" si="102"/>
        <v>98.143820401125865</v>
      </c>
      <c r="AK1546" s="175">
        <v>1435</v>
      </c>
      <c r="AL1546" s="10">
        <f t="shared" si="100"/>
        <v>113.41260734770192</v>
      </c>
      <c r="AM1546" s="163" t="str">
        <f t="shared" si="101"/>
        <v>04</v>
      </c>
      <c r="AN1546" s="177" t="s">
        <v>119</v>
      </c>
      <c r="AQ1546" s="151"/>
      <c r="AR1546" s="151"/>
    </row>
    <row r="1547" spans="30:44" x14ac:dyDescent="0.3">
      <c r="AD1547" s="9">
        <v>2021</v>
      </c>
      <c r="AE1547" s="87" t="s">
        <v>49</v>
      </c>
      <c r="AF1547" s="13" t="s">
        <v>8</v>
      </c>
      <c r="AG1547" s="18" t="str">
        <f t="shared" si="99"/>
        <v>Housing-2021-August</v>
      </c>
      <c r="AH1547" s="16">
        <v>44409</v>
      </c>
      <c r="AI1547" s="180">
        <v>98.880570306848</v>
      </c>
      <c r="AJ1547" s="10">
        <f t="shared" si="102"/>
        <v>98.254153687051783</v>
      </c>
      <c r="AK1547" s="175">
        <v>1436</v>
      </c>
      <c r="AL1547" s="10">
        <f t="shared" si="100"/>
        <v>113.41260734770192</v>
      </c>
      <c r="AM1547" s="163" t="str">
        <f t="shared" si="101"/>
        <v>04</v>
      </c>
      <c r="AN1547" s="177" t="s">
        <v>120</v>
      </c>
      <c r="AQ1547" s="151"/>
      <c r="AR1547" s="151"/>
    </row>
    <row r="1548" spans="30:44" x14ac:dyDescent="0.3">
      <c r="AD1548" s="9">
        <v>2021</v>
      </c>
      <c r="AE1548" s="87" t="s">
        <v>49</v>
      </c>
      <c r="AF1548" s="13" t="s">
        <v>1</v>
      </c>
      <c r="AG1548" s="18" t="str">
        <f t="shared" ref="AG1548:AG1611" si="103">CONCATENATE(AE1548,$AF$74,AD1548,$AF$74,AF1548)</f>
        <v>Housing-2021-September</v>
      </c>
      <c r="AH1548" s="16">
        <v>44440</v>
      </c>
      <c r="AI1548" s="180">
        <v>98.608477982789339</v>
      </c>
      <c r="AJ1548" s="10">
        <f t="shared" si="102"/>
        <v>98.263666695842275</v>
      </c>
      <c r="AK1548" s="175">
        <v>1437</v>
      </c>
      <c r="AL1548" s="10">
        <f t="shared" ref="AL1548:AL1611" si="104">VLOOKUP(AE1548,AR:AS,2,FALSE)</f>
        <v>113.41260734770192</v>
      </c>
      <c r="AM1548" s="163" t="str">
        <f t="shared" ref="AM1548:AM1611" si="105">VLOOKUP(AE1548,AR:AT,3,FALSE)</f>
        <v>04</v>
      </c>
      <c r="AN1548" s="177" t="s">
        <v>121</v>
      </c>
      <c r="AQ1548" s="151"/>
      <c r="AR1548" s="151"/>
    </row>
    <row r="1549" spans="30:44" x14ac:dyDescent="0.3">
      <c r="AD1549" s="9">
        <v>2021</v>
      </c>
      <c r="AE1549" s="87" t="s">
        <v>49</v>
      </c>
      <c r="AF1549" s="13" t="s">
        <v>9</v>
      </c>
      <c r="AG1549" s="18" t="str">
        <f t="shared" si="103"/>
        <v>Housing-2021-October</v>
      </c>
      <c r="AH1549" s="16">
        <v>44470</v>
      </c>
      <c r="AI1549" s="180">
        <v>98.269234734637507</v>
      </c>
      <c r="AJ1549" s="10">
        <f t="shared" si="102"/>
        <v>98.263830139444693</v>
      </c>
      <c r="AK1549" s="175">
        <v>1438</v>
      </c>
      <c r="AL1549" s="10">
        <f t="shared" si="104"/>
        <v>113.41260734770192</v>
      </c>
      <c r="AM1549" s="163" t="str">
        <f t="shared" si="105"/>
        <v>04</v>
      </c>
      <c r="AN1549" s="177" t="s">
        <v>122</v>
      </c>
      <c r="AQ1549" s="151"/>
      <c r="AR1549" s="151"/>
    </row>
    <row r="1550" spans="30:44" x14ac:dyDescent="0.3">
      <c r="AD1550" s="9">
        <v>2021</v>
      </c>
      <c r="AE1550" s="87" t="s">
        <v>49</v>
      </c>
      <c r="AF1550" s="13" t="s">
        <v>2</v>
      </c>
      <c r="AG1550" s="18" t="str">
        <f t="shared" si="103"/>
        <v>Housing-2021-November</v>
      </c>
      <c r="AH1550" s="16">
        <v>44501</v>
      </c>
      <c r="AI1550" s="180">
        <v>99.457558597550985</v>
      </c>
      <c r="AJ1550" s="10">
        <f t="shared" si="102"/>
        <v>98.410598868261431</v>
      </c>
      <c r="AK1550" s="175">
        <v>1439</v>
      </c>
      <c r="AL1550" s="10">
        <f t="shared" si="104"/>
        <v>113.41260734770192</v>
      </c>
      <c r="AM1550" s="163" t="str">
        <f t="shared" si="105"/>
        <v>04</v>
      </c>
      <c r="AN1550" s="177" t="s">
        <v>123</v>
      </c>
      <c r="AQ1550" s="151"/>
      <c r="AR1550" s="151"/>
    </row>
    <row r="1551" spans="30:44" x14ac:dyDescent="0.3">
      <c r="AD1551" s="9">
        <v>2021</v>
      </c>
      <c r="AE1551" s="87" t="s">
        <v>49</v>
      </c>
      <c r="AF1551" s="13" t="s">
        <v>3</v>
      </c>
      <c r="AG1551" s="18" t="str">
        <f t="shared" si="103"/>
        <v>Housing-2021-December</v>
      </c>
      <c r="AH1551" s="16">
        <v>44531</v>
      </c>
      <c r="AI1551" s="180">
        <v>98.420407796495326</v>
      </c>
      <c r="AJ1551" s="10">
        <f t="shared" si="102"/>
        <v>98.447612929873785</v>
      </c>
      <c r="AK1551" s="175">
        <v>1440</v>
      </c>
      <c r="AL1551" s="10">
        <f t="shared" si="104"/>
        <v>113.41260734770192</v>
      </c>
      <c r="AM1551" s="163" t="str">
        <f t="shared" si="105"/>
        <v>04</v>
      </c>
      <c r="AN1551" s="177" t="s">
        <v>124</v>
      </c>
      <c r="AQ1551" s="151"/>
      <c r="AR1551" s="151"/>
    </row>
    <row r="1552" spans="30:44" x14ac:dyDescent="0.3">
      <c r="AD1552" s="7">
        <v>2022</v>
      </c>
      <c r="AE1552" s="88" t="s">
        <v>49</v>
      </c>
      <c r="AF1552" s="12" t="s">
        <v>10</v>
      </c>
      <c r="AG1552" s="18" t="str">
        <f t="shared" si="103"/>
        <v>Housing-2022-January</v>
      </c>
      <c r="AH1552" s="16">
        <v>44562</v>
      </c>
      <c r="AI1552" s="181">
        <v>99.10899593373118</v>
      </c>
      <c r="AJ1552" s="8">
        <f t="shared" si="102"/>
        <v>98.551181556547405</v>
      </c>
      <c r="AK1552" s="175">
        <v>1441</v>
      </c>
      <c r="AL1552" s="10">
        <f t="shared" si="104"/>
        <v>113.41260734770192</v>
      </c>
      <c r="AM1552" s="163" t="str">
        <f t="shared" si="105"/>
        <v>04</v>
      </c>
      <c r="AN1552" s="177" t="s">
        <v>113</v>
      </c>
      <c r="AQ1552" s="151"/>
      <c r="AR1552" s="151"/>
    </row>
    <row r="1553" spans="30:44" x14ac:dyDescent="0.3">
      <c r="AD1553" s="7">
        <v>2022</v>
      </c>
      <c r="AE1553" s="88" t="s">
        <v>49</v>
      </c>
      <c r="AF1553" s="12" t="s">
        <v>11</v>
      </c>
      <c r="AG1553" s="18" t="str">
        <f t="shared" si="103"/>
        <v>Housing-2022-February</v>
      </c>
      <c r="AH1553" s="16">
        <v>44593</v>
      </c>
      <c r="AI1553" s="181">
        <v>98.367202214346392</v>
      </c>
      <c r="AJ1553" s="8">
        <f t="shared" si="102"/>
        <v>98.590746229534957</v>
      </c>
      <c r="AK1553" s="175">
        <v>1442</v>
      </c>
      <c r="AL1553" s="10">
        <f t="shared" si="104"/>
        <v>113.41260734770192</v>
      </c>
      <c r="AM1553" s="163" t="str">
        <f t="shared" si="105"/>
        <v>04</v>
      </c>
      <c r="AN1553" s="177" t="s">
        <v>114</v>
      </c>
      <c r="AQ1553" s="151"/>
      <c r="AR1553" s="151"/>
    </row>
    <row r="1554" spans="30:44" x14ac:dyDescent="0.3">
      <c r="AD1554" s="7">
        <v>2022</v>
      </c>
      <c r="AE1554" s="88" t="s">
        <v>49</v>
      </c>
      <c r="AF1554" s="12" t="s">
        <v>4</v>
      </c>
      <c r="AG1554" s="18" t="str">
        <f t="shared" si="103"/>
        <v>Housing-2022-March</v>
      </c>
      <c r="AH1554" s="16">
        <v>44621</v>
      </c>
      <c r="AI1554" s="181">
        <v>98.683997885389431</v>
      </c>
      <c r="AJ1554" s="8">
        <f t="shared" si="102"/>
        <v>98.67445177226621</v>
      </c>
      <c r="AK1554" s="175">
        <v>1443</v>
      </c>
      <c r="AL1554" s="10">
        <f t="shared" si="104"/>
        <v>113.41260734770192</v>
      </c>
      <c r="AM1554" s="163" t="str">
        <f t="shared" si="105"/>
        <v>04</v>
      </c>
      <c r="AN1554" s="177" t="s">
        <v>115</v>
      </c>
      <c r="AQ1554" s="151"/>
      <c r="AR1554" s="151"/>
    </row>
    <row r="1555" spans="30:44" x14ac:dyDescent="0.3">
      <c r="AD1555" s="7">
        <v>2022</v>
      </c>
      <c r="AE1555" s="88" t="s">
        <v>49</v>
      </c>
      <c r="AF1555" s="12" t="s">
        <v>0</v>
      </c>
      <c r="AG1555" s="18" t="str">
        <f t="shared" si="103"/>
        <v>Housing-2022-April</v>
      </c>
      <c r="AH1555" s="16">
        <v>44652</v>
      </c>
      <c r="AI1555" s="181">
        <v>98.53351735511778</v>
      </c>
      <c r="AJ1555" s="8">
        <f t="shared" si="102"/>
        <v>98.689350194273416</v>
      </c>
      <c r="AK1555" s="175">
        <v>1444</v>
      </c>
      <c r="AL1555" s="10">
        <f t="shared" si="104"/>
        <v>113.41260734770192</v>
      </c>
      <c r="AM1555" s="163" t="str">
        <f t="shared" si="105"/>
        <v>04</v>
      </c>
      <c r="AN1555" s="177" t="s">
        <v>116</v>
      </c>
      <c r="AQ1555" s="151"/>
      <c r="AR1555" s="151"/>
    </row>
    <row r="1556" spans="30:44" x14ac:dyDescent="0.3">
      <c r="AD1556" s="7">
        <v>2022</v>
      </c>
      <c r="AE1556" s="88" t="s">
        <v>49</v>
      </c>
      <c r="AF1556" s="12" t="s">
        <v>5</v>
      </c>
      <c r="AG1556" s="18" t="str">
        <f t="shared" si="103"/>
        <v>Housing-2022-May</v>
      </c>
      <c r="AH1556" s="16">
        <v>44682</v>
      </c>
      <c r="AI1556" s="181">
        <v>98.34391823022797</v>
      </c>
      <c r="AJ1556" s="8">
        <f t="shared" si="102"/>
        <v>98.689292488576385</v>
      </c>
      <c r="AK1556" s="175">
        <v>1445</v>
      </c>
      <c r="AL1556" s="10">
        <f t="shared" si="104"/>
        <v>113.41260734770192</v>
      </c>
      <c r="AM1556" s="163" t="str">
        <f t="shared" si="105"/>
        <v>04</v>
      </c>
      <c r="AN1556" s="177" t="s">
        <v>117</v>
      </c>
      <c r="AQ1556" s="151"/>
      <c r="AR1556" s="151"/>
    </row>
    <row r="1557" spans="30:44" x14ac:dyDescent="0.3">
      <c r="AD1557" s="7">
        <v>2022</v>
      </c>
      <c r="AE1557" s="88" t="s">
        <v>49</v>
      </c>
      <c r="AF1557" s="12" t="s">
        <v>6</v>
      </c>
      <c r="AG1557" s="18" t="str">
        <f t="shared" si="103"/>
        <v>Housing-2022-June</v>
      </c>
      <c r="AH1557" s="16">
        <v>44713</v>
      </c>
      <c r="AI1557" s="181">
        <v>98.621500862416056</v>
      </c>
      <c r="AJ1557" s="8">
        <f t="shared" si="102"/>
        <v>98.729146107827134</v>
      </c>
      <c r="AK1557" s="175">
        <v>1446</v>
      </c>
      <c r="AL1557" s="10">
        <f t="shared" si="104"/>
        <v>113.41260734770192</v>
      </c>
      <c r="AM1557" s="163" t="str">
        <f t="shared" si="105"/>
        <v>04</v>
      </c>
      <c r="AN1557" s="177" t="s">
        <v>118</v>
      </c>
      <c r="AQ1557" s="151"/>
      <c r="AR1557" s="151"/>
    </row>
    <row r="1558" spans="30:44" x14ac:dyDescent="0.3">
      <c r="AD1558" s="7">
        <v>2022</v>
      </c>
      <c r="AE1558" s="88" t="s">
        <v>49</v>
      </c>
      <c r="AF1558" s="12" t="s">
        <v>7</v>
      </c>
      <c r="AG1558" s="18" t="str">
        <f t="shared" si="103"/>
        <v>Housing-2022-July</v>
      </c>
      <c r="AH1558" s="16">
        <v>44743</v>
      </c>
      <c r="AI1558" s="181">
        <v>99.277408898667176</v>
      </c>
      <c r="AJ1558" s="8">
        <f t="shared" si="102"/>
        <v>98.71439923318475</v>
      </c>
      <c r="AK1558" s="175">
        <v>1447</v>
      </c>
      <c r="AL1558" s="10">
        <f t="shared" si="104"/>
        <v>113.41260734770192</v>
      </c>
      <c r="AM1558" s="163" t="str">
        <f t="shared" si="105"/>
        <v>04</v>
      </c>
      <c r="AN1558" s="177" t="s">
        <v>119</v>
      </c>
      <c r="AQ1558" s="151"/>
      <c r="AR1558" s="151"/>
    </row>
    <row r="1559" spans="30:44" x14ac:dyDescent="0.3">
      <c r="AD1559" s="7">
        <v>2022</v>
      </c>
      <c r="AE1559" s="88" t="s">
        <v>49</v>
      </c>
      <c r="AF1559" s="12" t="s">
        <v>8</v>
      </c>
      <c r="AG1559" s="18" t="str">
        <f t="shared" si="103"/>
        <v>Housing-2022-August</v>
      </c>
      <c r="AH1559" s="16">
        <v>44774</v>
      </c>
      <c r="AI1559" s="181">
        <v>108.87904952224633</v>
      </c>
      <c r="AJ1559" s="8">
        <f t="shared" ref="AJ1559:AJ1605" si="106">AVERAGE(AI1548:AI1559)</f>
        <v>99.547605834467944</v>
      </c>
      <c r="AK1559" s="175">
        <v>1448</v>
      </c>
      <c r="AL1559" s="10">
        <f t="shared" si="104"/>
        <v>113.41260734770192</v>
      </c>
      <c r="AM1559" s="163" t="str">
        <f t="shared" si="105"/>
        <v>04</v>
      </c>
      <c r="AN1559" s="177" t="s">
        <v>120</v>
      </c>
      <c r="AQ1559" s="151"/>
      <c r="AR1559" s="151"/>
    </row>
    <row r="1560" spans="30:44" x14ac:dyDescent="0.3">
      <c r="AD1560" s="7">
        <v>2022</v>
      </c>
      <c r="AE1560" s="88" t="s">
        <v>49</v>
      </c>
      <c r="AF1560" s="12" t="s">
        <v>1</v>
      </c>
      <c r="AG1560" s="18" t="str">
        <f t="shared" si="103"/>
        <v>Housing-2022-September</v>
      </c>
      <c r="AH1560" s="16">
        <v>44805</v>
      </c>
      <c r="AI1560" s="181">
        <v>109.9168229888151</v>
      </c>
      <c r="AJ1560" s="8">
        <f t="shared" si="106"/>
        <v>100.48996791830344</v>
      </c>
      <c r="AK1560" s="175">
        <v>1449</v>
      </c>
      <c r="AL1560" s="10">
        <f t="shared" si="104"/>
        <v>113.41260734770192</v>
      </c>
      <c r="AM1560" s="163" t="str">
        <f t="shared" si="105"/>
        <v>04</v>
      </c>
      <c r="AN1560" s="177" t="s">
        <v>121</v>
      </c>
      <c r="AQ1560" s="151"/>
      <c r="AR1560" s="151"/>
    </row>
    <row r="1561" spans="30:44" x14ac:dyDescent="0.3">
      <c r="AD1561" s="7">
        <v>2022</v>
      </c>
      <c r="AE1561" s="88" t="s">
        <v>49</v>
      </c>
      <c r="AF1561" s="12" t="s">
        <v>9</v>
      </c>
      <c r="AG1561" s="18" t="str">
        <f t="shared" si="103"/>
        <v>Housing-2022-October</v>
      </c>
      <c r="AH1561" s="16">
        <v>44835</v>
      </c>
      <c r="AI1561" s="181">
        <v>109.68097809537339</v>
      </c>
      <c r="AJ1561" s="8">
        <f t="shared" si="106"/>
        <v>101.44094653169809</v>
      </c>
      <c r="AK1561" s="175">
        <v>1450</v>
      </c>
      <c r="AL1561" s="10">
        <f t="shared" si="104"/>
        <v>113.41260734770192</v>
      </c>
      <c r="AM1561" s="163" t="str">
        <f t="shared" si="105"/>
        <v>04</v>
      </c>
      <c r="AN1561" s="177" t="s">
        <v>122</v>
      </c>
      <c r="AQ1561" s="151"/>
      <c r="AR1561" s="151"/>
    </row>
    <row r="1562" spans="30:44" x14ac:dyDescent="0.3">
      <c r="AD1562" s="7">
        <v>2022</v>
      </c>
      <c r="AE1562" s="88" t="s">
        <v>49</v>
      </c>
      <c r="AF1562" s="12" t="s">
        <v>2</v>
      </c>
      <c r="AG1562" s="18" t="str">
        <f t="shared" si="103"/>
        <v>Housing-2022-November</v>
      </c>
      <c r="AH1562" s="16">
        <v>44866</v>
      </c>
      <c r="AI1562" s="181">
        <v>110.21786283880029</v>
      </c>
      <c r="AJ1562" s="8">
        <f t="shared" si="106"/>
        <v>102.33763855180221</v>
      </c>
      <c r="AK1562" s="175">
        <v>1451</v>
      </c>
      <c r="AL1562" s="10">
        <f t="shared" si="104"/>
        <v>113.41260734770192</v>
      </c>
      <c r="AM1562" s="163" t="str">
        <f t="shared" si="105"/>
        <v>04</v>
      </c>
      <c r="AN1562" s="177" t="s">
        <v>123</v>
      </c>
      <c r="AQ1562" s="151"/>
      <c r="AR1562" s="151"/>
    </row>
    <row r="1563" spans="30:44" x14ac:dyDescent="0.3">
      <c r="AD1563" s="7">
        <v>2022</v>
      </c>
      <c r="AE1563" s="88" t="s">
        <v>49</v>
      </c>
      <c r="AF1563" s="12" t="s">
        <v>3</v>
      </c>
      <c r="AG1563" s="18" t="str">
        <f t="shared" si="103"/>
        <v>Housing-2022-December</v>
      </c>
      <c r="AH1563" s="16">
        <v>44896</v>
      </c>
      <c r="AI1563" s="181">
        <v>110.30849827486766</v>
      </c>
      <c r="AJ1563" s="8">
        <f t="shared" si="106"/>
        <v>103.32831275833321</v>
      </c>
      <c r="AK1563" s="175">
        <v>1452</v>
      </c>
      <c r="AL1563" s="10">
        <f t="shared" si="104"/>
        <v>113.41260734770192</v>
      </c>
      <c r="AM1563" s="163" t="str">
        <f t="shared" si="105"/>
        <v>04</v>
      </c>
      <c r="AN1563" s="177" t="s">
        <v>124</v>
      </c>
      <c r="AQ1563" s="151"/>
      <c r="AR1563" s="151"/>
    </row>
    <row r="1564" spans="30:44" x14ac:dyDescent="0.3">
      <c r="AD1564" s="9">
        <v>2023</v>
      </c>
      <c r="AE1564" s="87" t="s">
        <v>49</v>
      </c>
      <c r="AF1564" s="13" t="s">
        <v>10</v>
      </c>
      <c r="AG1564" s="18" t="str">
        <f t="shared" si="103"/>
        <v>Housing-2023-January</v>
      </c>
      <c r="AH1564" s="16">
        <v>44927</v>
      </c>
      <c r="AI1564" s="180">
        <v>111.35783192396381</v>
      </c>
      <c r="AJ1564" s="10">
        <f t="shared" si="106"/>
        <v>104.3490490908526</v>
      </c>
      <c r="AK1564" s="175">
        <v>1453</v>
      </c>
      <c r="AL1564" s="10">
        <f t="shared" si="104"/>
        <v>113.41260734770192</v>
      </c>
      <c r="AM1564" s="163" t="str">
        <f t="shared" si="105"/>
        <v>04</v>
      </c>
      <c r="AN1564" s="177" t="s">
        <v>113</v>
      </c>
      <c r="AQ1564" s="151"/>
      <c r="AR1564" s="151"/>
    </row>
    <row r="1565" spans="30:44" x14ac:dyDescent="0.3">
      <c r="AD1565" s="9">
        <v>2023</v>
      </c>
      <c r="AE1565" s="87" t="s">
        <v>49</v>
      </c>
      <c r="AF1565" s="13" t="s">
        <v>11</v>
      </c>
      <c r="AG1565" s="18" t="str">
        <f t="shared" si="103"/>
        <v>Housing-2023-February</v>
      </c>
      <c r="AH1565" s="16">
        <v>44958</v>
      </c>
      <c r="AI1565" s="180">
        <v>110.76229317441344</v>
      </c>
      <c r="AJ1565" s="10">
        <f t="shared" si="106"/>
        <v>105.38197333752487</v>
      </c>
      <c r="AK1565" s="175">
        <v>1454</v>
      </c>
      <c r="AL1565" s="10">
        <f t="shared" si="104"/>
        <v>113.41260734770192</v>
      </c>
      <c r="AM1565" s="163" t="str">
        <f t="shared" si="105"/>
        <v>04</v>
      </c>
      <c r="AN1565" s="177" t="s">
        <v>114</v>
      </c>
      <c r="AQ1565" s="151"/>
      <c r="AR1565" s="151"/>
    </row>
    <row r="1566" spans="30:44" x14ac:dyDescent="0.3">
      <c r="AD1566" s="9">
        <v>2023</v>
      </c>
      <c r="AE1566" s="87" t="s">
        <v>49</v>
      </c>
      <c r="AF1566" s="13" t="s">
        <v>4</v>
      </c>
      <c r="AG1566" s="18" t="str">
        <f t="shared" si="103"/>
        <v>Housing-2023-March</v>
      </c>
      <c r="AH1566" s="16">
        <v>44986</v>
      </c>
      <c r="AI1566" s="180">
        <v>110.47756866884052</v>
      </c>
      <c r="AJ1566" s="10">
        <f t="shared" si="106"/>
        <v>106.36477090281245</v>
      </c>
      <c r="AK1566" s="175">
        <v>1455</v>
      </c>
      <c r="AL1566" s="10">
        <f t="shared" si="104"/>
        <v>113.41260734770192</v>
      </c>
      <c r="AM1566" s="163" t="str">
        <f t="shared" si="105"/>
        <v>04</v>
      </c>
      <c r="AN1566" s="177" t="s">
        <v>115</v>
      </c>
      <c r="AQ1566" s="151"/>
      <c r="AR1566" s="151"/>
    </row>
    <row r="1567" spans="30:44" x14ac:dyDescent="0.3">
      <c r="AD1567" s="9">
        <v>2023</v>
      </c>
      <c r="AE1567" s="87" t="s">
        <v>49</v>
      </c>
      <c r="AF1567" s="13" t="s">
        <v>0</v>
      </c>
      <c r="AG1567" s="18" t="str">
        <f t="shared" si="103"/>
        <v>Housing-2023-April</v>
      </c>
      <c r="AH1567" s="16">
        <v>45017</v>
      </c>
      <c r="AI1567" s="180">
        <v>110.87827055036496</v>
      </c>
      <c r="AJ1567" s="10">
        <f t="shared" si="106"/>
        <v>107.39350033574972</v>
      </c>
      <c r="AK1567" s="175">
        <v>1456</v>
      </c>
      <c r="AL1567" s="10">
        <f t="shared" si="104"/>
        <v>113.41260734770192</v>
      </c>
      <c r="AM1567" s="163" t="str">
        <f t="shared" si="105"/>
        <v>04</v>
      </c>
      <c r="AN1567" s="177" t="s">
        <v>116</v>
      </c>
      <c r="AQ1567" s="151"/>
      <c r="AR1567" s="151"/>
    </row>
    <row r="1568" spans="30:44" x14ac:dyDescent="0.3">
      <c r="AD1568" s="9">
        <v>2023</v>
      </c>
      <c r="AE1568" s="87" t="s">
        <v>49</v>
      </c>
      <c r="AF1568" s="13" t="s">
        <v>5</v>
      </c>
      <c r="AG1568" s="18" t="str">
        <f t="shared" si="103"/>
        <v>Housing-2023-May</v>
      </c>
      <c r="AH1568" s="16">
        <v>45047</v>
      </c>
      <c r="AI1568" s="180">
        <v>108.26362937924975</v>
      </c>
      <c r="AJ1568" s="10">
        <f t="shared" si="106"/>
        <v>108.22014293150154</v>
      </c>
      <c r="AK1568" s="175">
        <v>1457</v>
      </c>
      <c r="AL1568" s="10">
        <f t="shared" si="104"/>
        <v>113.41260734770192</v>
      </c>
      <c r="AM1568" s="163" t="str">
        <f t="shared" si="105"/>
        <v>04</v>
      </c>
      <c r="AN1568" s="177" t="s">
        <v>117</v>
      </c>
      <c r="AQ1568" s="151"/>
      <c r="AR1568" s="151"/>
    </row>
    <row r="1569" spans="30:44" x14ac:dyDescent="0.3">
      <c r="AD1569" s="9">
        <v>2023</v>
      </c>
      <c r="AE1569" s="87" t="s">
        <v>49</v>
      </c>
      <c r="AF1569" s="13" t="s">
        <v>6</v>
      </c>
      <c r="AG1569" s="18" t="str">
        <f t="shared" si="103"/>
        <v>Housing-2023-June</v>
      </c>
      <c r="AH1569" s="16">
        <v>45078</v>
      </c>
      <c r="AI1569" s="180">
        <v>108.65582971645769</v>
      </c>
      <c r="AJ1569" s="10">
        <f t="shared" si="106"/>
        <v>109.05633700267168</v>
      </c>
      <c r="AK1569" s="175">
        <v>1458</v>
      </c>
      <c r="AL1569" s="10">
        <f t="shared" si="104"/>
        <v>113.41260734770192</v>
      </c>
      <c r="AM1569" s="163" t="str">
        <f t="shared" si="105"/>
        <v>04</v>
      </c>
      <c r="AN1569" s="177" t="s">
        <v>118</v>
      </c>
      <c r="AQ1569" s="151"/>
      <c r="AR1569" s="151"/>
    </row>
    <row r="1570" spans="30:44" x14ac:dyDescent="0.3">
      <c r="AD1570" s="9">
        <v>2023</v>
      </c>
      <c r="AE1570" s="87" t="s">
        <v>49</v>
      </c>
      <c r="AF1570" s="13" t="s">
        <v>7</v>
      </c>
      <c r="AG1570" s="18" t="str">
        <f t="shared" si="103"/>
        <v>Housing-2023-July</v>
      </c>
      <c r="AH1570" s="16">
        <v>45108</v>
      </c>
      <c r="AI1570" s="180">
        <v>108.7615468056467</v>
      </c>
      <c r="AJ1570" s="10">
        <f t="shared" si="106"/>
        <v>109.8466818282533</v>
      </c>
      <c r="AK1570" s="175">
        <v>1459</v>
      </c>
      <c r="AL1570" s="10">
        <f t="shared" si="104"/>
        <v>113.41260734770192</v>
      </c>
      <c r="AM1570" s="163" t="str">
        <f t="shared" si="105"/>
        <v>04</v>
      </c>
      <c r="AN1570" s="177" t="s">
        <v>119</v>
      </c>
      <c r="AQ1570" s="151"/>
      <c r="AR1570" s="151"/>
    </row>
    <row r="1571" spans="30:44" x14ac:dyDescent="0.3">
      <c r="AD1571" s="9">
        <v>2023</v>
      </c>
      <c r="AE1571" s="87" t="s">
        <v>49</v>
      </c>
      <c r="AF1571" s="13" t="s">
        <v>8</v>
      </c>
      <c r="AG1571" s="18" t="str">
        <f t="shared" si="103"/>
        <v>Housing-2023-August</v>
      </c>
      <c r="AH1571" s="16">
        <v>45139</v>
      </c>
      <c r="AI1571" s="180">
        <v>108.78322344302894</v>
      </c>
      <c r="AJ1571" s="10">
        <f t="shared" si="106"/>
        <v>109.83869632165185</v>
      </c>
      <c r="AK1571" s="175">
        <v>1460</v>
      </c>
      <c r="AL1571" s="10">
        <f t="shared" si="104"/>
        <v>113.41260734770192</v>
      </c>
      <c r="AM1571" s="163" t="str">
        <f t="shared" si="105"/>
        <v>04</v>
      </c>
      <c r="AN1571" s="177" t="s">
        <v>120</v>
      </c>
      <c r="AQ1571" s="151"/>
      <c r="AR1571" s="151"/>
    </row>
    <row r="1572" spans="30:44" x14ac:dyDescent="0.3">
      <c r="AD1572" s="9">
        <v>2023</v>
      </c>
      <c r="AE1572" s="87" t="s">
        <v>49</v>
      </c>
      <c r="AF1572" s="13" t="s">
        <v>1</v>
      </c>
      <c r="AG1572" s="18" t="str">
        <f t="shared" si="103"/>
        <v>Housing-2023-September</v>
      </c>
      <c r="AH1572" s="16">
        <v>45170</v>
      </c>
      <c r="AI1572" s="180">
        <v>111.41504200410058</v>
      </c>
      <c r="AJ1572" s="10">
        <f t="shared" si="106"/>
        <v>109.96354790625897</v>
      </c>
      <c r="AK1572" s="175">
        <v>1461</v>
      </c>
      <c r="AL1572" s="10">
        <f t="shared" si="104"/>
        <v>113.41260734770192</v>
      </c>
      <c r="AM1572" s="163" t="str">
        <f t="shared" si="105"/>
        <v>04</v>
      </c>
      <c r="AN1572" s="177" t="s">
        <v>121</v>
      </c>
      <c r="AQ1572" s="151"/>
      <c r="AR1572" s="151"/>
    </row>
    <row r="1573" spans="30:44" x14ac:dyDescent="0.3">
      <c r="AD1573" s="9">
        <v>2023</v>
      </c>
      <c r="AE1573" s="87" t="s">
        <v>49</v>
      </c>
      <c r="AF1573" s="13" t="s">
        <v>9</v>
      </c>
      <c r="AG1573" s="18" t="str">
        <f t="shared" si="103"/>
        <v>Housing-2023-October</v>
      </c>
      <c r="AH1573" s="16">
        <v>45200</v>
      </c>
      <c r="AI1573" s="180">
        <v>111.24400287497937</v>
      </c>
      <c r="AJ1573" s="10">
        <f t="shared" si="106"/>
        <v>110.09379997122613</v>
      </c>
      <c r="AK1573" s="175">
        <v>1462</v>
      </c>
      <c r="AL1573" s="10">
        <f t="shared" si="104"/>
        <v>113.41260734770192</v>
      </c>
      <c r="AM1573" s="163" t="str">
        <f t="shared" si="105"/>
        <v>04</v>
      </c>
      <c r="AN1573" s="177" t="s">
        <v>122</v>
      </c>
      <c r="AQ1573" s="151"/>
      <c r="AR1573" s="151"/>
    </row>
    <row r="1574" spans="30:44" x14ac:dyDescent="0.3">
      <c r="AD1574" s="9">
        <v>2023</v>
      </c>
      <c r="AE1574" s="87" t="s">
        <v>49</v>
      </c>
      <c r="AF1574" s="13" t="s">
        <v>2</v>
      </c>
      <c r="AG1574" s="18" t="str">
        <f t="shared" si="103"/>
        <v>Housing-2023-November</v>
      </c>
      <c r="AH1574" s="16">
        <v>45231</v>
      </c>
      <c r="AI1574" s="180">
        <v>111.72136004089518</v>
      </c>
      <c r="AJ1574" s="10">
        <f t="shared" si="106"/>
        <v>110.21909140473406</v>
      </c>
      <c r="AK1574" s="175">
        <v>1463</v>
      </c>
      <c r="AL1574" s="10">
        <f t="shared" si="104"/>
        <v>113.41260734770192</v>
      </c>
      <c r="AM1574" s="163" t="str">
        <f t="shared" si="105"/>
        <v>04</v>
      </c>
      <c r="AN1574" s="177" t="s">
        <v>123</v>
      </c>
      <c r="AQ1574" s="151"/>
      <c r="AR1574" s="151"/>
    </row>
    <row r="1575" spans="30:44" x14ac:dyDescent="0.3">
      <c r="AD1575" s="9">
        <v>2023</v>
      </c>
      <c r="AE1575" s="87" t="s">
        <v>49</v>
      </c>
      <c r="AF1575" s="13" t="s">
        <v>3</v>
      </c>
      <c r="AG1575" s="18" t="str">
        <f t="shared" si="103"/>
        <v>Housing-2023-December</v>
      </c>
      <c r="AH1575" s="16">
        <v>45261</v>
      </c>
      <c r="AI1575" s="180">
        <v>111.35891066107672</v>
      </c>
      <c r="AJ1575" s="10">
        <f t="shared" si="106"/>
        <v>110.30662577025146</v>
      </c>
      <c r="AK1575" s="175">
        <v>1464</v>
      </c>
      <c r="AL1575" s="10">
        <f t="shared" si="104"/>
        <v>113.41260734770192</v>
      </c>
      <c r="AM1575" s="163" t="str">
        <f t="shared" si="105"/>
        <v>04</v>
      </c>
      <c r="AN1575" s="177" t="s">
        <v>124</v>
      </c>
      <c r="AQ1575" s="151"/>
      <c r="AR1575" s="151"/>
    </row>
    <row r="1576" spans="30:44" x14ac:dyDescent="0.3">
      <c r="AD1576" s="7">
        <v>2024</v>
      </c>
      <c r="AE1576" s="88" t="s">
        <v>49</v>
      </c>
      <c r="AF1576" s="12" t="s">
        <v>10</v>
      </c>
      <c r="AG1576" s="18" t="str">
        <f t="shared" si="103"/>
        <v>Housing-2024-January</v>
      </c>
      <c r="AH1576" s="16">
        <v>45292</v>
      </c>
      <c r="AI1576" s="181">
        <v>111.72261474291594</v>
      </c>
      <c r="AJ1576" s="8">
        <f t="shared" si="106"/>
        <v>110.33702433849749</v>
      </c>
      <c r="AK1576" s="175">
        <v>1465</v>
      </c>
      <c r="AL1576" s="10">
        <f t="shared" si="104"/>
        <v>113.41260734770192</v>
      </c>
      <c r="AM1576" s="163" t="str">
        <f t="shared" si="105"/>
        <v>04</v>
      </c>
      <c r="AN1576" s="177" t="s">
        <v>113</v>
      </c>
      <c r="AQ1576" s="151"/>
      <c r="AR1576" s="151"/>
    </row>
    <row r="1577" spans="30:44" x14ac:dyDescent="0.3">
      <c r="AD1577" s="7">
        <v>2024</v>
      </c>
      <c r="AE1577" s="88" t="s">
        <v>49</v>
      </c>
      <c r="AF1577" s="12" t="s">
        <v>11</v>
      </c>
      <c r="AG1577" s="18" t="str">
        <f t="shared" si="103"/>
        <v>Housing-2024-February</v>
      </c>
      <c r="AH1577" s="16">
        <v>45323</v>
      </c>
      <c r="AI1577" s="181">
        <v>111.64128927447234</v>
      </c>
      <c r="AJ1577" s="8">
        <f t="shared" si="106"/>
        <v>110.41027401350239</v>
      </c>
      <c r="AK1577" s="175">
        <v>1466</v>
      </c>
      <c r="AL1577" s="10">
        <f t="shared" si="104"/>
        <v>113.41260734770192</v>
      </c>
      <c r="AM1577" s="163" t="str">
        <f t="shared" si="105"/>
        <v>04</v>
      </c>
      <c r="AN1577" s="177" t="s">
        <v>114</v>
      </c>
      <c r="AQ1577" s="151"/>
      <c r="AR1577" s="151"/>
    </row>
    <row r="1578" spans="30:44" x14ac:dyDescent="0.3">
      <c r="AD1578" s="7">
        <v>2024</v>
      </c>
      <c r="AE1578" s="88" t="s">
        <v>49</v>
      </c>
      <c r="AF1578" s="12" t="s">
        <v>4</v>
      </c>
      <c r="AG1578" s="18" t="str">
        <f t="shared" si="103"/>
        <v>Housing-2024-March</v>
      </c>
      <c r="AH1578" s="16">
        <v>45352</v>
      </c>
      <c r="AI1578" s="181">
        <v>111.62405021355261</v>
      </c>
      <c r="AJ1578" s="8">
        <f t="shared" si="106"/>
        <v>110.50581414222842</v>
      </c>
      <c r="AK1578" s="175">
        <v>1467</v>
      </c>
      <c r="AL1578" s="10">
        <f t="shared" si="104"/>
        <v>113.41260734770192</v>
      </c>
      <c r="AM1578" s="163" t="str">
        <f t="shared" si="105"/>
        <v>04</v>
      </c>
      <c r="AN1578" s="177" t="s">
        <v>115</v>
      </c>
      <c r="AQ1578" s="151"/>
      <c r="AR1578" s="151"/>
    </row>
    <row r="1579" spans="30:44" x14ac:dyDescent="0.3">
      <c r="AD1579" s="7">
        <v>2024</v>
      </c>
      <c r="AE1579" s="88" t="s">
        <v>49</v>
      </c>
      <c r="AF1579" s="12" t="s">
        <v>0</v>
      </c>
      <c r="AG1579" s="18" t="str">
        <f t="shared" si="103"/>
        <v>Housing-2024-April</v>
      </c>
      <c r="AH1579" s="16">
        <v>45383</v>
      </c>
      <c r="AI1579" s="181">
        <v>112.02933753021047</v>
      </c>
      <c r="AJ1579" s="8">
        <f t="shared" si="106"/>
        <v>110.60173639054888</v>
      </c>
      <c r="AK1579" s="175">
        <v>1468</v>
      </c>
      <c r="AL1579" s="10">
        <f t="shared" si="104"/>
        <v>113.41260734770192</v>
      </c>
      <c r="AM1579" s="163" t="str">
        <f t="shared" si="105"/>
        <v>04</v>
      </c>
      <c r="AN1579" s="177" t="s">
        <v>116</v>
      </c>
      <c r="AQ1579" s="151"/>
      <c r="AR1579" s="151"/>
    </row>
    <row r="1580" spans="30:44" x14ac:dyDescent="0.3">
      <c r="AD1580" s="7">
        <v>2024</v>
      </c>
      <c r="AE1580" s="88" t="s">
        <v>49</v>
      </c>
      <c r="AF1580" s="12" t="s">
        <v>5</v>
      </c>
      <c r="AG1580" s="18" t="str">
        <f t="shared" si="103"/>
        <v>Housing-2024-May</v>
      </c>
      <c r="AH1580" s="16">
        <v>45413</v>
      </c>
      <c r="AI1580" s="181">
        <v>111.90918240593997</v>
      </c>
      <c r="AJ1580" s="8">
        <f t="shared" si="106"/>
        <v>110.90553247610637</v>
      </c>
      <c r="AK1580" s="175">
        <v>1469</v>
      </c>
      <c r="AL1580" s="10">
        <f t="shared" si="104"/>
        <v>113.41260734770192</v>
      </c>
      <c r="AM1580" s="163" t="str">
        <f t="shared" si="105"/>
        <v>04</v>
      </c>
      <c r="AN1580" s="177" t="s">
        <v>117</v>
      </c>
      <c r="AQ1580" s="151"/>
      <c r="AR1580" s="151"/>
    </row>
    <row r="1581" spans="30:44" x14ac:dyDescent="0.3">
      <c r="AD1581" s="7">
        <v>2024</v>
      </c>
      <c r="AE1581" s="88" t="s">
        <v>49</v>
      </c>
      <c r="AF1581" s="12" t="s">
        <v>6</v>
      </c>
      <c r="AG1581" s="18" t="str">
        <f t="shared" si="103"/>
        <v>Housing-2024-June</v>
      </c>
      <c r="AH1581" s="16">
        <v>45444</v>
      </c>
      <c r="AI1581" s="181">
        <v>111.65124896070162</v>
      </c>
      <c r="AJ1581" s="8">
        <f t="shared" si="106"/>
        <v>111.15515074646004</v>
      </c>
      <c r="AK1581" s="175">
        <v>1470</v>
      </c>
      <c r="AL1581" s="10">
        <f t="shared" si="104"/>
        <v>113.41260734770192</v>
      </c>
      <c r="AM1581" s="163" t="str">
        <f t="shared" si="105"/>
        <v>04</v>
      </c>
      <c r="AN1581" s="177" t="s">
        <v>118</v>
      </c>
      <c r="AQ1581" s="151"/>
      <c r="AR1581" s="151"/>
    </row>
    <row r="1582" spans="30:44" x14ac:dyDescent="0.3">
      <c r="AD1582" s="7">
        <v>2024</v>
      </c>
      <c r="AE1582" s="88" t="s">
        <v>49</v>
      </c>
      <c r="AF1582" s="12" t="s">
        <v>7</v>
      </c>
      <c r="AG1582" s="18" t="str">
        <f t="shared" si="103"/>
        <v>Housing-2024-July</v>
      </c>
      <c r="AH1582" s="16">
        <v>45474</v>
      </c>
      <c r="AI1582" s="181">
        <v>111.92976294417562</v>
      </c>
      <c r="AJ1582" s="8">
        <f t="shared" si="106"/>
        <v>111.4191687580041</v>
      </c>
      <c r="AK1582" s="175">
        <v>1471</v>
      </c>
      <c r="AL1582" s="10">
        <f t="shared" si="104"/>
        <v>113.41260734770192</v>
      </c>
      <c r="AM1582" s="163" t="str">
        <f t="shared" si="105"/>
        <v>04</v>
      </c>
      <c r="AN1582" s="177" t="s">
        <v>119</v>
      </c>
      <c r="AQ1582" s="151"/>
      <c r="AR1582" s="151"/>
    </row>
    <row r="1583" spans="30:44" x14ac:dyDescent="0.3">
      <c r="AD1583" s="7">
        <v>2024</v>
      </c>
      <c r="AE1583" s="88" t="s">
        <v>49</v>
      </c>
      <c r="AF1583" s="12" t="s">
        <v>8</v>
      </c>
      <c r="AG1583" s="18" t="str">
        <f t="shared" si="103"/>
        <v>Housing-2024-August</v>
      </c>
      <c r="AH1583" s="16">
        <v>45505</v>
      </c>
      <c r="AI1583" s="181">
        <v>112.03373660457223</v>
      </c>
      <c r="AJ1583" s="8">
        <f t="shared" si="106"/>
        <v>111.69004485479938</v>
      </c>
      <c r="AK1583" s="175">
        <v>1472</v>
      </c>
      <c r="AL1583" s="10">
        <f t="shared" si="104"/>
        <v>113.41260734770192</v>
      </c>
      <c r="AM1583" s="163" t="str">
        <f t="shared" si="105"/>
        <v>04</v>
      </c>
      <c r="AN1583" s="177" t="s">
        <v>120</v>
      </c>
      <c r="AQ1583" s="151"/>
      <c r="AR1583" s="151"/>
    </row>
    <row r="1584" spans="30:44" x14ac:dyDescent="0.3">
      <c r="AD1584" s="7">
        <v>2024</v>
      </c>
      <c r="AE1584" s="88" t="s">
        <v>49</v>
      </c>
      <c r="AF1584" s="12" t="s">
        <v>1</v>
      </c>
      <c r="AG1584" s="18" t="str">
        <f t="shared" si="103"/>
        <v>Housing-2024-September</v>
      </c>
      <c r="AH1584" s="16">
        <v>45536</v>
      </c>
      <c r="AI1584" s="181">
        <v>112.15310045223303</v>
      </c>
      <c r="AJ1584" s="8">
        <f t="shared" si="106"/>
        <v>111.75154972547709</v>
      </c>
      <c r="AK1584" s="175">
        <v>1473</v>
      </c>
      <c r="AL1584" s="10">
        <f t="shared" si="104"/>
        <v>113.41260734770192</v>
      </c>
      <c r="AM1584" s="163" t="str">
        <f t="shared" si="105"/>
        <v>04</v>
      </c>
      <c r="AN1584" s="177" t="s">
        <v>121</v>
      </c>
      <c r="AQ1584" s="151"/>
      <c r="AR1584" s="151"/>
    </row>
    <row r="1585" spans="30:44" x14ac:dyDescent="0.3">
      <c r="AD1585" s="7">
        <v>2024</v>
      </c>
      <c r="AE1585" s="88" t="s">
        <v>49</v>
      </c>
      <c r="AF1585" s="12" t="s">
        <v>9</v>
      </c>
      <c r="AG1585" s="18" t="str">
        <f t="shared" si="103"/>
        <v>Housing-2024-October</v>
      </c>
      <c r="AH1585" s="16">
        <v>45566</v>
      </c>
      <c r="AI1585" s="181">
        <v>111.80278702396109</v>
      </c>
      <c r="AJ1585" s="8">
        <f t="shared" si="106"/>
        <v>111.79811507122558</v>
      </c>
      <c r="AK1585" s="175">
        <v>1474</v>
      </c>
      <c r="AL1585" s="10">
        <f t="shared" si="104"/>
        <v>113.41260734770192</v>
      </c>
      <c r="AM1585" s="163" t="str">
        <f t="shared" si="105"/>
        <v>04</v>
      </c>
      <c r="AN1585" s="177" t="s">
        <v>122</v>
      </c>
      <c r="AQ1585" s="151"/>
      <c r="AR1585" s="151"/>
    </row>
    <row r="1586" spans="30:44" x14ac:dyDescent="0.3">
      <c r="AD1586" s="7">
        <v>2024</v>
      </c>
      <c r="AE1586" s="88" t="s">
        <v>49</v>
      </c>
      <c r="AF1586" s="12" t="s">
        <v>2</v>
      </c>
      <c r="AG1586" s="18" t="str">
        <f t="shared" si="103"/>
        <v>Housing-2024-November</v>
      </c>
      <c r="AH1586" s="16">
        <v>45597</v>
      </c>
      <c r="AI1586" s="181">
        <v>110.94023885336595</v>
      </c>
      <c r="AJ1586" s="8">
        <f t="shared" si="106"/>
        <v>111.73302163893148</v>
      </c>
      <c r="AK1586" s="175">
        <v>1475</v>
      </c>
      <c r="AL1586" s="10">
        <f t="shared" si="104"/>
        <v>113.41260734770192</v>
      </c>
      <c r="AM1586" s="163" t="str">
        <f t="shared" si="105"/>
        <v>04</v>
      </c>
      <c r="AN1586" s="177" t="s">
        <v>123</v>
      </c>
      <c r="AQ1586" s="151"/>
      <c r="AR1586" s="151"/>
    </row>
    <row r="1587" spans="30:44" x14ac:dyDescent="0.3">
      <c r="AD1587" s="7">
        <v>2024</v>
      </c>
      <c r="AE1587" s="88" t="s">
        <v>49</v>
      </c>
      <c r="AF1587" s="12" t="s">
        <v>3</v>
      </c>
      <c r="AG1587" s="18" t="str">
        <f t="shared" si="103"/>
        <v>Housing-2024-December</v>
      </c>
      <c r="AH1587" s="16">
        <v>45627</v>
      </c>
      <c r="AI1587" s="181">
        <v>110.83057202977676</v>
      </c>
      <c r="AJ1587" s="8">
        <f t="shared" si="106"/>
        <v>111.68899341965648</v>
      </c>
      <c r="AK1587" s="175">
        <v>1476</v>
      </c>
      <c r="AL1587" s="10">
        <f t="shared" si="104"/>
        <v>113.41260734770192</v>
      </c>
      <c r="AM1587" s="163" t="str">
        <f t="shared" si="105"/>
        <v>04</v>
      </c>
      <c r="AN1587" s="177" t="s">
        <v>124</v>
      </c>
      <c r="AQ1587" s="151"/>
      <c r="AR1587" s="151"/>
    </row>
    <row r="1588" spans="30:44" x14ac:dyDescent="0.3">
      <c r="AD1588" s="9">
        <v>2025</v>
      </c>
      <c r="AE1588" s="87" t="s">
        <v>49</v>
      </c>
      <c r="AF1588" s="13" t="s">
        <v>10</v>
      </c>
      <c r="AG1588" s="18" t="str">
        <f t="shared" si="103"/>
        <v>Housing-2025-January</v>
      </c>
      <c r="AH1588" s="16">
        <v>45658</v>
      </c>
      <c r="AI1588" s="180">
        <v>111.06697577990468</v>
      </c>
      <c r="AJ1588" s="10">
        <f t="shared" si="106"/>
        <v>111.63435683940553</v>
      </c>
      <c r="AK1588" s="175">
        <v>1477</v>
      </c>
      <c r="AL1588" s="10">
        <f t="shared" si="104"/>
        <v>113.41260734770192</v>
      </c>
      <c r="AM1588" s="163" t="str">
        <f t="shared" si="105"/>
        <v>04</v>
      </c>
      <c r="AN1588" s="177" t="s">
        <v>113</v>
      </c>
      <c r="AQ1588" s="151"/>
      <c r="AR1588" s="151"/>
    </row>
    <row r="1589" spans="30:44" x14ac:dyDescent="0.3">
      <c r="AD1589" s="9">
        <v>2025</v>
      </c>
      <c r="AE1589" s="87" t="s">
        <v>49</v>
      </c>
      <c r="AF1589" s="13" t="s">
        <v>11</v>
      </c>
      <c r="AG1589" s="18" t="str">
        <f t="shared" si="103"/>
        <v>Housing-2025-February</v>
      </c>
      <c r="AH1589" s="16">
        <v>45689</v>
      </c>
      <c r="AI1589" s="180">
        <v>111.57811116782077</v>
      </c>
      <c r="AJ1589" s="10">
        <f t="shared" si="106"/>
        <v>111.62909199718456</v>
      </c>
      <c r="AK1589" s="175">
        <v>1478</v>
      </c>
      <c r="AL1589" s="10">
        <f t="shared" si="104"/>
        <v>113.41260734770192</v>
      </c>
      <c r="AM1589" s="163" t="str">
        <f t="shared" si="105"/>
        <v>04</v>
      </c>
      <c r="AN1589" s="177" t="s">
        <v>114</v>
      </c>
      <c r="AQ1589" s="151"/>
      <c r="AR1589" s="151"/>
    </row>
    <row r="1590" spans="30:44" x14ac:dyDescent="0.3">
      <c r="AD1590" s="9">
        <v>2025</v>
      </c>
      <c r="AE1590" s="87" t="s">
        <v>49</v>
      </c>
      <c r="AF1590" s="13" t="s">
        <v>4</v>
      </c>
      <c r="AG1590" s="18" t="str">
        <f t="shared" si="103"/>
        <v>Housing-2025-March</v>
      </c>
      <c r="AH1590" s="16">
        <v>45717</v>
      </c>
      <c r="AI1590" s="180">
        <v>112.18950757052558</v>
      </c>
      <c r="AJ1590" s="10">
        <f t="shared" si="106"/>
        <v>111.67621344359897</v>
      </c>
      <c r="AK1590" s="175">
        <v>1479</v>
      </c>
      <c r="AL1590" s="10">
        <f t="shared" si="104"/>
        <v>113.41260734770192</v>
      </c>
      <c r="AM1590" s="163" t="str">
        <f t="shared" si="105"/>
        <v>04</v>
      </c>
      <c r="AN1590" s="177" t="s">
        <v>115</v>
      </c>
      <c r="AQ1590" s="151"/>
      <c r="AR1590" s="151"/>
    </row>
    <row r="1591" spans="30:44" x14ac:dyDescent="0.3">
      <c r="AD1591" s="9">
        <v>2025</v>
      </c>
      <c r="AE1591" s="87" t="s">
        <v>49</v>
      </c>
      <c r="AF1591" s="13" t="s">
        <v>0</v>
      </c>
      <c r="AG1591" s="18" t="str">
        <f t="shared" si="103"/>
        <v>Housing-2025-April</v>
      </c>
      <c r="AH1591" s="16">
        <v>45748</v>
      </c>
      <c r="AI1591" s="180">
        <v>112.31297251869846</v>
      </c>
      <c r="AJ1591" s="10">
        <f t="shared" si="106"/>
        <v>111.69984969263963</v>
      </c>
      <c r="AK1591" s="175">
        <v>1480</v>
      </c>
      <c r="AL1591" s="10">
        <f t="shared" si="104"/>
        <v>113.41260734770192</v>
      </c>
      <c r="AM1591" s="163" t="str">
        <f t="shared" si="105"/>
        <v>04</v>
      </c>
      <c r="AN1591" s="177" t="s">
        <v>116</v>
      </c>
      <c r="AQ1591" s="151"/>
      <c r="AR1591" s="151"/>
    </row>
    <row r="1592" spans="30:44" x14ac:dyDescent="0.3">
      <c r="AD1592" s="9">
        <v>2025</v>
      </c>
      <c r="AE1592" s="87" t="s">
        <v>49</v>
      </c>
      <c r="AF1592" s="13" t="s">
        <v>5</v>
      </c>
      <c r="AG1592" s="18" t="str">
        <f t="shared" si="103"/>
        <v>Housing-2025-May</v>
      </c>
      <c r="AH1592" s="16">
        <v>45778</v>
      </c>
      <c r="AI1592" s="180">
        <v>112.30904259932035</v>
      </c>
      <c r="AJ1592" s="10">
        <f t="shared" si="106"/>
        <v>111.73317137542132</v>
      </c>
      <c r="AK1592" s="175">
        <v>1481</v>
      </c>
      <c r="AL1592" s="10">
        <f t="shared" si="104"/>
        <v>113.41260734770192</v>
      </c>
      <c r="AM1592" s="163" t="str">
        <f t="shared" si="105"/>
        <v>04</v>
      </c>
      <c r="AN1592" s="177" t="s">
        <v>117</v>
      </c>
      <c r="AQ1592" s="151"/>
      <c r="AR1592" s="151"/>
    </row>
    <row r="1593" spans="30:44" x14ac:dyDescent="0.3">
      <c r="AD1593" s="9">
        <v>2025</v>
      </c>
      <c r="AE1593" s="87" t="s">
        <v>49</v>
      </c>
      <c r="AF1593" s="13" t="s">
        <v>6</v>
      </c>
      <c r="AG1593" s="18" t="str">
        <f t="shared" si="103"/>
        <v>Housing-2025-June</v>
      </c>
      <c r="AH1593" s="16">
        <v>45809</v>
      </c>
      <c r="AI1593" s="180">
        <v>112.39846938115281</v>
      </c>
      <c r="AJ1593" s="10">
        <f t="shared" si="106"/>
        <v>111.79543974379227</v>
      </c>
      <c r="AK1593" s="175">
        <v>1482</v>
      </c>
      <c r="AL1593" s="10">
        <f t="shared" si="104"/>
        <v>113.41260734770192</v>
      </c>
      <c r="AM1593" s="163" t="str">
        <f t="shared" si="105"/>
        <v>04</v>
      </c>
      <c r="AN1593" s="177" t="s">
        <v>118</v>
      </c>
      <c r="AQ1593" s="151"/>
      <c r="AR1593" s="151"/>
    </row>
    <row r="1594" spans="30:44" x14ac:dyDescent="0.3">
      <c r="AD1594" s="9">
        <v>2025</v>
      </c>
      <c r="AE1594" s="87" t="s">
        <v>49</v>
      </c>
      <c r="AF1594" s="13" t="s">
        <v>7</v>
      </c>
      <c r="AG1594" s="18" t="str">
        <f t="shared" si="103"/>
        <v>Housing-2025-July</v>
      </c>
      <c r="AH1594" s="16">
        <v>45839</v>
      </c>
      <c r="AI1594" s="180">
        <v>111.93904668130904</v>
      </c>
      <c r="AJ1594" s="10">
        <f t="shared" si="106"/>
        <v>111.7962133885534</v>
      </c>
      <c r="AK1594" s="175">
        <v>1483</v>
      </c>
      <c r="AL1594" s="10">
        <f t="shared" si="104"/>
        <v>113.41260734770192</v>
      </c>
      <c r="AM1594" s="163" t="str">
        <f t="shared" si="105"/>
        <v>04</v>
      </c>
      <c r="AN1594" s="177" t="s">
        <v>119</v>
      </c>
      <c r="AQ1594" s="151"/>
      <c r="AR1594" s="151"/>
    </row>
    <row r="1595" spans="30:44" x14ac:dyDescent="0.3">
      <c r="AD1595" s="9">
        <v>2025</v>
      </c>
      <c r="AE1595" s="87" t="s">
        <v>49</v>
      </c>
      <c r="AF1595" s="13" t="s">
        <v>8</v>
      </c>
      <c r="AG1595" s="18" t="str">
        <f t="shared" si="103"/>
        <v>Housing-2025-August</v>
      </c>
      <c r="AH1595" s="16">
        <v>45870</v>
      </c>
      <c r="AI1595" s="180">
        <v>112.90909032949071</v>
      </c>
      <c r="AJ1595" s="10">
        <f t="shared" si="106"/>
        <v>111.86915953229659</v>
      </c>
      <c r="AK1595" s="175">
        <v>1484</v>
      </c>
      <c r="AL1595" s="10">
        <f t="shared" si="104"/>
        <v>113.41260734770192</v>
      </c>
      <c r="AM1595" s="163" t="str">
        <f t="shared" si="105"/>
        <v>04</v>
      </c>
      <c r="AN1595" s="177" t="s">
        <v>120</v>
      </c>
      <c r="AQ1595" s="151"/>
      <c r="AR1595" s="151"/>
    </row>
    <row r="1596" spans="30:44" x14ac:dyDescent="0.3">
      <c r="AD1596" s="9">
        <v>2025</v>
      </c>
      <c r="AE1596" s="87" t="s">
        <v>49</v>
      </c>
      <c r="AF1596" s="13" t="s">
        <v>1</v>
      </c>
      <c r="AG1596" s="18" t="str">
        <f t="shared" si="103"/>
        <v>Housing-2025-September</v>
      </c>
      <c r="AH1596" s="16">
        <v>45901</v>
      </c>
      <c r="AI1596" s="180">
        <v>112.73553010820882</v>
      </c>
      <c r="AJ1596" s="10">
        <f t="shared" si="106"/>
        <v>111.91769533696127</v>
      </c>
      <c r="AK1596" s="175">
        <v>1485</v>
      </c>
      <c r="AL1596" s="10">
        <f t="shared" si="104"/>
        <v>113.41260734770192</v>
      </c>
      <c r="AM1596" s="163" t="str">
        <f t="shared" si="105"/>
        <v>04</v>
      </c>
      <c r="AN1596" s="177" t="s">
        <v>121</v>
      </c>
      <c r="AQ1596" s="151"/>
      <c r="AR1596" s="151"/>
    </row>
    <row r="1597" spans="30:44" x14ac:dyDescent="0.3">
      <c r="AD1597" s="9">
        <v>2025</v>
      </c>
      <c r="AE1597" s="87" t="s">
        <v>49</v>
      </c>
      <c r="AF1597" s="13" t="s">
        <v>9</v>
      </c>
      <c r="AG1597" s="18" t="str">
        <f t="shared" si="103"/>
        <v>Housing-2025-October</v>
      </c>
      <c r="AH1597" s="16">
        <v>45931</v>
      </c>
      <c r="AI1597" s="180">
        <v>112.82922606850737</v>
      </c>
      <c r="AJ1597" s="10">
        <f t="shared" si="106"/>
        <v>112.00323192400678</v>
      </c>
      <c r="AK1597" s="175">
        <v>1486</v>
      </c>
      <c r="AL1597" s="10">
        <f t="shared" si="104"/>
        <v>113.41260734770192</v>
      </c>
      <c r="AM1597" s="163" t="str">
        <f t="shared" si="105"/>
        <v>04</v>
      </c>
      <c r="AN1597" s="177" t="s">
        <v>122</v>
      </c>
      <c r="AQ1597" s="151"/>
      <c r="AR1597" s="151"/>
    </row>
    <row r="1598" spans="30:44" x14ac:dyDescent="0.3">
      <c r="AD1598" s="9">
        <v>2025</v>
      </c>
      <c r="AE1598" s="87" t="s">
        <v>49</v>
      </c>
      <c r="AF1598" s="13" t="s">
        <v>2</v>
      </c>
      <c r="AG1598" s="18" t="str">
        <f t="shared" si="103"/>
        <v>Housing-2025-November</v>
      </c>
      <c r="AH1598" s="16">
        <v>45962</v>
      </c>
      <c r="AI1598" s="180">
        <v>112.41511877726448</v>
      </c>
      <c r="AJ1598" s="10">
        <f t="shared" si="106"/>
        <v>112.12613858433166</v>
      </c>
      <c r="AK1598" s="175">
        <v>1487</v>
      </c>
      <c r="AL1598" s="10">
        <f t="shared" si="104"/>
        <v>113.41260734770192</v>
      </c>
      <c r="AM1598" s="163" t="str">
        <f t="shared" si="105"/>
        <v>04</v>
      </c>
      <c r="AN1598" s="177" t="s">
        <v>123</v>
      </c>
      <c r="AQ1598" s="151"/>
      <c r="AR1598" s="151"/>
    </row>
    <row r="1599" spans="30:44" x14ac:dyDescent="0.3">
      <c r="AD1599" s="9">
        <v>2025</v>
      </c>
      <c r="AE1599" s="87" t="s">
        <v>49</v>
      </c>
      <c r="AF1599" s="13" t="s">
        <v>3</v>
      </c>
      <c r="AG1599" s="18" t="str">
        <f t="shared" si="103"/>
        <v>Housing-2025-December</v>
      </c>
      <c r="AH1599" s="16">
        <v>45992</v>
      </c>
      <c r="AI1599" s="180">
        <v>112.63708878305437</v>
      </c>
      <c r="AJ1599" s="10">
        <f t="shared" si="106"/>
        <v>112.27668164710479</v>
      </c>
      <c r="AK1599" s="175">
        <v>1488</v>
      </c>
      <c r="AL1599" s="10">
        <f t="shared" si="104"/>
        <v>113.41260734770192</v>
      </c>
      <c r="AM1599" s="163" t="str">
        <f t="shared" si="105"/>
        <v>04</v>
      </c>
      <c r="AN1599" s="177" t="s">
        <v>124</v>
      </c>
      <c r="AQ1599" s="151"/>
      <c r="AR1599" s="151"/>
    </row>
    <row r="1600" spans="30:44" x14ac:dyDescent="0.3">
      <c r="AD1600" s="9">
        <v>2026</v>
      </c>
      <c r="AE1600" s="87" t="s">
        <v>49</v>
      </c>
      <c r="AF1600" s="13" t="s">
        <v>10</v>
      </c>
      <c r="AG1600" s="18" t="str">
        <f t="shared" si="103"/>
        <v>Housing-2026-January</v>
      </c>
      <c r="AH1600" s="16">
        <v>46023</v>
      </c>
      <c r="AI1600" s="181">
        <v>112.38083308528658</v>
      </c>
      <c r="AJ1600" s="8">
        <f t="shared" si="106"/>
        <v>112.38616975588663</v>
      </c>
      <c r="AK1600" s="176"/>
      <c r="AL1600" s="10">
        <f t="shared" si="104"/>
        <v>113.41260734770192</v>
      </c>
      <c r="AM1600" s="163" t="str">
        <f t="shared" si="105"/>
        <v>04</v>
      </c>
      <c r="AN1600" s="177" t="s">
        <v>113</v>
      </c>
      <c r="AQ1600" s="151"/>
      <c r="AR1600" s="151"/>
    </row>
    <row r="1601" spans="28:44" x14ac:dyDescent="0.3">
      <c r="AD1601" s="9">
        <v>2026</v>
      </c>
      <c r="AE1601" s="87" t="s">
        <v>49</v>
      </c>
      <c r="AF1601" s="13" t="s">
        <v>11</v>
      </c>
      <c r="AG1601" s="18" t="str">
        <f t="shared" si="103"/>
        <v>Housing-2026-February</v>
      </c>
      <c r="AH1601" s="16">
        <v>46054</v>
      </c>
      <c r="AI1601" s="181">
        <v>112.36568869085897</v>
      </c>
      <c r="AJ1601" s="8">
        <f t="shared" si="106"/>
        <v>112.4518012161398</v>
      </c>
      <c r="AK1601" s="176"/>
      <c r="AL1601" s="10">
        <f t="shared" si="104"/>
        <v>113.41260734770192</v>
      </c>
      <c r="AM1601" s="163" t="str">
        <f t="shared" si="105"/>
        <v>04</v>
      </c>
      <c r="AN1601" s="177" t="s">
        <v>114</v>
      </c>
      <c r="AQ1601" s="151"/>
      <c r="AR1601" s="151"/>
    </row>
    <row r="1602" spans="28:44" x14ac:dyDescent="0.3">
      <c r="AD1602" s="9">
        <v>2026</v>
      </c>
      <c r="AE1602" s="87" t="s">
        <v>49</v>
      </c>
      <c r="AF1602" s="13" t="s">
        <v>4</v>
      </c>
      <c r="AG1602" s="18" t="str">
        <f t="shared" si="103"/>
        <v>Housing-2026-March</v>
      </c>
      <c r="AH1602" s="16">
        <v>46082</v>
      </c>
      <c r="AI1602" s="181">
        <v>113.1773283996362</v>
      </c>
      <c r="AJ1602" s="8">
        <f t="shared" si="106"/>
        <v>112.53411961856568</v>
      </c>
      <c r="AK1602" s="176"/>
      <c r="AL1602" s="10">
        <f t="shared" si="104"/>
        <v>113.41260734770192</v>
      </c>
      <c r="AM1602" s="163" t="str">
        <f t="shared" si="105"/>
        <v>04</v>
      </c>
      <c r="AN1602" s="177" t="s">
        <v>115</v>
      </c>
      <c r="AQ1602" s="151"/>
      <c r="AR1602" s="151"/>
    </row>
    <row r="1603" spans="28:44" x14ac:dyDescent="0.3">
      <c r="AD1603" s="9">
        <v>2026</v>
      </c>
      <c r="AE1603" s="87" t="s">
        <v>49</v>
      </c>
      <c r="AF1603" s="13" t="s">
        <v>0</v>
      </c>
      <c r="AG1603" s="18" t="str">
        <f t="shared" si="103"/>
        <v>Housing-2026-April</v>
      </c>
      <c r="AH1603" s="16">
        <v>46113</v>
      </c>
      <c r="AI1603" s="181">
        <v>113.26054604664441</v>
      </c>
      <c r="AJ1603" s="8">
        <f t="shared" si="106"/>
        <v>112.61308407922785</v>
      </c>
      <c r="AK1603" s="176"/>
      <c r="AL1603" s="10">
        <f t="shared" si="104"/>
        <v>113.41260734770192</v>
      </c>
      <c r="AM1603" s="163" t="str">
        <f t="shared" si="105"/>
        <v>04</v>
      </c>
      <c r="AN1603" s="177" t="s">
        <v>116</v>
      </c>
      <c r="AQ1603" s="151"/>
      <c r="AR1603" s="151"/>
    </row>
    <row r="1604" spans="28:44" x14ac:dyDescent="0.3">
      <c r="AD1604" s="9">
        <v>2026</v>
      </c>
      <c r="AE1604" s="87" t="s">
        <v>49</v>
      </c>
      <c r="AF1604" s="13" t="s">
        <v>5</v>
      </c>
      <c r="AG1604" s="18" t="str">
        <f t="shared" si="103"/>
        <v>Housing-2026-May</v>
      </c>
      <c r="AH1604" s="16">
        <v>46143</v>
      </c>
      <c r="AI1604" s="181">
        <v>113.53860742946915</v>
      </c>
      <c r="AJ1604" s="8">
        <f t="shared" si="106"/>
        <v>112.71554781507359</v>
      </c>
      <c r="AK1604" s="176"/>
      <c r="AL1604" s="10">
        <f t="shared" si="104"/>
        <v>113.41260734770192</v>
      </c>
      <c r="AM1604" s="163" t="str">
        <f t="shared" si="105"/>
        <v>04</v>
      </c>
      <c r="AN1604" s="177" t="s">
        <v>117</v>
      </c>
      <c r="AQ1604" s="151"/>
      <c r="AR1604" s="151"/>
    </row>
    <row r="1605" spans="28:44" x14ac:dyDescent="0.3">
      <c r="AD1605" s="9">
        <v>2026</v>
      </c>
      <c r="AE1605" s="87" t="s">
        <v>49</v>
      </c>
      <c r="AF1605" s="13" t="s">
        <v>6</v>
      </c>
      <c r="AG1605" s="18" t="str">
        <f t="shared" si="103"/>
        <v>Housing-2026-June</v>
      </c>
      <c r="AH1605" s="16">
        <v>46174</v>
      </c>
      <c r="AI1605" s="181">
        <v>113.41260734770192</v>
      </c>
      <c r="AJ1605" s="8">
        <f t="shared" si="106"/>
        <v>112.800059312286</v>
      </c>
      <c r="AK1605" s="176"/>
      <c r="AL1605" s="10">
        <f t="shared" si="104"/>
        <v>113.41260734770192</v>
      </c>
      <c r="AM1605" s="163" t="str">
        <f t="shared" si="105"/>
        <v>04</v>
      </c>
      <c r="AN1605" s="177" t="s">
        <v>118</v>
      </c>
      <c r="AQ1605" s="151"/>
      <c r="AR1605" s="151"/>
    </row>
    <row r="1606" spans="28:44" x14ac:dyDescent="0.3">
      <c r="AD1606" s="9">
        <v>2026</v>
      </c>
      <c r="AE1606" s="87" t="s">
        <v>49</v>
      </c>
      <c r="AF1606" s="13" t="s">
        <v>7</v>
      </c>
      <c r="AG1606" s="18" t="str">
        <f t="shared" si="103"/>
        <v>Housing-2026-July</v>
      </c>
      <c r="AH1606" s="16">
        <v>46204</v>
      </c>
      <c r="AI1606" s="181"/>
      <c r="AJ1606" s="8"/>
      <c r="AK1606" s="176"/>
      <c r="AL1606" s="10">
        <f t="shared" si="104"/>
        <v>113.41260734770192</v>
      </c>
      <c r="AM1606" s="163" t="str">
        <f t="shared" si="105"/>
        <v>04</v>
      </c>
      <c r="AN1606" s="177" t="s">
        <v>119</v>
      </c>
      <c r="AQ1606" s="151"/>
      <c r="AR1606" s="151"/>
    </row>
    <row r="1607" spans="28:44" x14ac:dyDescent="0.3">
      <c r="AD1607" s="9">
        <v>2026</v>
      </c>
      <c r="AE1607" s="87" t="s">
        <v>49</v>
      </c>
      <c r="AF1607" s="13" t="s">
        <v>8</v>
      </c>
      <c r="AG1607" s="18" t="str">
        <f t="shared" si="103"/>
        <v>Housing-2026-August</v>
      </c>
      <c r="AH1607" s="16">
        <v>46235</v>
      </c>
      <c r="AI1607" s="181"/>
      <c r="AJ1607" s="8"/>
      <c r="AK1607" s="176"/>
      <c r="AL1607" s="10">
        <f t="shared" si="104"/>
        <v>113.41260734770192</v>
      </c>
      <c r="AM1607" s="163" t="str">
        <f t="shared" si="105"/>
        <v>04</v>
      </c>
      <c r="AN1607" s="177" t="s">
        <v>120</v>
      </c>
      <c r="AQ1607" s="151"/>
      <c r="AR1607" s="151"/>
    </row>
    <row r="1608" spans="28:44" x14ac:dyDescent="0.3">
      <c r="AD1608" s="9">
        <v>2026</v>
      </c>
      <c r="AE1608" s="87" t="s">
        <v>49</v>
      </c>
      <c r="AF1608" s="13" t="s">
        <v>1</v>
      </c>
      <c r="AG1608" s="18" t="str">
        <f t="shared" si="103"/>
        <v>Housing-2026-September</v>
      </c>
      <c r="AH1608" s="16">
        <v>46266</v>
      </c>
      <c r="AI1608" s="181"/>
      <c r="AJ1608" s="8"/>
      <c r="AK1608" s="176"/>
      <c r="AL1608" s="10">
        <f t="shared" si="104"/>
        <v>113.41260734770192</v>
      </c>
      <c r="AM1608" s="163" t="str">
        <f t="shared" si="105"/>
        <v>04</v>
      </c>
      <c r="AN1608" s="177" t="s">
        <v>121</v>
      </c>
      <c r="AQ1608" s="151"/>
      <c r="AR1608" s="151"/>
    </row>
    <row r="1609" spans="28:44" x14ac:dyDescent="0.3">
      <c r="AD1609" s="9">
        <v>2026</v>
      </c>
      <c r="AE1609" s="87" t="s">
        <v>49</v>
      </c>
      <c r="AF1609" s="13" t="s">
        <v>9</v>
      </c>
      <c r="AG1609" s="18" t="str">
        <f t="shared" si="103"/>
        <v>Housing-2026-October</v>
      </c>
      <c r="AH1609" s="16">
        <v>46296</v>
      </c>
      <c r="AI1609" s="181"/>
      <c r="AJ1609" s="8"/>
      <c r="AK1609" s="176"/>
      <c r="AL1609" s="10">
        <f t="shared" si="104"/>
        <v>113.41260734770192</v>
      </c>
      <c r="AM1609" s="163" t="str">
        <f t="shared" si="105"/>
        <v>04</v>
      </c>
      <c r="AN1609" s="177" t="s">
        <v>122</v>
      </c>
      <c r="AQ1609" s="151"/>
      <c r="AR1609" s="151"/>
    </row>
    <row r="1610" spans="28:44" x14ac:dyDescent="0.3">
      <c r="AD1610" s="9">
        <v>2026</v>
      </c>
      <c r="AE1610" s="87" t="s">
        <v>49</v>
      </c>
      <c r="AF1610" s="13" t="s">
        <v>2</v>
      </c>
      <c r="AG1610" s="18" t="str">
        <f t="shared" si="103"/>
        <v>Housing-2026-November</v>
      </c>
      <c r="AH1610" s="16">
        <v>46327</v>
      </c>
      <c r="AI1610" s="181"/>
      <c r="AJ1610" s="8"/>
      <c r="AK1610" s="176"/>
      <c r="AL1610" s="10">
        <f t="shared" si="104"/>
        <v>113.41260734770192</v>
      </c>
      <c r="AM1610" s="163" t="str">
        <f t="shared" si="105"/>
        <v>04</v>
      </c>
      <c r="AN1610" s="177" t="s">
        <v>123</v>
      </c>
      <c r="AQ1610" s="151"/>
      <c r="AR1610" s="151"/>
    </row>
    <row r="1611" spans="28:44" x14ac:dyDescent="0.3">
      <c r="AD1611" s="9">
        <v>2026</v>
      </c>
      <c r="AE1611" s="87" t="s">
        <v>49</v>
      </c>
      <c r="AF1611" s="13" t="s">
        <v>3</v>
      </c>
      <c r="AG1611" s="18" t="str">
        <f t="shared" si="103"/>
        <v>Housing-2026-December</v>
      </c>
      <c r="AH1611" s="16">
        <v>46357</v>
      </c>
      <c r="AI1611" s="181"/>
      <c r="AJ1611" s="8"/>
      <c r="AK1611" s="176"/>
      <c r="AL1611" s="10">
        <f t="shared" si="104"/>
        <v>113.41260734770192</v>
      </c>
      <c r="AM1611" s="163" t="str">
        <f t="shared" si="105"/>
        <v>04</v>
      </c>
      <c r="AN1611" s="177" t="s">
        <v>124</v>
      </c>
      <c r="AQ1611" s="151"/>
      <c r="AR1611" s="151"/>
    </row>
    <row r="1612" spans="28:44" x14ac:dyDescent="0.3">
      <c r="AB1612" s="107" t="s">
        <v>49</v>
      </c>
      <c r="AC1612" s="2"/>
      <c r="AD1612" s="9">
        <v>1995</v>
      </c>
      <c r="AE1612" s="87" t="s">
        <v>50</v>
      </c>
      <c r="AF1612" s="13" t="s">
        <v>10</v>
      </c>
      <c r="AG1612" s="18" t="str">
        <f t="shared" ref="AG1612:AG1675" si="107">CONCATENATE(AE1612,$AF$74,AD1612,$AF$74,AF1612)</f>
        <v>Household operation-1995-January</v>
      </c>
      <c r="AH1612" s="16">
        <v>34700</v>
      </c>
      <c r="AI1612" s="180">
        <v>90.608646671334483</v>
      </c>
      <c r="AJ1612" s="10">
        <f t="shared" ref="AJ1612:AJ1622" si="108">AVERAGE(AI1565:AI1612)</f>
        <v>111.15842942359814</v>
      </c>
      <c r="AK1612" s="175">
        <v>1489</v>
      </c>
      <c r="AL1612" s="10">
        <f t="shared" ref="AL1612:AL1675" si="109">VLOOKUP(AE1612,AR:AS,2,FALSE)</f>
        <v>98.871880805706169</v>
      </c>
      <c r="AM1612" s="163" t="str">
        <f t="shared" ref="AM1612:AM1675" si="110">VLOOKUP(AE1612,AR:AT,3,FALSE)</f>
        <v>05</v>
      </c>
      <c r="AN1612" s="177" t="s">
        <v>113</v>
      </c>
      <c r="AQ1612" s="151"/>
      <c r="AR1612" s="151"/>
    </row>
    <row r="1613" spans="28:44" x14ac:dyDescent="0.3">
      <c r="AB1613" s="2"/>
      <c r="AC1613" s="2"/>
      <c r="AD1613" s="9">
        <v>1995</v>
      </c>
      <c r="AE1613" s="87" t="s">
        <v>50</v>
      </c>
      <c r="AF1613" s="13" t="s">
        <v>11</v>
      </c>
      <c r="AG1613" s="18" t="str">
        <f t="shared" si="107"/>
        <v>Household operation-1995-February</v>
      </c>
      <c r="AH1613" s="16">
        <v>34731</v>
      </c>
      <c r="AI1613" s="180">
        <v>90.850966810681342</v>
      </c>
      <c r="AJ1613" s="10">
        <f t="shared" si="108"/>
        <v>110.68435022446164</v>
      </c>
      <c r="AK1613" s="175">
        <v>1490</v>
      </c>
      <c r="AL1613" s="10">
        <f t="shared" si="109"/>
        <v>98.871880805706169</v>
      </c>
      <c r="AM1613" s="163" t="str">
        <f t="shared" si="110"/>
        <v>05</v>
      </c>
      <c r="AN1613" s="177" t="s">
        <v>114</v>
      </c>
      <c r="AQ1613" s="151"/>
      <c r="AR1613" s="151"/>
    </row>
    <row r="1614" spans="28:44" x14ac:dyDescent="0.3">
      <c r="AB1614" s="2"/>
      <c r="AC1614" s="2"/>
      <c r="AD1614" s="9">
        <v>1995</v>
      </c>
      <c r="AE1614" s="87" t="s">
        <v>50</v>
      </c>
      <c r="AF1614" s="13" t="s">
        <v>4</v>
      </c>
      <c r="AG1614" s="18" t="str">
        <f t="shared" si="107"/>
        <v>Household operation-1995-March</v>
      </c>
      <c r="AH1614" s="16">
        <v>34759</v>
      </c>
      <c r="AI1614" s="180">
        <v>91.332089231133082</v>
      </c>
      <c r="AJ1614" s="10">
        <f t="shared" si="108"/>
        <v>110.22850547594479</v>
      </c>
      <c r="AK1614" s="175">
        <v>1491</v>
      </c>
      <c r="AL1614" s="10">
        <f t="shared" si="109"/>
        <v>98.871880805706169</v>
      </c>
      <c r="AM1614" s="163" t="str">
        <f t="shared" si="110"/>
        <v>05</v>
      </c>
      <c r="AN1614" s="177" t="s">
        <v>115</v>
      </c>
      <c r="AQ1614" s="151"/>
      <c r="AR1614" s="151"/>
    </row>
    <row r="1615" spans="28:44" x14ac:dyDescent="0.3">
      <c r="AB1615" s="2"/>
      <c r="AC1615" s="2"/>
      <c r="AD1615" s="9">
        <v>1995</v>
      </c>
      <c r="AE1615" s="87" t="s">
        <v>50</v>
      </c>
      <c r="AF1615" s="13" t="s">
        <v>0</v>
      </c>
      <c r="AG1615" s="18" t="str">
        <f t="shared" si="107"/>
        <v>Household operation-1995-April</v>
      </c>
      <c r="AH1615" s="16">
        <v>34790</v>
      </c>
      <c r="AI1615" s="180">
        <v>91.332089231133082</v>
      </c>
      <c r="AJ1615" s="10">
        <f t="shared" si="108"/>
        <v>109.76312020643928</v>
      </c>
      <c r="AK1615" s="175">
        <v>1492</v>
      </c>
      <c r="AL1615" s="10">
        <f t="shared" si="109"/>
        <v>98.871880805706169</v>
      </c>
      <c r="AM1615" s="163" t="str">
        <f t="shared" si="110"/>
        <v>05</v>
      </c>
      <c r="AN1615" s="177" t="s">
        <v>116</v>
      </c>
      <c r="AQ1615" s="151"/>
      <c r="AR1615" s="151"/>
    </row>
    <row r="1616" spans="28:44" x14ac:dyDescent="0.3">
      <c r="AB1616" s="2"/>
      <c r="AC1616" s="2"/>
      <c r="AD1616" s="9">
        <v>1995</v>
      </c>
      <c r="AE1616" s="87" t="s">
        <v>50</v>
      </c>
      <c r="AF1616" s="13" t="s">
        <v>5</v>
      </c>
      <c r="AG1616" s="18" t="str">
        <f t="shared" si="107"/>
        <v>Household operation-1995-May</v>
      </c>
      <c r="AH1616" s="16">
        <v>34820</v>
      </c>
      <c r="AI1616" s="180">
        <v>91.838471455930616</v>
      </c>
      <c r="AJ1616" s="10">
        <f t="shared" si="108"/>
        <v>109.37204501778884</v>
      </c>
      <c r="AK1616" s="175">
        <v>1493</v>
      </c>
      <c r="AL1616" s="10">
        <f t="shared" si="109"/>
        <v>98.871880805706169</v>
      </c>
      <c r="AM1616" s="163" t="str">
        <f t="shared" si="110"/>
        <v>05</v>
      </c>
      <c r="AN1616" s="177" t="s">
        <v>117</v>
      </c>
      <c r="AQ1616" s="151"/>
      <c r="AR1616" s="151"/>
    </row>
    <row r="1617" spans="28:44" x14ac:dyDescent="0.3">
      <c r="AB1617" s="2"/>
      <c r="AC1617" s="2"/>
      <c r="AD1617" s="9">
        <v>1995</v>
      </c>
      <c r="AE1617" s="87" t="s">
        <v>50</v>
      </c>
      <c r="AF1617" s="13" t="s">
        <v>6</v>
      </c>
      <c r="AG1617" s="18" t="str">
        <f t="shared" si="107"/>
        <v>Household operation-1995-June</v>
      </c>
      <c r="AH1617" s="16">
        <v>34851</v>
      </c>
      <c r="AI1617" s="180">
        <v>91.946943897180077</v>
      </c>
      <c r="AJ1617" s="10">
        <f t="shared" si="108"/>
        <v>108.97421440304412</v>
      </c>
      <c r="AK1617" s="175">
        <v>1494</v>
      </c>
      <c r="AL1617" s="10">
        <f t="shared" si="109"/>
        <v>98.871880805706169</v>
      </c>
      <c r="AM1617" s="163" t="str">
        <f t="shared" si="110"/>
        <v>05</v>
      </c>
      <c r="AN1617" s="177" t="s">
        <v>118</v>
      </c>
      <c r="AQ1617" s="151"/>
      <c r="AR1617" s="151"/>
    </row>
    <row r="1618" spans="28:44" x14ac:dyDescent="0.3">
      <c r="AB1618" s="2"/>
      <c r="AC1618" s="2"/>
      <c r="AD1618" s="9">
        <v>1995</v>
      </c>
      <c r="AE1618" s="87" t="s">
        <v>50</v>
      </c>
      <c r="AF1618" s="13" t="s">
        <v>7</v>
      </c>
      <c r="AG1618" s="18" t="str">
        <f t="shared" si="107"/>
        <v>Household operation-1995-July</v>
      </c>
      <c r="AH1618" s="16">
        <v>34881</v>
      </c>
      <c r="AI1618" s="180">
        <v>91.946943897180077</v>
      </c>
      <c r="AJ1618" s="10">
        <f t="shared" si="108"/>
        <v>108.5738667147473</v>
      </c>
      <c r="AK1618" s="175">
        <v>1495</v>
      </c>
      <c r="AL1618" s="10">
        <f t="shared" si="109"/>
        <v>98.871880805706169</v>
      </c>
      <c r="AM1618" s="163" t="str">
        <f t="shared" si="110"/>
        <v>05</v>
      </c>
      <c r="AN1618" s="177" t="s">
        <v>119</v>
      </c>
      <c r="AQ1618" s="151"/>
      <c r="AR1618" s="151"/>
    </row>
    <row r="1619" spans="28:44" x14ac:dyDescent="0.3">
      <c r="AB1619" s="2"/>
      <c r="AC1619" s="2"/>
      <c r="AD1619" s="9">
        <v>1995</v>
      </c>
      <c r="AE1619" s="87" t="s">
        <v>50</v>
      </c>
      <c r="AF1619" s="13" t="s">
        <v>8</v>
      </c>
      <c r="AG1619" s="18" t="str">
        <f t="shared" si="107"/>
        <v>Household operation-1995-August</v>
      </c>
      <c r="AH1619" s="16">
        <v>34912</v>
      </c>
      <c r="AI1619" s="180">
        <v>92.353225872061046</v>
      </c>
      <c r="AJ1619" s="10">
        <f t="shared" si="108"/>
        <v>108.18267629639091</v>
      </c>
      <c r="AK1619" s="175">
        <v>1496</v>
      </c>
      <c r="AL1619" s="10">
        <f t="shared" si="109"/>
        <v>98.871880805706169</v>
      </c>
      <c r="AM1619" s="163" t="str">
        <f t="shared" si="110"/>
        <v>05</v>
      </c>
      <c r="AN1619" s="177" t="s">
        <v>120</v>
      </c>
      <c r="AQ1619" s="151"/>
      <c r="AR1619" s="151"/>
    </row>
    <row r="1620" spans="28:44" x14ac:dyDescent="0.3">
      <c r="AB1620" s="2"/>
      <c r="AC1620" s="2"/>
      <c r="AD1620" s="9">
        <v>1995</v>
      </c>
      <c r="AE1620" s="87" t="s">
        <v>50</v>
      </c>
      <c r="AF1620" s="13" t="s">
        <v>1</v>
      </c>
      <c r="AG1620" s="18" t="str">
        <f t="shared" si="107"/>
        <v>Household operation-1995-September</v>
      </c>
      <c r="AH1620" s="16">
        <v>34943</v>
      </c>
      <c r="AI1620" s="180">
        <v>92.804201586934752</v>
      </c>
      <c r="AJ1620" s="10">
        <f t="shared" si="108"/>
        <v>107.73956104836316</v>
      </c>
      <c r="AK1620" s="175">
        <v>1497</v>
      </c>
      <c r="AL1620" s="10">
        <f t="shared" si="109"/>
        <v>98.871880805706169</v>
      </c>
      <c r="AM1620" s="163" t="str">
        <f t="shared" si="110"/>
        <v>05</v>
      </c>
      <c r="AN1620" s="177" t="s">
        <v>121</v>
      </c>
      <c r="AQ1620" s="151"/>
      <c r="AR1620" s="151"/>
    </row>
    <row r="1621" spans="28:44" x14ac:dyDescent="0.3">
      <c r="AB1621" s="2"/>
      <c r="AC1621" s="2"/>
      <c r="AD1621" s="9">
        <v>1995</v>
      </c>
      <c r="AE1621" s="87" t="s">
        <v>50</v>
      </c>
      <c r="AF1621" s="13" t="s">
        <v>9</v>
      </c>
      <c r="AG1621" s="18" t="str">
        <f t="shared" si="107"/>
        <v>Household operation-1995-October</v>
      </c>
      <c r="AH1621" s="16">
        <v>34973</v>
      </c>
      <c r="AI1621" s="180">
        <v>93.288353877110239</v>
      </c>
      <c r="AJ1621" s="10">
        <f t="shared" si="108"/>
        <v>107.31204559603293</v>
      </c>
      <c r="AK1621" s="175">
        <v>1498</v>
      </c>
      <c r="AL1621" s="10">
        <f t="shared" si="109"/>
        <v>98.871880805706169</v>
      </c>
      <c r="AM1621" s="163" t="str">
        <f t="shared" si="110"/>
        <v>05</v>
      </c>
      <c r="AN1621" s="177" t="s">
        <v>122</v>
      </c>
      <c r="AQ1621" s="151"/>
      <c r="AR1621" s="151"/>
    </row>
    <row r="1622" spans="28:44" x14ac:dyDescent="0.3">
      <c r="AB1622" s="2"/>
      <c r="AC1622" s="2"/>
      <c r="AD1622" s="9">
        <v>1995</v>
      </c>
      <c r="AE1622" s="87" t="s">
        <v>50</v>
      </c>
      <c r="AF1622" s="13" t="s">
        <v>2</v>
      </c>
      <c r="AG1622" s="18" t="str">
        <f t="shared" si="107"/>
        <v>Household operation-1995-November</v>
      </c>
      <c r="AH1622" s="16">
        <v>35004</v>
      </c>
      <c r="AI1622" s="180">
        <v>93.403767264734981</v>
      </c>
      <c r="AJ1622" s="10">
        <f t="shared" si="108"/>
        <v>106.87591243469578</v>
      </c>
      <c r="AK1622" s="175">
        <v>1499</v>
      </c>
      <c r="AL1622" s="10">
        <f t="shared" si="109"/>
        <v>98.871880805706169</v>
      </c>
      <c r="AM1622" s="163" t="str">
        <f t="shared" si="110"/>
        <v>05</v>
      </c>
      <c r="AN1622" s="177" t="s">
        <v>123</v>
      </c>
      <c r="AQ1622" s="151"/>
      <c r="AR1622" s="151"/>
    </row>
    <row r="1623" spans="28:44" x14ac:dyDescent="0.3">
      <c r="AB1623" s="2"/>
      <c r="AC1623" s="2"/>
      <c r="AD1623" s="9">
        <v>1995</v>
      </c>
      <c r="AE1623" s="87" t="s">
        <v>50</v>
      </c>
      <c r="AF1623" s="13" t="s">
        <v>3</v>
      </c>
      <c r="AG1623" s="18" t="str">
        <f t="shared" si="107"/>
        <v>Household operation-1995-December</v>
      </c>
      <c r="AH1623" s="16">
        <v>35034</v>
      </c>
      <c r="AI1623" s="180">
        <v>93.660911308588794</v>
      </c>
      <c r="AJ1623" s="10">
        <f t="shared" ref="AJ1623:AJ1686" si="111">AVERAGE(AI1612:AI1623)</f>
        <v>92.113884258666872</v>
      </c>
      <c r="AK1623" s="175">
        <v>1500</v>
      </c>
      <c r="AL1623" s="10">
        <f t="shared" si="109"/>
        <v>98.871880805706169</v>
      </c>
      <c r="AM1623" s="163" t="str">
        <f t="shared" si="110"/>
        <v>05</v>
      </c>
      <c r="AN1623" s="177" t="s">
        <v>124</v>
      </c>
      <c r="AQ1623" s="151"/>
      <c r="AR1623" s="151"/>
    </row>
    <row r="1624" spans="28:44" x14ac:dyDescent="0.3">
      <c r="AB1624" s="2"/>
      <c r="AC1624" s="2"/>
      <c r="AD1624" s="7">
        <v>1996</v>
      </c>
      <c r="AE1624" s="88" t="s">
        <v>50</v>
      </c>
      <c r="AF1624" s="12" t="s">
        <v>10</v>
      </c>
      <c r="AG1624" s="18" t="str">
        <f t="shared" si="107"/>
        <v>Household operation-1996-January</v>
      </c>
      <c r="AH1624" s="16">
        <v>35065</v>
      </c>
      <c r="AI1624" s="181">
        <v>94.040890385799358</v>
      </c>
      <c r="AJ1624" s="8">
        <f t="shared" si="111"/>
        <v>92.399904568205613</v>
      </c>
      <c r="AK1624" s="175">
        <v>1501</v>
      </c>
      <c r="AL1624" s="10">
        <f t="shared" si="109"/>
        <v>98.871880805706169</v>
      </c>
      <c r="AM1624" s="163" t="str">
        <f t="shared" si="110"/>
        <v>05</v>
      </c>
      <c r="AN1624" s="177" t="s">
        <v>113</v>
      </c>
      <c r="AQ1624" s="151"/>
      <c r="AR1624" s="151"/>
    </row>
    <row r="1625" spans="28:44" x14ac:dyDescent="0.3">
      <c r="AB1625" s="2"/>
      <c r="AC1625" s="2"/>
      <c r="AD1625" s="7">
        <v>1996</v>
      </c>
      <c r="AE1625" s="88" t="s">
        <v>50</v>
      </c>
      <c r="AF1625" s="12" t="s">
        <v>11</v>
      </c>
      <c r="AG1625" s="18" t="str">
        <f t="shared" si="107"/>
        <v>Household operation-1996-February</v>
      </c>
      <c r="AH1625" s="16">
        <v>35096</v>
      </c>
      <c r="AI1625" s="181">
        <v>94.489549785933391</v>
      </c>
      <c r="AJ1625" s="8">
        <f t="shared" si="111"/>
        <v>92.703119816143285</v>
      </c>
      <c r="AK1625" s="175">
        <v>1502</v>
      </c>
      <c r="AL1625" s="10">
        <f t="shared" si="109"/>
        <v>98.871880805706169</v>
      </c>
      <c r="AM1625" s="163" t="str">
        <f t="shared" si="110"/>
        <v>05</v>
      </c>
      <c r="AN1625" s="177" t="s">
        <v>114</v>
      </c>
      <c r="AQ1625" s="151"/>
      <c r="AR1625" s="151"/>
    </row>
    <row r="1626" spans="28:44" x14ac:dyDescent="0.3">
      <c r="AB1626" s="2"/>
      <c r="AC1626" s="2"/>
      <c r="AD1626" s="7">
        <v>1996</v>
      </c>
      <c r="AE1626" s="88" t="s">
        <v>50</v>
      </c>
      <c r="AF1626" s="12" t="s">
        <v>4</v>
      </c>
      <c r="AG1626" s="18" t="str">
        <f t="shared" si="107"/>
        <v>Household operation-1996-March</v>
      </c>
      <c r="AH1626" s="16">
        <v>35125</v>
      </c>
      <c r="AI1626" s="181">
        <v>94.775475238600251</v>
      </c>
      <c r="AJ1626" s="8">
        <f t="shared" si="111"/>
        <v>92.990068650098877</v>
      </c>
      <c r="AK1626" s="175">
        <v>1503</v>
      </c>
      <c r="AL1626" s="10">
        <f t="shared" si="109"/>
        <v>98.871880805706169</v>
      </c>
      <c r="AM1626" s="163" t="str">
        <f t="shared" si="110"/>
        <v>05</v>
      </c>
      <c r="AN1626" s="177" t="s">
        <v>115</v>
      </c>
      <c r="AQ1626" s="151"/>
      <c r="AR1626" s="151"/>
    </row>
    <row r="1627" spans="28:44" x14ac:dyDescent="0.3">
      <c r="AB1627" s="2"/>
      <c r="AC1627" s="2"/>
      <c r="AD1627" s="7">
        <v>1996</v>
      </c>
      <c r="AE1627" s="88" t="s">
        <v>50</v>
      </c>
      <c r="AF1627" s="12" t="s">
        <v>0</v>
      </c>
      <c r="AG1627" s="18" t="str">
        <f t="shared" si="107"/>
        <v>Household operation-1996-April</v>
      </c>
      <c r="AH1627" s="16">
        <v>35156</v>
      </c>
      <c r="AI1627" s="181">
        <v>95.135980481783037</v>
      </c>
      <c r="AJ1627" s="8">
        <f t="shared" si="111"/>
        <v>93.307059587653043</v>
      </c>
      <c r="AK1627" s="175">
        <v>1504</v>
      </c>
      <c r="AL1627" s="10">
        <f t="shared" si="109"/>
        <v>98.871880805706169</v>
      </c>
      <c r="AM1627" s="163" t="str">
        <f t="shared" si="110"/>
        <v>05</v>
      </c>
      <c r="AN1627" s="177" t="s">
        <v>116</v>
      </c>
      <c r="AQ1627" s="151"/>
      <c r="AR1627" s="151"/>
    </row>
    <row r="1628" spans="28:44" x14ac:dyDescent="0.3">
      <c r="AB1628" s="2"/>
      <c r="AC1628" s="2"/>
      <c r="AD1628" s="7">
        <v>1996</v>
      </c>
      <c r="AE1628" s="88" t="s">
        <v>50</v>
      </c>
      <c r="AF1628" s="12" t="s">
        <v>5</v>
      </c>
      <c r="AG1628" s="18" t="str">
        <f t="shared" si="107"/>
        <v>Household operation-1996-May</v>
      </c>
      <c r="AH1628" s="16">
        <v>35186</v>
      </c>
      <c r="AI1628" s="181">
        <v>95.254404262741048</v>
      </c>
      <c r="AJ1628" s="8">
        <f t="shared" si="111"/>
        <v>93.591720654887254</v>
      </c>
      <c r="AK1628" s="175">
        <v>1505</v>
      </c>
      <c r="AL1628" s="10">
        <f t="shared" si="109"/>
        <v>98.871880805706169</v>
      </c>
      <c r="AM1628" s="163" t="str">
        <f t="shared" si="110"/>
        <v>05</v>
      </c>
      <c r="AN1628" s="177" t="s">
        <v>117</v>
      </c>
      <c r="AQ1628" s="151"/>
      <c r="AR1628" s="151"/>
    </row>
    <row r="1629" spans="28:44" x14ac:dyDescent="0.3">
      <c r="AB1629" s="2"/>
      <c r="AC1629" s="2"/>
      <c r="AD1629" s="7">
        <v>1996</v>
      </c>
      <c r="AE1629" s="88" t="s">
        <v>50</v>
      </c>
      <c r="AF1629" s="12" t="s">
        <v>6</v>
      </c>
      <c r="AG1629" s="18" t="str">
        <f t="shared" si="107"/>
        <v>Household operation-1996-June</v>
      </c>
      <c r="AH1629" s="16">
        <v>35217</v>
      </c>
      <c r="AI1629" s="181">
        <v>95.724379208876385</v>
      </c>
      <c r="AJ1629" s="8">
        <f t="shared" si="111"/>
        <v>93.906506930861951</v>
      </c>
      <c r="AK1629" s="175">
        <v>1506</v>
      </c>
      <c r="AL1629" s="10">
        <f t="shared" si="109"/>
        <v>98.871880805706169</v>
      </c>
      <c r="AM1629" s="163" t="str">
        <f t="shared" si="110"/>
        <v>05</v>
      </c>
      <c r="AN1629" s="177" t="s">
        <v>118</v>
      </c>
      <c r="AQ1629" s="151"/>
      <c r="AR1629" s="151"/>
    </row>
    <row r="1630" spans="28:44" x14ac:dyDescent="0.3">
      <c r="AB1630" s="2"/>
      <c r="AC1630" s="2"/>
      <c r="AD1630" s="7">
        <v>1996</v>
      </c>
      <c r="AE1630" s="88" t="s">
        <v>50</v>
      </c>
      <c r="AF1630" s="12" t="s">
        <v>7</v>
      </c>
      <c r="AG1630" s="18" t="str">
        <f t="shared" si="107"/>
        <v>Household operation-1996-July</v>
      </c>
      <c r="AH1630" s="16">
        <v>35247</v>
      </c>
      <c r="AI1630" s="181">
        <v>95.796927523901317</v>
      </c>
      <c r="AJ1630" s="8">
        <f t="shared" si="111"/>
        <v>94.227338899755395</v>
      </c>
      <c r="AK1630" s="175">
        <v>1507</v>
      </c>
      <c r="AL1630" s="10">
        <f t="shared" si="109"/>
        <v>98.871880805706169</v>
      </c>
      <c r="AM1630" s="163" t="str">
        <f t="shared" si="110"/>
        <v>05</v>
      </c>
      <c r="AN1630" s="177" t="s">
        <v>119</v>
      </c>
      <c r="AQ1630" s="151"/>
      <c r="AR1630" s="151"/>
    </row>
    <row r="1631" spans="28:44" x14ac:dyDescent="0.3">
      <c r="AB1631" s="2"/>
      <c r="AC1631" s="2"/>
      <c r="AD1631" s="7">
        <v>1996</v>
      </c>
      <c r="AE1631" s="88" t="s">
        <v>50</v>
      </c>
      <c r="AF1631" s="12" t="s">
        <v>8</v>
      </c>
      <c r="AG1631" s="18" t="str">
        <f t="shared" si="107"/>
        <v>Household operation-1996-August</v>
      </c>
      <c r="AH1631" s="16">
        <v>35278</v>
      </c>
      <c r="AI1631" s="181">
        <v>95.554237349031965</v>
      </c>
      <c r="AJ1631" s="8">
        <f t="shared" si="111"/>
        <v>94.494089856169637</v>
      </c>
      <c r="AK1631" s="175">
        <v>1508</v>
      </c>
      <c r="AL1631" s="10">
        <f t="shared" si="109"/>
        <v>98.871880805706169</v>
      </c>
      <c r="AM1631" s="163" t="str">
        <f t="shared" si="110"/>
        <v>05</v>
      </c>
      <c r="AN1631" s="177" t="s">
        <v>120</v>
      </c>
      <c r="AQ1631" s="151"/>
      <c r="AR1631" s="151"/>
    </row>
    <row r="1632" spans="28:44" x14ac:dyDescent="0.3">
      <c r="AB1632" s="2"/>
      <c r="AC1632" s="2"/>
      <c r="AD1632" s="7">
        <v>1996</v>
      </c>
      <c r="AE1632" s="88" t="s">
        <v>50</v>
      </c>
      <c r="AF1632" s="12" t="s">
        <v>1</v>
      </c>
      <c r="AG1632" s="18" t="str">
        <f t="shared" si="107"/>
        <v>Household operation-1996-September</v>
      </c>
      <c r="AH1632" s="16">
        <v>35309</v>
      </c>
      <c r="AI1632" s="181">
        <v>95.492902187533971</v>
      </c>
      <c r="AJ1632" s="8">
        <f t="shared" si="111"/>
        <v>94.718148239552889</v>
      </c>
      <c r="AK1632" s="175">
        <v>1509</v>
      </c>
      <c r="AL1632" s="10">
        <f t="shared" si="109"/>
        <v>98.871880805706169</v>
      </c>
      <c r="AM1632" s="163" t="str">
        <f t="shared" si="110"/>
        <v>05</v>
      </c>
      <c r="AN1632" s="177" t="s">
        <v>121</v>
      </c>
      <c r="AQ1632" s="151"/>
      <c r="AR1632" s="151"/>
    </row>
    <row r="1633" spans="28:44" x14ac:dyDescent="0.3">
      <c r="AB1633" s="2"/>
      <c r="AC1633" s="2"/>
      <c r="AD1633" s="7">
        <v>1996</v>
      </c>
      <c r="AE1633" s="88" t="s">
        <v>50</v>
      </c>
      <c r="AF1633" s="12" t="s">
        <v>9</v>
      </c>
      <c r="AG1633" s="18" t="str">
        <f t="shared" si="107"/>
        <v>Household operation-1996-October</v>
      </c>
      <c r="AH1633" s="16">
        <v>35339</v>
      </c>
      <c r="AI1633" s="181">
        <v>95.741511930458898</v>
      </c>
      <c r="AJ1633" s="8">
        <f t="shared" si="111"/>
        <v>94.922578077331949</v>
      </c>
      <c r="AK1633" s="175">
        <v>1510</v>
      </c>
      <c r="AL1633" s="10">
        <f t="shared" si="109"/>
        <v>98.871880805706169</v>
      </c>
      <c r="AM1633" s="163" t="str">
        <f t="shared" si="110"/>
        <v>05</v>
      </c>
      <c r="AN1633" s="177" t="s">
        <v>122</v>
      </c>
      <c r="AQ1633" s="151"/>
      <c r="AR1633" s="151"/>
    </row>
    <row r="1634" spans="28:44" x14ac:dyDescent="0.3">
      <c r="AB1634" s="2"/>
      <c r="AC1634" s="2"/>
      <c r="AD1634" s="7">
        <v>1996</v>
      </c>
      <c r="AE1634" s="88" t="s">
        <v>50</v>
      </c>
      <c r="AF1634" s="12" t="s">
        <v>2</v>
      </c>
      <c r="AG1634" s="18" t="str">
        <f t="shared" si="107"/>
        <v>Household operation-1996-November</v>
      </c>
      <c r="AH1634" s="16">
        <v>35370</v>
      </c>
      <c r="AI1634" s="181">
        <v>96.189353633055021</v>
      </c>
      <c r="AJ1634" s="8">
        <f t="shared" si="111"/>
        <v>95.154710274691936</v>
      </c>
      <c r="AK1634" s="175">
        <v>1511</v>
      </c>
      <c r="AL1634" s="10">
        <f t="shared" si="109"/>
        <v>98.871880805706169</v>
      </c>
      <c r="AM1634" s="163" t="str">
        <f t="shared" si="110"/>
        <v>05</v>
      </c>
      <c r="AN1634" s="177" t="s">
        <v>123</v>
      </c>
      <c r="AQ1634" s="151"/>
      <c r="AR1634" s="151"/>
    </row>
    <row r="1635" spans="28:44" x14ac:dyDescent="0.3">
      <c r="AB1635" s="2"/>
      <c r="AC1635" s="2"/>
      <c r="AD1635" s="7">
        <v>1996</v>
      </c>
      <c r="AE1635" s="88" t="s">
        <v>50</v>
      </c>
      <c r="AF1635" s="12" t="s">
        <v>3</v>
      </c>
      <c r="AG1635" s="18" t="str">
        <f t="shared" si="107"/>
        <v>Household operation-1996-December</v>
      </c>
      <c r="AH1635" s="16">
        <v>35400</v>
      </c>
      <c r="AI1635" s="181">
        <v>96.675060814781475</v>
      </c>
      <c r="AJ1635" s="8">
        <f t="shared" si="111"/>
        <v>95.405889400208011</v>
      </c>
      <c r="AK1635" s="175">
        <v>1512</v>
      </c>
      <c r="AL1635" s="10">
        <f t="shared" si="109"/>
        <v>98.871880805706169</v>
      </c>
      <c r="AM1635" s="163" t="str">
        <f t="shared" si="110"/>
        <v>05</v>
      </c>
      <c r="AN1635" s="177" t="s">
        <v>124</v>
      </c>
      <c r="AQ1635" s="151"/>
      <c r="AR1635" s="151"/>
    </row>
    <row r="1636" spans="28:44" x14ac:dyDescent="0.3">
      <c r="AB1636" s="2"/>
      <c r="AC1636" s="2"/>
      <c r="AD1636" s="9">
        <v>1997</v>
      </c>
      <c r="AE1636" s="87" t="s">
        <v>50</v>
      </c>
      <c r="AF1636" s="13" t="s">
        <v>10</v>
      </c>
      <c r="AG1636" s="18" t="str">
        <f t="shared" si="107"/>
        <v>Household operation-1997-January</v>
      </c>
      <c r="AH1636" s="16">
        <v>35431</v>
      </c>
      <c r="AI1636" s="180">
        <v>96.515628616043415</v>
      </c>
      <c r="AJ1636" s="10">
        <f t="shared" si="111"/>
        <v>95.612117586061672</v>
      </c>
      <c r="AK1636" s="175">
        <v>1513</v>
      </c>
      <c r="AL1636" s="10">
        <f t="shared" si="109"/>
        <v>98.871880805706169</v>
      </c>
      <c r="AM1636" s="163" t="str">
        <f t="shared" si="110"/>
        <v>05</v>
      </c>
      <c r="AN1636" s="177" t="s">
        <v>113</v>
      </c>
      <c r="AQ1636" s="151"/>
      <c r="AR1636" s="151"/>
    </row>
    <row r="1637" spans="28:44" x14ac:dyDescent="0.3">
      <c r="AB1637" s="2"/>
      <c r="AC1637" s="2"/>
      <c r="AD1637" s="9">
        <v>1997</v>
      </c>
      <c r="AE1637" s="87" t="s">
        <v>50</v>
      </c>
      <c r="AF1637" s="13" t="s">
        <v>11</v>
      </c>
      <c r="AG1637" s="18" t="str">
        <f t="shared" si="107"/>
        <v>Household operation-1997-February</v>
      </c>
      <c r="AH1637" s="16">
        <v>35462</v>
      </c>
      <c r="AI1637" s="180">
        <v>96.500525426420523</v>
      </c>
      <c r="AJ1637" s="10">
        <f t="shared" si="111"/>
        <v>95.779698889435622</v>
      </c>
      <c r="AK1637" s="175">
        <v>1514</v>
      </c>
      <c r="AL1637" s="10">
        <f t="shared" si="109"/>
        <v>98.871880805706169</v>
      </c>
      <c r="AM1637" s="163" t="str">
        <f t="shared" si="110"/>
        <v>05</v>
      </c>
      <c r="AN1637" s="177" t="s">
        <v>114</v>
      </c>
      <c r="AQ1637" s="151"/>
      <c r="AR1637" s="151"/>
    </row>
    <row r="1638" spans="28:44" x14ac:dyDescent="0.3">
      <c r="AB1638" s="2"/>
      <c r="AC1638" s="2"/>
      <c r="AD1638" s="9">
        <v>1997</v>
      </c>
      <c r="AE1638" s="87" t="s">
        <v>50</v>
      </c>
      <c r="AF1638" s="13" t="s">
        <v>4</v>
      </c>
      <c r="AG1638" s="18" t="str">
        <f t="shared" si="107"/>
        <v>Household operation-1997-March</v>
      </c>
      <c r="AH1638" s="16">
        <v>35490</v>
      </c>
      <c r="AI1638" s="180">
        <v>96.84216470496446</v>
      </c>
      <c r="AJ1638" s="10">
        <f t="shared" si="111"/>
        <v>95.95192301163263</v>
      </c>
      <c r="AK1638" s="175">
        <v>1515</v>
      </c>
      <c r="AL1638" s="10">
        <f t="shared" si="109"/>
        <v>98.871880805706169</v>
      </c>
      <c r="AM1638" s="163" t="str">
        <f t="shared" si="110"/>
        <v>05</v>
      </c>
      <c r="AN1638" s="177" t="s">
        <v>115</v>
      </c>
      <c r="AQ1638" s="151"/>
      <c r="AR1638" s="151"/>
    </row>
    <row r="1639" spans="28:44" x14ac:dyDescent="0.3">
      <c r="AB1639" s="2"/>
      <c r="AC1639" s="2"/>
      <c r="AD1639" s="9">
        <v>1997</v>
      </c>
      <c r="AE1639" s="87" t="s">
        <v>50</v>
      </c>
      <c r="AF1639" s="13" t="s">
        <v>0</v>
      </c>
      <c r="AG1639" s="18" t="str">
        <f t="shared" si="107"/>
        <v>Household operation-1997-April</v>
      </c>
      <c r="AH1639" s="16">
        <v>35521</v>
      </c>
      <c r="AI1639" s="180">
        <v>97.054990039151861</v>
      </c>
      <c r="AJ1639" s="10">
        <f t="shared" si="111"/>
        <v>96.111840474746671</v>
      </c>
      <c r="AK1639" s="175">
        <v>1516</v>
      </c>
      <c r="AL1639" s="10">
        <f t="shared" si="109"/>
        <v>98.871880805706169</v>
      </c>
      <c r="AM1639" s="163" t="str">
        <f t="shared" si="110"/>
        <v>05</v>
      </c>
      <c r="AN1639" s="177" t="s">
        <v>116</v>
      </c>
      <c r="AQ1639" s="151"/>
      <c r="AR1639" s="151"/>
    </row>
    <row r="1640" spans="28:44" x14ac:dyDescent="0.3">
      <c r="AB1640" s="2"/>
      <c r="AC1640" s="2"/>
      <c r="AD1640" s="9">
        <v>1997</v>
      </c>
      <c r="AE1640" s="87" t="s">
        <v>50</v>
      </c>
      <c r="AF1640" s="13" t="s">
        <v>5</v>
      </c>
      <c r="AG1640" s="18" t="str">
        <f t="shared" si="107"/>
        <v>Household operation-1997-May</v>
      </c>
      <c r="AH1640" s="16">
        <v>35551</v>
      </c>
      <c r="AI1640" s="180">
        <v>96.8899678278094</v>
      </c>
      <c r="AJ1640" s="10">
        <f t="shared" si="111"/>
        <v>96.248137438502383</v>
      </c>
      <c r="AK1640" s="175">
        <v>1517</v>
      </c>
      <c r="AL1640" s="10">
        <f t="shared" si="109"/>
        <v>98.871880805706169</v>
      </c>
      <c r="AM1640" s="163" t="str">
        <f t="shared" si="110"/>
        <v>05</v>
      </c>
      <c r="AN1640" s="177" t="s">
        <v>117</v>
      </c>
      <c r="AQ1640" s="151"/>
      <c r="AR1640" s="151"/>
    </row>
    <row r="1641" spans="28:44" x14ac:dyDescent="0.3">
      <c r="AB1641" s="2"/>
      <c r="AC1641" s="2"/>
      <c r="AD1641" s="9">
        <v>1997</v>
      </c>
      <c r="AE1641" s="87" t="s">
        <v>50</v>
      </c>
      <c r="AF1641" s="13" t="s">
        <v>6</v>
      </c>
      <c r="AG1641" s="18" t="str">
        <f t="shared" si="107"/>
        <v>Household operation-1997-June</v>
      </c>
      <c r="AH1641" s="16">
        <v>35582</v>
      </c>
      <c r="AI1641" s="180">
        <v>97.07883357336128</v>
      </c>
      <c r="AJ1641" s="10">
        <f t="shared" si="111"/>
        <v>96.361008635542774</v>
      </c>
      <c r="AK1641" s="175">
        <v>1518</v>
      </c>
      <c r="AL1641" s="10">
        <f t="shared" si="109"/>
        <v>98.871880805706169</v>
      </c>
      <c r="AM1641" s="163" t="str">
        <f t="shared" si="110"/>
        <v>05</v>
      </c>
      <c r="AN1641" s="177" t="s">
        <v>118</v>
      </c>
      <c r="AQ1641" s="151"/>
      <c r="AR1641" s="151"/>
    </row>
    <row r="1642" spans="28:44" x14ac:dyDescent="0.3">
      <c r="AB1642" s="2"/>
      <c r="AC1642" s="2"/>
      <c r="AD1642" s="9">
        <v>1997</v>
      </c>
      <c r="AE1642" s="87" t="s">
        <v>50</v>
      </c>
      <c r="AF1642" s="13" t="s">
        <v>7</v>
      </c>
      <c r="AG1642" s="18" t="str">
        <f t="shared" si="107"/>
        <v>Household operation-1997-July</v>
      </c>
      <c r="AH1642" s="16">
        <v>35612</v>
      </c>
      <c r="AI1642" s="180">
        <v>97.138792219757434</v>
      </c>
      <c r="AJ1642" s="10">
        <f t="shared" si="111"/>
        <v>96.47283069353081</v>
      </c>
      <c r="AK1642" s="175">
        <v>1519</v>
      </c>
      <c r="AL1642" s="10">
        <f t="shared" si="109"/>
        <v>98.871880805706169</v>
      </c>
      <c r="AM1642" s="163" t="str">
        <f t="shared" si="110"/>
        <v>05</v>
      </c>
      <c r="AN1642" s="177" t="s">
        <v>119</v>
      </c>
      <c r="AQ1642" s="151"/>
      <c r="AR1642" s="151"/>
    </row>
    <row r="1643" spans="28:44" x14ac:dyDescent="0.3">
      <c r="AB1643" s="2"/>
      <c r="AC1643" s="2"/>
      <c r="AD1643" s="9">
        <v>1997</v>
      </c>
      <c r="AE1643" s="87" t="s">
        <v>50</v>
      </c>
      <c r="AF1643" s="13" t="s">
        <v>8</v>
      </c>
      <c r="AG1643" s="18" t="str">
        <f t="shared" si="107"/>
        <v>Household operation-1997-August</v>
      </c>
      <c r="AH1643" s="16">
        <v>35643</v>
      </c>
      <c r="AI1643" s="180">
        <v>97.205180891032683</v>
      </c>
      <c r="AJ1643" s="10">
        <f t="shared" si="111"/>
        <v>96.61040932203089</v>
      </c>
      <c r="AK1643" s="175">
        <v>1520</v>
      </c>
      <c r="AL1643" s="10">
        <f t="shared" si="109"/>
        <v>98.871880805706169</v>
      </c>
      <c r="AM1643" s="163" t="str">
        <f t="shared" si="110"/>
        <v>05</v>
      </c>
      <c r="AN1643" s="177" t="s">
        <v>120</v>
      </c>
      <c r="AQ1643" s="151"/>
      <c r="AR1643" s="151"/>
    </row>
    <row r="1644" spans="28:44" x14ac:dyDescent="0.3">
      <c r="AB1644" s="2"/>
      <c r="AC1644" s="2"/>
      <c r="AD1644" s="9">
        <v>1997</v>
      </c>
      <c r="AE1644" s="87" t="s">
        <v>50</v>
      </c>
      <c r="AF1644" s="13" t="s">
        <v>1</v>
      </c>
      <c r="AG1644" s="18" t="str">
        <f t="shared" si="107"/>
        <v>Household operation-1997-September</v>
      </c>
      <c r="AH1644" s="16">
        <v>35674</v>
      </c>
      <c r="AI1644" s="180">
        <v>97.21459018014572</v>
      </c>
      <c r="AJ1644" s="10">
        <f t="shared" si="111"/>
        <v>96.753883321415188</v>
      </c>
      <c r="AK1644" s="175">
        <v>1521</v>
      </c>
      <c r="AL1644" s="10">
        <f t="shared" si="109"/>
        <v>98.871880805706169</v>
      </c>
      <c r="AM1644" s="163" t="str">
        <f t="shared" si="110"/>
        <v>05</v>
      </c>
      <c r="AN1644" s="177" t="s">
        <v>121</v>
      </c>
      <c r="AQ1644" s="151"/>
      <c r="AR1644" s="151"/>
    </row>
    <row r="1645" spans="28:44" x14ac:dyDescent="0.3">
      <c r="AB1645" s="2"/>
      <c r="AC1645" s="2"/>
      <c r="AD1645" s="9">
        <v>1997</v>
      </c>
      <c r="AE1645" s="87" t="s">
        <v>50</v>
      </c>
      <c r="AF1645" s="13" t="s">
        <v>9</v>
      </c>
      <c r="AG1645" s="18" t="str">
        <f t="shared" si="107"/>
        <v>Household operation-1997-October</v>
      </c>
      <c r="AH1645" s="16">
        <v>35704</v>
      </c>
      <c r="AI1645" s="180">
        <v>97.408143078240172</v>
      </c>
      <c r="AJ1645" s="10">
        <f t="shared" si="111"/>
        <v>96.892769250396952</v>
      </c>
      <c r="AK1645" s="175">
        <v>1522</v>
      </c>
      <c r="AL1645" s="10">
        <f t="shared" si="109"/>
        <v>98.871880805706169</v>
      </c>
      <c r="AM1645" s="163" t="str">
        <f t="shared" si="110"/>
        <v>05</v>
      </c>
      <c r="AN1645" s="177" t="s">
        <v>122</v>
      </c>
      <c r="AQ1645" s="151"/>
      <c r="AR1645" s="151"/>
    </row>
    <row r="1646" spans="28:44" x14ac:dyDescent="0.3">
      <c r="AB1646" s="2"/>
      <c r="AC1646" s="2"/>
      <c r="AD1646" s="9">
        <v>1997</v>
      </c>
      <c r="AE1646" s="87" t="s">
        <v>50</v>
      </c>
      <c r="AF1646" s="13" t="s">
        <v>2</v>
      </c>
      <c r="AG1646" s="18" t="str">
        <f t="shared" si="107"/>
        <v>Household operation-1997-November</v>
      </c>
      <c r="AH1646" s="16">
        <v>35735</v>
      </c>
      <c r="AI1646" s="180">
        <v>97.490395777920881</v>
      </c>
      <c r="AJ1646" s="10">
        <f t="shared" si="111"/>
        <v>97.001189429135763</v>
      </c>
      <c r="AK1646" s="175">
        <v>1523</v>
      </c>
      <c r="AL1646" s="10">
        <f t="shared" si="109"/>
        <v>98.871880805706169</v>
      </c>
      <c r="AM1646" s="163" t="str">
        <f t="shared" si="110"/>
        <v>05</v>
      </c>
      <c r="AN1646" s="177" t="s">
        <v>123</v>
      </c>
      <c r="AQ1646" s="151"/>
      <c r="AR1646" s="151"/>
    </row>
    <row r="1647" spans="28:44" x14ac:dyDescent="0.3">
      <c r="AB1647" s="2"/>
      <c r="AC1647" s="2"/>
      <c r="AD1647" s="9">
        <v>1997</v>
      </c>
      <c r="AE1647" s="87" t="s">
        <v>50</v>
      </c>
      <c r="AF1647" s="13" t="s">
        <v>3</v>
      </c>
      <c r="AG1647" s="18" t="str">
        <f t="shared" si="107"/>
        <v>Household operation-1997-December</v>
      </c>
      <c r="AH1647" s="16">
        <v>35765</v>
      </c>
      <c r="AI1647" s="180">
        <v>98.187841895673287</v>
      </c>
      <c r="AJ1647" s="10">
        <f t="shared" si="111"/>
        <v>97.127254519210098</v>
      </c>
      <c r="AK1647" s="175">
        <v>1524</v>
      </c>
      <c r="AL1647" s="10">
        <f t="shared" si="109"/>
        <v>98.871880805706169</v>
      </c>
      <c r="AM1647" s="163" t="str">
        <f t="shared" si="110"/>
        <v>05</v>
      </c>
      <c r="AN1647" s="177" t="s">
        <v>124</v>
      </c>
      <c r="AQ1647" s="151"/>
      <c r="AR1647" s="151"/>
    </row>
    <row r="1648" spans="28:44" x14ac:dyDescent="0.3">
      <c r="AB1648" s="2"/>
      <c r="AC1648" s="2"/>
      <c r="AD1648" s="7">
        <v>1998</v>
      </c>
      <c r="AE1648" s="88" t="s">
        <v>50</v>
      </c>
      <c r="AF1648" s="12" t="s">
        <v>10</v>
      </c>
      <c r="AG1648" s="18" t="str">
        <f t="shared" si="107"/>
        <v>Household operation-1998-January</v>
      </c>
      <c r="AH1648" s="16">
        <v>35796</v>
      </c>
      <c r="AI1648" s="181">
        <v>98.551857384183194</v>
      </c>
      <c r="AJ1648" s="8">
        <f t="shared" si="111"/>
        <v>97.296940249888408</v>
      </c>
      <c r="AK1648" s="175">
        <v>1525</v>
      </c>
      <c r="AL1648" s="10">
        <f t="shared" si="109"/>
        <v>98.871880805706169</v>
      </c>
      <c r="AM1648" s="163" t="str">
        <f t="shared" si="110"/>
        <v>05</v>
      </c>
      <c r="AN1648" s="177" t="s">
        <v>113</v>
      </c>
      <c r="AQ1648" s="151"/>
      <c r="AR1648" s="151"/>
    </row>
    <row r="1649" spans="28:44" x14ac:dyDescent="0.3">
      <c r="AB1649" s="2"/>
      <c r="AC1649" s="2"/>
      <c r="AD1649" s="7">
        <v>1998</v>
      </c>
      <c r="AE1649" s="88" t="s">
        <v>50</v>
      </c>
      <c r="AF1649" s="12" t="s">
        <v>11</v>
      </c>
      <c r="AG1649" s="18" t="str">
        <f t="shared" si="107"/>
        <v>Household operation-1998-February</v>
      </c>
      <c r="AH1649" s="16">
        <v>35827</v>
      </c>
      <c r="AI1649" s="181">
        <v>98.617375160335627</v>
      </c>
      <c r="AJ1649" s="8">
        <f t="shared" si="111"/>
        <v>97.473344394381328</v>
      </c>
      <c r="AK1649" s="175">
        <v>1526</v>
      </c>
      <c r="AL1649" s="10">
        <f t="shared" si="109"/>
        <v>98.871880805706169</v>
      </c>
      <c r="AM1649" s="163" t="str">
        <f t="shared" si="110"/>
        <v>05</v>
      </c>
      <c r="AN1649" s="177" t="s">
        <v>114</v>
      </c>
      <c r="AQ1649" s="151"/>
      <c r="AR1649" s="151"/>
    </row>
    <row r="1650" spans="28:44" x14ac:dyDescent="0.3">
      <c r="AB1650" s="2"/>
      <c r="AC1650" s="2"/>
      <c r="AD1650" s="7">
        <v>1998</v>
      </c>
      <c r="AE1650" s="88" t="s">
        <v>50</v>
      </c>
      <c r="AF1650" s="12" t="s">
        <v>4</v>
      </c>
      <c r="AG1650" s="18" t="str">
        <f t="shared" si="107"/>
        <v>Household operation-1998-March</v>
      </c>
      <c r="AH1650" s="16">
        <v>35855</v>
      </c>
      <c r="AI1650" s="181">
        <v>98.652562429903952</v>
      </c>
      <c r="AJ1650" s="8">
        <f t="shared" si="111"/>
        <v>97.624210871459638</v>
      </c>
      <c r="AK1650" s="175">
        <v>1527</v>
      </c>
      <c r="AL1650" s="10">
        <f t="shared" si="109"/>
        <v>98.871880805706169</v>
      </c>
      <c r="AM1650" s="163" t="str">
        <f t="shared" si="110"/>
        <v>05</v>
      </c>
      <c r="AN1650" s="177" t="s">
        <v>115</v>
      </c>
      <c r="AQ1650" s="151"/>
      <c r="AR1650" s="151"/>
    </row>
    <row r="1651" spans="28:44" x14ac:dyDescent="0.3">
      <c r="AB1651" s="2"/>
      <c r="AC1651" s="2"/>
      <c r="AD1651" s="7">
        <v>1998</v>
      </c>
      <c r="AE1651" s="88" t="s">
        <v>50</v>
      </c>
      <c r="AF1651" s="12" t="s">
        <v>0</v>
      </c>
      <c r="AG1651" s="18" t="str">
        <f t="shared" si="107"/>
        <v>Household operation-1998-April</v>
      </c>
      <c r="AH1651" s="16">
        <v>35886</v>
      </c>
      <c r="AI1651" s="181">
        <v>98.778867411528353</v>
      </c>
      <c r="AJ1651" s="8">
        <f t="shared" si="111"/>
        <v>97.767867319157673</v>
      </c>
      <c r="AK1651" s="175">
        <v>1528</v>
      </c>
      <c r="AL1651" s="10">
        <f t="shared" si="109"/>
        <v>98.871880805706169</v>
      </c>
      <c r="AM1651" s="163" t="str">
        <f t="shared" si="110"/>
        <v>05</v>
      </c>
      <c r="AN1651" s="177" t="s">
        <v>116</v>
      </c>
      <c r="AQ1651" s="151"/>
      <c r="AR1651" s="151"/>
    </row>
    <row r="1652" spans="28:44" x14ac:dyDescent="0.3">
      <c r="AB1652" s="2"/>
      <c r="AC1652" s="2"/>
      <c r="AD1652" s="7">
        <v>1998</v>
      </c>
      <c r="AE1652" s="88" t="s">
        <v>50</v>
      </c>
      <c r="AF1652" s="12" t="s">
        <v>5</v>
      </c>
      <c r="AG1652" s="18" t="str">
        <f t="shared" si="107"/>
        <v>Household operation-1998-May</v>
      </c>
      <c r="AH1652" s="16">
        <v>35916</v>
      </c>
      <c r="AI1652" s="181">
        <v>98.788704773578431</v>
      </c>
      <c r="AJ1652" s="8">
        <f t="shared" si="111"/>
        <v>97.926095397971764</v>
      </c>
      <c r="AK1652" s="175">
        <v>1529</v>
      </c>
      <c r="AL1652" s="10">
        <f t="shared" si="109"/>
        <v>98.871880805706169</v>
      </c>
      <c r="AM1652" s="163" t="str">
        <f t="shared" si="110"/>
        <v>05</v>
      </c>
      <c r="AN1652" s="177" t="s">
        <v>117</v>
      </c>
      <c r="AQ1652" s="151"/>
      <c r="AR1652" s="151"/>
    </row>
    <row r="1653" spans="28:44" x14ac:dyDescent="0.3">
      <c r="AB1653" s="2"/>
      <c r="AC1653" s="2"/>
      <c r="AD1653" s="7">
        <v>1998</v>
      </c>
      <c r="AE1653" s="88" t="s">
        <v>50</v>
      </c>
      <c r="AF1653" s="12" t="s">
        <v>6</v>
      </c>
      <c r="AG1653" s="18" t="str">
        <f t="shared" si="107"/>
        <v>Household operation-1998-June</v>
      </c>
      <c r="AH1653" s="16">
        <v>35947</v>
      </c>
      <c r="AI1653" s="181">
        <v>98.929595774595526</v>
      </c>
      <c r="AJ1653" s="8">
        <f t="shared" si="111"/>
        <v>98.080325581407934</v>
      </c>
      <c r="AK1653" s="175">
        <v>1530</v>
      </c>
      <c r="AL1653" s="10">
        <f t="shared" si="109"/>
        <v>98.871880805706169</v>
      </c>
      <c r="AM1653" s="163" t="str">
        <f t="shared" si="110"/>
        <v>05</v>
      </c>
      <c r="AN1653" s="177" t="s">
        <v>118</v>
      </c>
      <c r="AQ1653" s="151"/>
      <c r="AR1653" s="151"/>
    </row>
    <row r="1654" spans="28:44" x14ac:dyDescent="0.3">
      <c r="AB1654" s="2"/>
      <c r="AC1654" s="2"/>
      <c r="AD1654" s="7">
        <v>1998</v>
      </c>
      <c r="AE1654" s="88" t="s">
        <v>50</v>
      </c>
      <c r="AF1654" s="12" t="s">
        <v>7</v>
      </c>
      <c r="AG1654" s="18" t="str">
        <f t="shared" si="107"/>
        <v>Household operation-1998-July</v>
      </c>
      <c r="AH1654" s="16">
        <v>35977</v>
      </c>
      <c r="AI1654" s="181">
        <v>98.987401005910954</v>
      </c>
      <c r="AJ1654" s="8">
        <f t="shared" si="111"/>
        <v>98.23437631358739</v>
      </c>
      <c r="AK1654" s="175">
        <v>1531</v>
      </c>
      <c r="AL1654" s="10">
        <f t="shared" si="109"/>
        <v>98.871880805706169</v>
      </c>
      <c r="AM1654" s="163" t="str">
        <f t="shared" si="110"/>
        <v>05</v>
      </c>
      <c r="AN1654" s="177" t="s">
        <v>119</v>
      </c>
      <c r="AQ1654" s="151"/>
      <c r="AR1654" s="151"/>
    </row>
    <row r="1655" spans="28:44" x14ac:dyDescent="0.3">
      <c r="AB1655" s="2"/>
      <c r="AC1655" s="2"/>
      <c r="AD1655" s="7">
        <v>1998</v>
      </c>
      <c r="AE1655" s="88" t="s">
        <v>50</v>
      </c>
      <c r="AF1655" s="12" t="s">
        <v>8</v>
      </c>
      <c r="AG1655" s="18" t="str">
        <f t="shared" si="107"/>
        <v>Household operation-1998-August</v>
      </c>
      <c r="AH1655" s="16">
        <v>36008</v>
      </c>
      <c r="AI1655" s="181">
        <v>99.387250102570945</v>
      </c>
      <c r="AJ1655" s="8">
        <f t="shared" si="111"/>
        <v>98.416215414548915</v>
      </c>
      <c r="AK1655" s="175">
        <v>1532</v>
      </c>
      <c r="AL1655" s="10">
        <f t="shared" si="109"/>
        <v>98.871880805706169</v>
      </c>
      <c r="AM1655" s="163" t="str">
        <f t="shared" si="110"/>
        <v>05</v>
      </c>
      <c r="AN1655" s="177" t="s">
        <v>120</v>
      </c>
      <c r="AQ1655" s="151"/>
      <c r="AR1655" s="151"/>
    </row>
    <row r="1656" spans="28:44" x14ac:dyDescent="0.3">
      <c r="AB1656" s="2"/>
      <c r="AC1656" s="2"/>
      <c r="AD1656" s="7">
        <v>1998</v>
      </c>
      <c r="AE1656" s="88" t="s">
        <v>50</v>
      </c>
      <c r="AF1656" s="12" t="s">
        <v>1</v>
      </c>
      <c r="AG1656" s="18" t="str">
        <f t="shared" si="107"/>
        <v>Household operation-1998-September</v>
      </c>
      <c r="AH1656" s="16">
        <v>36039</v>
      </c>
      <c r="AI1656" s="181">
        <v>99.491020443966278</v>
      </c>
      <c r="AJ1656" s="8">
        <f t="shared" si="111"/>
        <v>98.60591793653397</v>
      </c>
      <c r="AK1656" s="175">
        <v>1533</v>
      </c>
      <c r="AL1656" s="10">
        <f t="shared" si="109"/>
        <v>98.871880805706169</v>
      </c>
      <c r="AM1656" s="163" t="str">
        <f t="shared" si="110"/>
        <v>05</v>
      </c>
      <c r="AN1656" s="177" t="s">
        <v>121</v>
      </c>
      <c r="AQ1656" s="151"/>
      <c r="AR1656" s="151"/>
    </row>
    <row r="1657" spans="28:44" x14ac:dyDescent="0.3">
      <c r="AB1657" s="2"/>
      <c r="AC1657" s="2"/>
      <c r="AD1657" s="7">
        <v>1998</v>
      </c>
      <c r="AE1657" s="88" t="s">
        <v>50</v>
      </c>
      <c r="AF1657" s="12" t="s">
        <v>9</v>
      </c>
      <c r="AG1657" s="18" t="str">
        <f t="shared" si="107"/>
        <v>Household operation-1998-October</v>
      </c>
      <c r="AH1657" s="16">
        <v>36069</v>
      </c>
      <c r="AI1657" s="181">
        <v>99.661524320200755</v>
      </c>
      <c r="AJ1657" s="8">
        <f t="shared" si="111"/>
        <v>98.793699706697353</v>
      </c>
      <c r="AK1657" s="175">
        <v>1534</v>
      </c>
      <c r="AL1657" s="10">
        <f t="shared" si="109"/>
        <v>98.871880805706169</v>
      </c>
      <c r="AM1657" s="163" t="str">
        <f t="shared" si="110"/>
        <v>05</v>
      </c>
      <c r="AN1657" s="177" t="s">
        <v>122</v>
      </c>
      <c r="AQ1657" s="151"/>
      <c r="AR1657" s="151"/>
    </row>
    <row r="1658" spans="28:44" x14ac:dyDescent="0.3">
      <c r="AB1658" s="2"/>
      <c r="AC1658" s="2"/>
      <c r="AD1658" s="7">
        <v>1998</v>
      </c>
      <c r="AE1658" s="88" t="s">
        <v>50</v>
      </c>
      <c r="AF1658" s="12" t="s">
        <v>2</v>
      </c>
      <c r="AG1658" s="18" t="str">
        <f t="shared" si="107"/>
        <v>Household operation-1998-November</v>
      </c>
      <c r="AH1658" s="16">
        <v>36100</v>
      </c>
      <c r="AI1658" s="181">
        <v>99.965381497914549</v>
      </c>
      <c r="AJ1658" s="8">
        <f t="shared" si="111"/>
        <v>98.999948516696819</v>
      </c>
      <c r="AK1658" s="175">
        <v>1535</v>
      </c>
      <c r="AL1658" s="10">
        <f t="shared" si="109"/>
        <v>98.871880805706169</v>
      </c>
      <c r="AM1658" s="163" t="str">
        <f t="shared" si="110"/>
        <v>05</v>
      </c>
      <c r="AN1658" s="177" t="s">
        <v>123</v>
      </c>
      <c r="AQ1658" s="151"/>
      <c r="AR1658" s="151"/>
    </row>
    <row r="1659" spans="28:44" x14ac:dyDescent="0.3">
      <c r="AB1659" s="2"/>
      <c r="AC1659" s="2"/>
      <c r="AD1659" s="7">
        <v>1998</v>
      </c>
      <c r="AE1659" s="88" t="s">
        <v>50</v>
      </c>
      <c r="AF1659" s="12" t="s">
        <v>3</v>
      </c>
      <c r="AG1659" s="18" t="str">
        <f t="shared" si="107"/>
        <v>Household operation-1998-December</v>
      </c>
      <c r="AH1659" s="16">
        <v>36130</v>
      </c>
      <c r="AI1659" s="181">
        <v>100.1298380452823</v>
      </c>
      <c r="AJ1659" s="8">
        <f t="shared" si="111"/>
        <v>99.16178152916423</v>
      </c>
      <c r="AK1659" s="175">
        <v>1536</v>
      </c>
      <c r="AL1659" s="10">
        <f t="shared" si="109"/>
        <v>98.871880805706169</v>
      </c>
      <c r="AM1659" s="163" t="str">
        <f t="shared" si="110"/>
        <v>05</v>
      </c>
      <c r="AN1659" s="177" t="s">
        <v>124</v>
      </c>
      <c r="AQ1659" s="151"/>
      <c r="AR1659" s="151"/>
    </row>
    <row r="1660" spans="28:44" x14ac:dyDescent="0.3">
      <c r="AB1660" s="2"/>
      <c r="AC1660" s="2"/>
      <c r="AD1660" s="9">
        <v>1999</v>
      </c>
      <c r="AE1660" s="87" t="s">
        <v>50</v>
      </c>
      <c r="AF1660" s="13" t="s">
        <v>10</v>
      </c>
      <c r="AG1660" s="18" t="str">
        <f t="shared" si="107"/>
        <v>Household operation-1999-January</v>
      </c>
      <c r="AH1660" s="16">
        <v>36161</v>
      </c>
      <c r="AI1660" s="180">
        <v>100.80197837862654</v>
      </c>
      <c r="AJ1660" s="10">
        <f t="shared" si="111"/>
        <v>99.34929161203452</v>
      </c>
      <c r="AK1660" s="175">
        <v>1537</v>
      </c>
      <c r="AL1660" s="10">
        <f t="shared" si="109"/>
        <v>98.871880805706169</v>
      </c>
      <c r="AM1660" s="163" t="str">
        <f t="shared" si="110"/>
        <v>05</v>
      </c>
      <c r="AN1660" s="177" t="s">
        <v>113</v>
      </c>
      <c r="AQ1660" s="151"/>
      <c r="AR1660" s="151"/>
    </row>
    <row r="1661" spans="28:44" x14ac:dyDescent="0.3">
      <c r="AB1661" s="2"/>
      <c r="AC1661" s="2"/>
      <c r="AD1661" s="9">
        <v>1999</v>
      </c>
      <c r="AE1661" s="87" t="s">
        <v>50</v>
      </c>
      <c r="AF1661" s="13" t="s">
        <v>11</v>
      </c>
      <c r="AG1661" s="18" t="str">
        <f t="shared" si="107"/>
        <v>Household operation-1999-February</v>
      </c>
      <c r="AH1661" s="16">
        <v>36192</v>
      </c>
      <c r="AI1661" s="180">
        <v>100.8245688076174</v>
      </c>
      <c r="AJ1661" s="10">
        <f t="shared" si="111"/>
        <v>99.533224415974658</v>
      </c>
      <c r="AK1661" s="175">
        <v>1538</v>
      </c>
      <c r="AL1661" s="10">
        <f t="shared" si="109"/>
        <v>98.871880805706169</v>
      </c>
      <c r="AM1661" s="163" t="str">
        <f t="shared" si="110"/>
        <v>05</v>
      </c>
      <c r="AN1661" s="177" t="s">
        <v>114</v>
      </c>
      <c r="AQ1661" s="151"/>
      <c r="AR1661" s="151"/>
    </row>
    <row r="1662" spans="28:44" x14ac:dyDescent="0.3">
      <c r="AB1662" s="2"/>
      <c r="AC1662" s="2"/>
      <c r="AD1662" s="9">
        <v>1999</v>
      </c>
      <c r="AE1662" s="87" t="s">
        <v>50</v>
      </c>
      <c r="AF1662" s="13" t="s">
        <v>4</v>
      </c>
      <c r="AG1662" s="18" t="str">
        <f t="shared" si="107"/>
        <v>Household operation-1999-March</v>
      </c>
      <c r="AH1662" s="16">
        <v>36220</v>
      </c>
      <c r="AI1662" s="180">
        <v>101.07598678791605</v>
      </c>
      <c r="AJ1662" s="10">
        <f t="shared" si="111"/>
        <v>99.735176445809017</v>
      </c>
      <c r="AK1662" s="175">
        <v>1539</v>
      </c>
      <c r="AL1662" s="10">
        <f t="shared" si="109"/>
        <v>98.871880805706169</v>
      </c>
      <c r="AM1662" s="163" t="str">
        <f t="shared" si="110"/>
        <v>05</v>
      </c>
      <c r="AN1662" s="177" t="s">
        <v>115</v>
      </c>
      <c r="AQ1662" s="151"/>
      <c r="AR1662" s="151"/>
    </row>
    <row r="1663" spans="28:44" x14ac:dyDescent="0.3">
      <c r="AB1663" s="2"/>
      <c r="AC1663" s="2"/>
      <c r="AD1663" s="9">
        <v>1999</v>
      </c>
      <c r="AE1663" s="87" t="s">
        <v>50</v>
      </c>
      <c r="AF1663" s="13" t="s">
        <v>0</v>
      </c>
      <c r="AG1663" s="18" t="str">
        <f t="shared" si="107"/>
        <v>Household operation-1999-April</v>
      </c>
      <c r="AH1663" s="16">
        <v>36251</v>
      </c>
      <c r="AI1663" s="180">
        <v>101.20039246601367</v>
      </c>
      <c r="AJ1663" s="10">
        <f t="shared" si="111"/>
        <v>99.93697020034945</v>
      </c>
      <c r="AK1663" s="175">
        <v>1540</v>
      </c>
      <c r="AL1663" s="10">
        <f t="shared" si="109"/>
        <v>98.871880805706169</v>
      </c>
      <c r="AM1663" s="163" t="str">
        <f t="shared" si="110"/>
        <v>05</v>
      </c>
      <c r="AN1663" s="177" t="s">
        <v>116</v>
      </c>
      <c r="AQ1663" s="151"/>
      <c r="AR1663" s="151"/>
    </row>
    <row r="1664" spans="28:44" x14ac:dyDescent="0.3">
      <c r="AB1664" s="2"/>
      <c r="AC1664" s="2"/>
      <c r="AD1664" s="9">
        <v>1999</v>
      </c>
      <c r="AE1664" s="87" t="s">
        <v>50</v>
      </c>
      <c r="AF1664" s="13" t="s">
        <v>5</v>
      </c>
      <c r="AG1664" s="18" t="str">
        <f t="shared" si="107"/>
        <v>Household operation-1999-May</v>
      </c>
      <c r="AH1664" s="16">
        <v>36281</v>
      </c>
      <c r="AI1664" s="180">
        <v>101.25486915599632</v>
      </c>
      <c r="AJ1664" s="10">
        <f t="shared" si="111"/>
        <v>100.14248389888428</v>
      </c>
      <c r="AK1664" s="175">
        <v>1541</v>
      </c>
      <c r="AL1664" s="10">
        <f t="shared" si="109"/>
        <v>98.871880805706169</v>
      </c>
      <c r="AM1664" s="163" t="str">
        <f t="shared" si="110"/>
        <v>05</v>
      </c>
      <c r="AN1664" s="177" t="s">
        <v>117</v>
      </c>
      <c r="AQ1664" s="151"/>
      <c r="AR1664" s="151"/>
    </row>
    <row r="1665" spans="28:44" x14ac:dyDescent="0.3">
      <c r="AB1665" s="2"/>
      <c r="AC1665" s="2"/>
      <c r="AD1665" s="9">
        <v>1999</v>
      </c>
      <c r="AE1665" s="87" t="s">
        <v>50</v>
      </c>
      <c r="AF1665" s="13" t="s">
        <v>6</v>
      </c>
      <c r="AG1665" s="18" t="str">
        <f t="shared" si="107"/>
        <v>Household operation-1999-June</v>
      </c>
      <c r="AH1665" s="16">
        <v>36312</v>
      </c>
      <c r="AI1665" s="180">
        <v>101.76015019253622</v>
      </c>
      <c r="AJ1665" s="10">
        <f t="shared" si="111"/>
        <v>100.37836343371266</v>
      </c>
      <c r="AK1665" s="175">
        <v>1542</v>
      </c>
      <c r="AL1665" s="10">
        <f t="shared" si="109"/>
        <v>98.871880805706169</v>
      </c>
      <c r="AM1665" s="163" t="str">
        <f t="shared" si="110"/>
        <v>05</v>
      </c>
      <c r="AN1665" s="177" t="s">
        <v>118</v>
      </c>
      <c r="AQ1665" s="151"/>
      <c r="AR1665" s="151"/>
    </row>
    <row r="1666" spans="28:44" x14ac:dyDescent="0.3">
      <c r="AB1666" s="2"/>
      <c r="AC1666" s="2"/>
      <c r="AD1666" s="9">
        <v>1999</v>
      </c>
      <c r="AE1666" s="87" t="s">
        <v>50</v>
      </c>
      <c r="AF1666" s="13" t="s">
        <v>7</v>
      </c>
      <c r="AG1666" s="18" t="str">
        <f t="shared" si="107"/>
        <v>Household operation-1999-July</v>
      </c>
      <c r="AH1666" s="16">
        <v>36342</v>
      </c>
      <c r="AI1666" s="180">
        <v>102.05158730951509</v>
      </c>
      <c r="AJ1666" s="10">
        <f t="shared" si="111"/>
        <v>100.63371229234635</v>
      </c>
      <c r="AK1666" s="175">
        <v>1543</v>
      </c>
      <c r="AL1666" s="10">
        <f t="shared" si="109"/>
        <v>98.871880805706169</v>
      </c>
      <c r="AM1666" s="163" t="str">
        <f t="shared" si="110"/>
        <v>05</v>
      </c>
      <c r="AN1666" s="177" t="s">
        <v>119</v>
      </c>
      <c r="AQ1666" s="151"/>
      <c r="AR1666" s="151"/>
    </row>
    <row r="1667" spans="28:44" x14ac:dyDescent="0.3">
      <c r="AB1667" s="2"/>
      <c r="AC1667" s="2"/>
      <c r="AD1667" s="9">
        <v>1999</v>
      </c>
      <c r="AE1667" s="87" t="s">
        <v>50</v>
      </c>
      <c r="AF1667" s="13" t="s">
        <v>8</v>
      </c>
      <c r="AG1667" s="18" t="str">
        <f t="shared" si="107"/>
        <v>Household operation-1999-August</v>
      </c>
      <c r="AH1667" s="16">
        <v>36373</v>
      </c>
      <c r="AI1667" s="180">
        <v>102.21602105595127</v>
      </c>
      <c r="AJ1667" s="10">
        <f t="shared" si="111"/>
        <v>100.86944320512805</v>
      </c>
      <c r="AK1667" s="175">
        <v>1544</v>
      </c>
      <c r="AL1667" s="10">
        <f t="shared" si="109"/>
        <v>98.871880805706169</v>
      </c>
      <c r="AM1667" s="163" t="str">
        <f t="shared" si="110"/>
        <v>05</v>
      </c>
      <c r="AN1667" s="177" t="s">
        <v>120</v>
      </c>
      <c r="AQ1667" s="151"/>
      <c r="AR1667" s="151"/>
    </row>
    <row r="1668" spans="28:44" x14ac:dyDescent="0.3">
      <c r="AB1668" s="2"/>
      <c r="AC1668" s="2"/>
      <c r="AD1668" s="9">
        <v>1999</v>
      </c>
      <c r="AE1668" s="87" t="s">
        <v>50</v>
      </c>
      <c r="AF1668" s="13" t="s">
        <v>1</v>
      </c>
      <c r="AG1668" s="18" t="str">
        <f t="shared" si="107"/>
        <v>Household operation-1999-September</v>
      </c>
      <c r="AH1668" s="16">
        <v>36404</v>
      </c>
      <c r="AI1668" s="180">
        <v>102.34807505281265</v>
      </c>
      <c r="AJ1668" s="10">
        <f t="shared" si="111"/>
        <v>101.10753108919856</v>
      </c>
      <c r="AK1668" s="175">
        <v>1545</v>
      </c>
      <c r="AL1668" s="10">
        <f t="shared" si="109"/>
        <v>98.871880805706169</v>
      </c>
      <c r="AM1668" s="163" t="str">
        <f t="shared" si="110"/>
        <v>05</v>
      </c>
      <c r="AN1668" s="177" t="s">
        <v>121</v>
      </c>
      <c r="AQ1668" s="151"/>
      <c r="AR1668" s="151"/>
    </row>
    <row r="1669" spans="28:44" x14ac:dyDescent="0.3">
      <c r="AB1669" s="2"/>
      <c r="AC1669" s="2"/>
      <c r="AD1669" s="9">
        <v>1999</v>
      </c>
      <c r="AE1669" s="87" t="s">
        <v>50</v>
      </c>
      <c r="AF1669" s="13" t="s">
        <v>9</v>
      </c>
      <c r="AG1669" s="18" t="str">
        <f t="shared" si="107"/>
        <v>Household operation-1999-October</v>
      </c>
      <c r="AH1669" s="16">
        <v>36434</v>
      </c>
      <c r="AI1669" s="180">
        <v>103.64151786909581</v>
      </c>
      <c r="AJ1669" s="10">
        <f t="shared" si="111"/>
        <v>101.43919721827315</v>
      </c>
      <c r="AK1669" s="175">
        <v>1546</v>
      </c>
      <c r="AL1669" s="10">
        <f t="shared" si="109"/>
        <v>98.871880805706169</v>
      </c>
      <c r="AM1669" s="163" t="str">
        <f t="shared" si="110"/>
        <v>05</v>
      </c>
      <c r="AN1669" s="177" t="s">
        <v>122</v>
      </c>
      <c r="AQ1669" s="151"/>
      <c r="AR1669" s="151"/>
    </row>
    <row r="1670" spans="28:44" x14ac:dyDescent="0.3">
      <c r="AB1670" s="2"/>
      <c r="AC1670" s="2"/>
      <c r="AD1670" s="9">
        <v>1999</v>
      </c>
      <c r="AE1670" s="87" t="s">
        <v>50</v>
      </c>
      <c r="AF1670" s="13" t="s">
        <v>2</v>
      </c>
      <c r="AG1670" s="18" t="str">
        <f t="shared" si="107"/>
        <v>Household operation-1999-November</v>
      </c>
      <c r="AH1670" s="16">
        <v>36465</v>
      </c>
      <c r="AI1670" s="180">
        <v>103.8896339431943</v>
      </c>
      <c r="AJ1670" s="10">
        <f t="shared" si="111"/>
        <v>101.7662182553798</v>
      </c>
      <c r="AK1670" s="175">
        <v>1547</v>
      </c>
      <c r="AL1670" s="10">
        <f t="shared" si="109"/>
        <v>98.871880805706169</v>
      </c>
      <c r="AM1670" s="163" t="str">
        <f t="shared" si="110"/>
        <v>05</v>
      </c>
      <c r="AN1670" s="177" t="s">
        <v>123</v>
      </c>
      <c r="AQ1670" s="151"/>
      <c r="AR1670" s="151"/>
    </row>
    <row r="1671" spans="28:44" x14ac:dyDescent="0.3">
      <c r="AD1671" s="9">
        <v>1999</v>
      </c>
      <c r="AE1671" s="87" t="s">
        <v>50</v>
      </c>
      <c r="AF1671" s="13" t="s">
        <v>3</v>
      </c>
      <c r="AG1671" s="18" t="str">
        <f t="shared" si="107"/>
        <v>Household operation-1999-December</v>
      </c>
      <c r="AH1671" s="16">
        <v>36495</v>
      </c>
      <c r="AI1671" s="180">
        <v>104.14528139079968</v>
      </c>
      <c r="AJ1671" s="10">
        <f t="shared" si="111"/>
        <v>102.10083853417291</v>
      </c>
      <c r="AK1671" s="175">
        <v>1548</v>
      </c>
      <c r="AL1671" s="10">
        <f t="shared" si="109"/>
        <v>98.871880805706169</v>
      </c>
      <c r="AM1671" s="163" t="str">
        <f t="shared" si="110"/>
        <v>05</v>
      </c>
      <c r="AN1671" s="177" t="s">
        <v>124</v>
      </c>
      <c r="AQ1671" s="151"/>
      <c r="AR1671" s="151"/>
    </row>
    <row r="1672" spans="28:44" x14ac:dyDescent="0.3">
      <c r="AD1672" s="7">
        <v>2000</v>
      </c>
      <c r="AE1672" s="88" t="s">
        <v>50</v>
      </c>
      <c r="AF1672" s="12" t="s">
        <v>10</v>
      </c>
      <c r="AG1672" s="18" t="str">
        <f t="shared" si="107"/>
        <v>Household operation-2000-January</v>
      </c>
      <c r="AH1672" s="16">
        <v>36526</v>
      </c>
      <c r="AI1672" s="181">
        <v>104.34978016970535</v>
      </c>
      <c r="AJ1672" s="8">
        <f t="shared" si="111"/>
        <v>102.39648868342948</v>
      </c>
      <c r="AK1672" s="175">
        <v>1549</v>
      </c>
      <c r="AL1672" s="10">
        <f t="shared" si="109"/>
        <v>98.871880805706169</v>
      </c>
      <c r="AM1672" s="163" t="str">
        <f t="shared" si="110"/>
        <v>05</v>
      </c>
      <c r="AN1672" s="177" t="s">
        <v>113</v>
      </c>
      <c r="AQ1672" s="151"/>
      <c r="AR1672" s="151"/>
    </row>
    <row r="1673" spans="28:44" x14ac:dyDescent="0.3">
      <c r="AD1673" s="7">
        <v>2000</v>
      </c>
      <c r="AE1673" s="88" t="s">
        <v>50</v>
      </c>
      <c r="AF1673" s="12" t="s">
        <v>11</v>
      </c>
      <c r="AG1673" s="18" t="str">
        <f t="shared" si="107"/>
        <v>Household operation-2000-February</v>
      </c>
      <c r="AH1673" s="16">
        <v>36557</v>
      </c>
      <c r="AI1673" s="181">
        <v>104.54446287221469</v>
      </c>
      <c r="AJ1673" s="8">
        <f t="shared" si="111"/>
        <v>102.70647985547926</v>
      </c>
      <c r="AK1673" s="175">
        <v>1550</v>
      </c>
      <c r="AL1673" s="10">
        <f t="shared" si="109"/>
        <v>98.871880805706169</v>
      </c>
      <c r="AM1673" s="163" t="str">
        <f t="shared" si="110"/>
        <v>05</v>
      </c>
      <c r="AN1673" s="177" t="s">
        <v>114</v>
      </c>
      <c r="AQ1673" s="151"/>
      <c r="AR1673" s="151"/>
    </row>
    <row r="1674" spans="28:44" x14ac:dyDescent="0.3">
      <c r="AD1674" s="7">
        <v>2000</v>
      </c>
      <c r="AE1674" s="88" t="s">
        <v>50</v>
      </c>
      <c r="AF1674" s="12" t="s">
        <v>4</v>
      </c>
      <c r="AG1674" s="18" t="str">
        <f t="shared" si="107"/>
        <v>Household operation-2000-March</v>
      </c>
      <c r="AH1674" s="16">
        <v>36586</v>
      </c>
      <c r="AI1674" s="181">
        <v>104.69274030941322</v>
      </c>
      <c r="AJ1674" s="8">
        <f t="shared" si="111"/>
        <v>103.0078759822707</v>
      </c>
      <c r="AK1674" s="175">
        <v>1551</v>
      </c>
      <c r="AL1674" s="10">
        <f t="shared" si="109"/>
        <v>98.871880805706169</v>
      </c>
      <c r="AM1674" s="163" t="str">
        <f t="shared" si="110"/>
        <v>05</v>
      </c>
      <c r="AN1674" s="177" t="s">
        <v>115</v>
      </c>
      <c r="AQ1674" s="151"/>
      <c r="AR1674" s="151"/>
    </row>
    <row r="1675" spans="28:44" x14ac:dyDescent="0.3">
      <c r="AD1675" s="7">
        <v>2000</v>
      </c>
      <c r="AE1675" s="88" t="s">
        <v>50</v>
      </c>
      <c r="AF1675" s="12" t="s">
        <v>0</v>
      </c>
      <c r="AG1675" s="18" t="str">
        <f t="shared" si="107"/>
        <v>Household operation-2000-April</v>
      </c>
      <c r="AH1675" s="16">
        <v>36617</v>
      </c>
      <c r="AI1675" s="181">
        <v>105.03838349928661</v>
      </c>
      <c r="AJ1675" s="8">
        <f t="shared" si="111"/>
        <v>103.32770856837675</v>
      </c>
      <c r="AK1675" s="175">
        <v>1552</v>
      </c>
      <c r="AL1675" s="10">
        <f t="shared" si="109"/>
        <v>98.871880805706169</v>
      </c>
      <c r="AM1675" s="163" t="str">
        <f t="shared" si="110"/>
        <v>05</v>
      </c>
      <c r="AN1675" s="177" t="s">
        <v>116</v>
      </c>
      <c r="AQ1675" s="151"/>
      <c r="AR1675" s="151"/>
    </row>
    <row r="1676" spans="28:44" x14ac:dyDescent="0.3">
      <c r="AD1676" s="7">
        <v>2000</v>
      </c>
      <c r="AE1676" s="88" t="s">
        <v>50</v>
      </c>
      <c r="AF1676" s="12" t="s">
        <v>5</v>
      </c>
      <c r="AG1676" s="18" t="str">
        <f t="shared" ref="AG1676:AG1739" si="112">CONCATENATE(AE1676,$AF$74,AD1676,$AF$74,AF1676)</f>
        <v>Household operation-2000-May</v>
      </c>
      <c r="AH1676" s="16">
        <v>36647</v>
      </c>
      <c r="AI1676" s="181">
        <v>105.50505302535421</v>
      </c>
      <c r="AJ1676" s="8">
        <f t="shared" si="111"/>
        <v>103.68189055748992</v>
      </c>
      <c r="AK1676" s="175">
        <v>1553</v>
      </c>
      <c r="AL1676" s="10">
        <f t="shared" ref="AL1676:AL1739" si="113">VLOOKUP(AE1676,AR:AS,2,FALSE)</f>
        <v>98.871880805706169</v>
      </c>
      <c r="AM1676" s="163" t="str">
        <f t="shared" ref="AM1676:AM1739" si="114">VLOOKUP(AE1676,AR:AT,3,FALSE)</f>
        <v>05</v>
      </c>
      <c r="AN1676" s="177" t="s">
        <v>117</v>
      </c>
      <c r="AQ1676" s="151"/>
      <c r="AR1676" s="151"/>
    </row>
    <row r="1677" spans="28:44" x14ac:dyDescent="0.3">
      <c r="AD1677" s="7">
        <v>2000</v>
      </c>
      <c r="AE1677" s="88" t="s">
        <v>50</v>
      </c>
      <c r="AF1677" s="12" t="s">
        <v>6</v>
      </c>
      <c r="AG1677" s="18" t="str">
        <f t="shared" si="112"/>
        <v>Household operation-2000-June</v>
      </c>
      <c r="AH1677" s="16">
        <v>36678</v>
      </c>
      <c r="AI1677" s="181">
        <v>105.58258282363127</v>
      </c>
      <c r="AJ1677" s="8">
        <f t="shared" si="111"/>
        <v>104.00042661008119</v>
      </c>
      <c r="AK1677" s="175">
        <v>1554</v>
      </c>
      <c r="AL1677" s="10">
        <f t="shared" si="113"/>
        <v>98.871880805706169</v>
      </c>
      <c r="AM1677" s="163" t="str">
        <f t="shared" si="114"/>
        <v>05</v>
      </c>
      <c r="AN1677" s="177" t="s">
        <v>118</v>
      </c>
      <c r="AQ1677" s="151"/>
      <c r="AR1677" s="151"/>
    </row>
    <row r="1678" spans="28:44" x14ac:dyDescent="0.3">
      <c r="AD1678" s="7">
        <v>2000</v>
      </c>
      <c r="AE1678" s="88" t="s">
        <v>50</v>
      </c>
      <c r="AF1678" s="12" t="s">
        <v>7</v>
      </c>
      <c r="AG1678" s="18" t="str">
        <f t="shared" si="112"/>
        <v>Household operation-2000-July</v>
      </c>
      <c r="AH1678" s="16">
        <v>36708</v>
      </c>
      <c r="AI1678" s="181">
        <v>105.75253889565256</v>
      </c>
      <c r="AJ1678" s="8">
        <f t="shared" si="111"/>
        <v>104.30883924225931</v>
      </c>
      <c r="AK1678" s="175">
        <v>1555</v>
      </c>
      <c r="AL1678" s="10">
        <f t="shared" si="113"/>
        <v>98.871880805706169</v>
      </c>
      <c r="AM1678" s="163" t="str">
        <f t="shared" si="114"/>
        <v>05</v>
      </c>
      <c r="AN1678" s="177" t="s">
        <v>119</v>
      </c>
      <c r="AQ1678" s="151"/>
      <c r="AR1678" s="151"/>
    </row>
    <row r="1679" spans="28:44" x14ac:dyDescent="0.3">
      <c r="AD1679" s="7">
        <v>2000</v>
      </c>
      <c r="AE1679" s="88" t="s">
        <v>50</v>
      </c>
      <c r="AF1679" s="12" t="s">
        <v>8</v>
      </c>
      <c r="AG1679" s="18" t="str">
        <f t="shared" si="112"/>
        <v>Household operation-2000-August</v>
      </c>
      <c r="AH1679" s="16">
        <v>36739</v>
      </c>
      <c r="AI1679" s="181">
        <v>105.93593181085285</v>
      </c>
      <c r="AJ1679" s="8">
        <f t="shared" si="111"/>
        <v>104.61883180516777</v>
      </c>
      <c r="AK1679" s="175">
        <v>1556</v>
      </c>
      <c r="AL1679" s="10">
        <f t="shared" si="113"/>
        <v>98.871880805706169</v>
      </c>
      <c r="AM1679" s="163" t="str">
        <f t="shared" si="114"/>
        <v>05</v>
      </c>
      <c r="AN1679" s="177" t="s">
        <v>120</v>
      </c>
      <c r="AQ1679" s="151"/>
      <c r="AR1679" s="151"/>
    </row>
    <row r="1680" spans="28:44" x14ac:dyDescent="0.3">
      <c r="AD1680" s="7">
        <v>2000</v>
      </c>
      <c r="AE1680" s="88" t="s">
        <v>50</v>
      </c>
      <c r="AF1680" s="12" t="s">
        <v>1</v>
      </c>
      <c r="AG1680" s="18" t="str">
        <f t="shared" si="112"/>
        <v>Household operation-2000-September</v>
      </c>
      <c r="AH1680" s="16">
        <v>36770</v>
      </c>
      <c r="AI1680" s="181">
        <v>105.99591399226503</v>
      </c>
      <c r="AJ1680" s="8">
        <f t="shared" si="111"/>
        <v>104.92281838345548</v>
      </c>
      <c r="AK1680" s="175">
        <v>1557</v>
      </c>
      <c r="AL1680" s="10">
        <f t="shared" si="113"/>
        <v>98.871880805706169</v>
      </c>
      <c r="AM1680" s="163" t="str">
        <f t="shared" si="114"/>
        <v>05</v>
      </c>
      <c r="AN1680" s="177" t="s">
        <v>121</v>
      </c>
      <c r="AQ1680" s="151"/>
      <c r="AR1680" s="151"/>
    </row>
    <row r="1681" spans="30:44" x14ac:dyDescent="0.3">
      <c r="AD1681" s="7">
        <v>2000</v>
      </c>
      <c r="AE1681" s="88" t="s">
        <v>50</v>
      </c>
      <c r="AF1681" s="12" t="s">
        <v>9</v>
      </c>
      <c r="AG1681" s="18" t="str">
        <f t="shared" si="112"/>
        <v>Household operation-2000-October</v>
      </c>
      <c r="AH1681" s="16">
        <v>36800</v>
      </c>
      <c r="AI1681" s="181">
        <v>106.36085965214637</v>
      </c>
      <c r="AJ1681" s="8">
        <f t="shared" si="111"/>
        <v>105.14943019870969</v>
      </c>
      <c r="AK1681" s="175">
        <v>1558</v>
      </c>
      <c r="AL1681" s="10">
        <f t="shared" si="113"/>
        <v>98.871880805706169</v>
      </c>
      <c r="AM1681" s="163" t="str">
        <f t="shared" si="114"/>
        <v>05</v>
      </c>
      <c r="AN1681" s="177" t="s">
        <v>122</v>
      </c>
      <c r="AQ1681" s="151"/>
      <c r="AR1681" s="151"/>
    </row>
    <row r="1682" spans="30:44" x14ac:dyDescent="0.3">
      <c r="AD1682" s="7">
        <v>2000</v>
      </c>
      <c r="AE1682" s="88" t="s">
        <v>50</v>
      </c>
      <c r="AF1682" s="12" t="s">
        <v>2</v>
      </c>
      <c r="AG1682" s="18" t="str">
        <f t="shared" si="112"/>
        <v>Household operation-2000-November</v>
      </c>
      <c r="AH1682" s="16">
        <v>36831</v>
      </c>
      <c r="AI1682" s="181">
        <v>106.62362303326076</v>
      </c>
      <c r="AJ1682" s="8">
        <f t="shared" si="111"/>
        <v>105.3772626228819</v>
      </c>
      <c r="AK1682" s="175">
        <v>1559</v>
      </c>
      <c r="AL1682" s="10">
        <f t="shared" si="113"/>
        <v>98.871880805706169</v>
      </c>
      <c r="AM1682" s="163" t="str">
        <f t="shared" si="114"/>
        <v>05</v>
      </c>
      <c r="AN1682" s="177" t="s">
        <v>123</v>
      </c>
      <c r="AQ1682" s="151"/>
      <c r="AR1682" s="151"/>
    </row>
    <row r="1683" spans="30:44" x14ac:dyDescent="0.3">
      <c r="AD1683" s="7">
        <v>2000</v>
      </c>
      <c r="AE1683" s="88" t="s">
        <v>50</v>
      </c>
      <c r="AF1683" s="12" t="s">
        <v>3</v>
      </c>
      <c r="AG1683" s="18" t="str">
        <f t="shared" si="112"/>
        <v>Household operation-2000-December</v>
      </c>
      <c r="AH1683" s="16">
        <v>36861</v>
      </c>
      <c r="AI1683" s="181">
        <v>107.20860720952824</v>
      </c>
      <c r="AJ1683" s="8">
        <f t="shared" si="111"/>
        <v>105.63253977444261</v>
      </c>
      <c r="AK1683" s="175">
        <v>1560</v>
      </c>
      <c r="AL1683" s="10">
        <f t="shared" si="113"/>
        <v>98.871880805706169</v>
      </c>
      <c r="AM1683" s="163" t="str">
        <f t="shared" si="114"/>
        <v>05</v>
      </c>
      <c r="AN1683" s="177" t="s">
        <v>124</v>
      </c>
      <c r="AQ1683" s="151"/>
      <c r="AR1683" s="151"/>
    </row>
    <row r="1684" spans="30:44" x14ac:dyDescent="0.3">
      <c r="AD1684" s="9">
        <v>2001</v>
      </c>
      <c r="AE1684" s="87" t="s">
        <v>50</v>
      </c>
      <c r="AF1684" s="13" t="s">
        <v>10</v>
      </c>
      <c r="AG1684" s="18" t="str">
        <f t="shared" si="112"/>
        <v>Household operation-2001-January</v>
      </c>
      <c r="AH1684" s="16">
        <v>36892</v>
      </c>
      <c r="AI1684" s="180">
        <v>107.31822604936023</v>
      </c>
      <c r="AJ1684" s="10">
        <f t="shared" si="111"/>
        <v>105.87991026441385</v>
      </c>
      <c r="AK1684" s="175">
        <v>1561</v>
      </c>
      <c r="AL1684" s="10">
        <f t="shared" si="113"/>
        <v>98.871880805706169</v>
      </c>
      <c r="AM1684" s="163" t="str">
        <f t="shared" si="114"/>
        <v>05</v>
      </c>
      <c r="AN1684" s="177" t="s">
        <v>113</v>
      </c>
      <c r="AQ1684" s="151"/>
      <c r="AR1684" s="151"/>
    </row>
    <row r="1685" spans="30:44" x14ac:dyDescent="0.3">
      <c r="AD1685" s="9">
        <v>2001</v>
      </c>
      <c r="AE1685" s="87" t="s">
        <v>50</v>
      </c>
      <c r="AF1685" s="13" t="s">
        <v>11</v>
      </c>
      <c r="AG1685" s="18" t="str">
        <f t="shared" si="112"/>
        <v>Household operation-2001-February</v>
      </c>
      <c r="AH1685" s="16">
        <v>36923</v>
      </c>
      <c r="AI1685" s="180">
        <v>107.72672596336628</v>
      </c>
      <c r="AJ1685" s="10">
        <f t="shared" si="111"/>
        <v>106.14509885534314</v>
      </c>
      <c r="AK1685" s="175">
        <v>1562</v>
      </c>
      <c r="AL1685" s="10">
        <f t="shared" si="113"/>
        <v>98.871880805706169</v>
      </c>
      <c r="AM1685" s="163" t="str">
        <f t="shared" si="114"/>
        <v>05</v>
      </c>
      <c r="AN1685" s="177" t="s">
        <v>114</v>
      </c>
      <c r="AQ1685" s="151"/>
      <c r="AR1685" s="151"/>
    </row>
    <row r="1686" spans="30:44" x14ac:dyDescent="0.3">
      <c r="AD1686" s="9">
        <v>2001</v>
      </c>
      <c r="AE1686" s="87" t="s">
        <v>50</v>
      </c>
      <c r="AF1686" s="13" t="s">
        <v>4</v>
      </c>
      <c r="AG1686" s="18" t="str">
        <f t="shared" si="112"/>
        <v>Household operation-2001-March</v>
      </c>
      <c r="AH1686" s="16">
        <v>36951</v>
      </c>
      <c r="AI1686" s="180">
        <v>108.16851228145936</v>
      </c>
      <c r="AJ1686" s="10">
        <f t="shared" si="111"/>
        <v>106.43474651968033</v>
      </c>
      <c r="AK1686" s="175">
        <v>1563</v>
      </c>
      <c r="AL1686" s="10">
        <f t="shared" si="113"/>
        <v>98.871880805706169</v>
      </c>
      <c r="AM1686" s="163" t="str">
        <f t="shared" si="114"/>
        <v>05</v>
      </c>
      <c r="AN1686" s="177" t="s">
        <v>115</v>
      </c>
      <c r="AQ1686" s="151"/>
      <c r="AR1686" s="151"/>
    </row>
    <row r="1687" spans="30:44" x14ac:dyDescent="0.3">
      <c r="AD1687" s="9">
        <v>2001</v>
      </c>
      <c r="AE1687" s="87" t="s">
        <v>50</v>
      </c>
      <c r="AF1687" s="13" t="s">
        <v>0</v>
      </c>
      <c r="AG1687" s="18" t="str">
        <f t="shared" si="112"/>
        <v>Household operation-2001-April</v>
      </c>
      <c r="AH1687" s="16">
        <v>36982</v>
      </c>
      <c r="AI1687" s="180">
        <v>108.66116468068726</v>
      </c>
      <c r="AJ1687" s="10">
        <f t="shared" ref="AJ1687:AJ1750" si="115">AVERAGE(AI1676:AI1687)</f>
        <v>106.7366449514637</v>
      </c>
      <c r="AK1687" s="175">
        <v>1564</v>
      </c>
      <c r="AL1687" s="10">
        <f t="shared" si="113"/>
        <v>98.871880805706169</v>
      </c>
      <c r="AM1687" s="163" t="str">
        <f t="shared" si="114"/>
        <v>05</v>
      </c>
      <c r="AN1687" s="177" t="s">
        <v>116</v>
      </c>
      <c r="AQ1687" s="151"/>
      <c r="AR1687" s="151"/>
    </row>
    <row r="1688" spans="30:44" x14ac:dyDescent="0.3">
      <c r="AD1688" s="9">
        <v>2001</v>
      </c>
      <c r="AE1688" s="87" t="s">
        <v>50</v>
      </c>
      <c r="AF1688" s="13" t="s">
        <v>5</v>
      </c>
      <c r="AG1688" s="18" t="str">
        <f t="shared" si="112"/>
        <v>Household operation-2001-May</v>
      </c>
      <c r="AH1688" s="16">
        <v>37012</v>
      </c>
      <c r="AI1688" s="180">
        <v>108.76959464371971</v>
      </c>
      <c r="AJ1688" s="10">
        <f t="shared" si="115"/>
        <v>107.00869008632749</v>
      </c>
      <c r="AK1688" s="175">
        <v>1565</v>
      </c>
      <c r="AL1688" s="10">
        <f t="shared" si="113"/>
        <v>98.871880805706169</v>
      </c>
      <c r="AM1688" s="163" t="str">
        <f t="shared" si="114"/>
        <v>05</v>
      </c>
      <c r="AN1688" s="177" t="s">
        <v>117</v>
      </c>
      <c r="AQ1688" s="151"/>
      <c r="AR1688" s="151"/>
    </row>
    <row r="1689" spans="30:44" x14ac:dyDescent="0.3">
      <c r="AD1689" s="9">
        <v>2001</v>
      </c>
      <c r="AE1689" s="87" t="s">
        <v>50</v>
      </c>
      <c r="AF1689" s="13" t="s">
        <v>6</v>
      </c>
      <c r="AG1689" s="18" t="str">
        <f t="shared" si="112"/>
        <v>Household operation-2001-June</v>
      </c>
      <c r="AH1689" s="16">
        <v>37043</v>
      </c>
      <c r="AI1689" s="180">
        <v>108.72968658196389</v>
      </c>
      <c r="AJ1689" s="10">
        <f t="shared" si="115"/>
        <v>107.27094873285522</v>
      </c>
      <c r="AK1689" s="175">
        <v>1566</v>
      </c>
      <c r="AL1689" s="10">
        <f t="shared" si="113"/>
        <v>98.871880805706169</v>
      </c>
      <c r="AM1689" s="163" t="str">
        <f t="shared" si="114"/>
        <v>05</v>
      </c>
      <c r="AN1689" s="177" t="s">
        <v>118</v>
      </c>
      <c r="AQ1689" s="151"/>
      <c r="AR1689" s="151"/>
    </row>
    <row r="1690" spans="30:44" x14ac:dyDescent="0.3">
      <c r="AD1690" s="9">
        <v>2001</v>
      </c>
      <c r="AE1690" s="87" t="s">
        <v>50</v>
      </c>
      <c r="AF1690" s="13" t="s">
        <v>7</v>
      </c>
      <c r="AG1690" s="18" t="str">
        <f t="shared" si="112"/>
        <v>Household operation-2001-July</v>
      </c>
      <c r="AH1690" s="16">
        <v>37073</v>
      </c>
      <c r="AI1690" s="180">
        <v>110.17234106298487</v>
      </c>
      <c r="AJ1690" s="10">
        <f t="shared" si="115"/>
        <v>107.63926558013291</v>
      </c>
      <c r="AK1690" s="175">
        <v>1567</v>
      </c>
      <c r="AL1690" s="10">
        <f t="shared" si="113"/>
        <v>98.871880805706169</v>
      </c>
      <c r="AM1690" s="163" t="str">
        <f t="shared" si="114"/>
        <v>05</v>
      </c>
      <c r="AN1690" s="177" t="s">
        <v>119</v>
      </c>
      <c r="AQ1690" s="151"/>
      <c r="AR1690" s="151"/>
    </row>
    <row r="1691" spans="30:44" x14ac:dyDescent="0.3">
      <c r="AD1691" s="9">
        <v>2001</v>
      </c>
      <c r="AE1691" s="87" t="s">
        <v>50</v>
      </c>
      <c r="AF1691" s="13" t="s">
        <v>8</v>
      </c>
      <c r="AG1691" s="18" t="str">
        <f t="shared" si="112"/>
        <v>Household operation-2001-August</v>
      </c>
      <c r="AH1691" s="16">
        <v>37104</v>
      </c>
      <c r="AI1691" s="180">
        <v>110.87738520187392</v>
      </c>
      <c r="AJ1691" s="10">
        <f t="shared" si="115"/>
        <v>108.05105336271801</v>
      </c>
      <c r="AK1691" s="175">
        <v>1568</v>
      </c>
      <c r="AL1691" s="10">
        <f t="shared" si="113"/>
        <v>98.871880805706169</v>
      </c>
      <c r="AM1691" s="163" t="str">
        <f t="shared" si="114"/>
        <v>05</v>
      </c>
      <c r="AN1691" s="177" t="s">
        <v>120</v>
      </c>
      <c r="AQ1691" s="151"/>
      <c r="AR1691" s="151"/>
    </row>
    <row r="1692" spans="30:44" x14ac:dyDescent="0.3">
      <c r="AD1692" s="9">
        <v>2001</v>
      </c>
      <c r="AE1692" s="87" t="s">
        <v>50</v>
      </c>
      <c r="AF1692" s="13" t="s">
        <v>1</v>
      </c>
      <c r="AG1692" s="18" t="str">
        <f t="shared" si="112"/>
        <v>Household operation-2001-September</v>
      </c>
      <c r="AH1692" s="16">
        <v>37135</v>
      </c>
      <c r="AI1692" s="180">
        <v>111.01150182038548</v>
      </c>
      <c r="AJ1692" s="10">
        <f t="shared" si="115"/>
        <v>108.46901901506139</v>
      </c>
      <c r="AK1692" s="175">
        <v>1569</v>
      </c>
      <c r="AL1692" s="10">
        <f t="shared" si="113"/>
        <v>98.871880805706169</v>
      </c>
      <c r="AM1692" s="163" t="str">
        <f t="shared" si="114"/>
        <v>05</v>
      </c>
      <c r="AN1692" s="177" t="s">
        <v>121</v>
      </c>
      <c r="AQ1692" s="151"/>
      <c r="AR1692" s="151"/>
    </row>
    <row r="1693" spans="30:44" x14ac:dyDescent="0.3">
      <c r="AD1693" s="9">
        <v>2001</v>
      </c>
      <c r="AE1693" s="87" t="s">
        <v>50</v>
      </c>
      <c r="AF1693" s="13" t="s">
        <v>9</v>
      </c>
      <c r="AG1693" s="18" t="str">
        <f t="shared" si="112"/>
        <v>Household operation-2001-October</v>
      </c>
      <c r="AH1693" s="16">
        <v>37165</v>
      </c>
      <c r="AI1693" s="180">
        <v>111.26855362443335</v>
      </c>
      <c r="AJ1693" s="10">
        <f t="shared" si="115"/>
        <v>108.87799351275196</v>
      </c>
      <c r="AK1693" s="175">
        <v>1570</v>
      </c>
      <c r="AL1693" s="10">
        <f t="shared" si="113"/>
        <v>98.871880805706169</v>
      </c>
      <c r="AM1693" s="163" t="str">
        <f t="shared" si="114"/>
        <v>05</v>
      </c>
      <c r="AN1693" s="177" t="s">
        <v>122</v>
      </c>
      <c r="AQ1693" s="151"/>
      <c r="AR1693" s="151"/>
    </row>
    <row r="1694" spans="30:44" x14ac:dyDescent="0.3">
      <c r="AD1694" s="9">
        <v>2001</v>
      </c>
      <c r="AE1694" s="87" t="s">
        <v>50</v>
      </c>
      <c r="AF1694" s="13" t="s">
        <v>2</v>
      </c>
      <c r="AG1694" s="18" t="str">
        <f t="shared" si="112"/>
        <v>Household operation-2001-November</v>
      </c>
      <c r="AH1694" s="16">
        <v>37196</v>
      </c>
      <c r="AI1694" s="180">
        <v>111.87914037369417</v>
      </c>
      <c r="AJ1694" s="10">
        <f t="shared" si="115"/>
        <v>109.31595329112139</v>
      </c>
      <c r="AK1694" s="175">
        <v>1571</v>
      </c>
      <c r="AL1694" s="10">
        <f t="shared" si="113"/>
        <v>98.871880805706169</v>
      </c>
      <c r="AM1694" s="163" t="str">
        <f t="shared" si="114"/>
        <v>05</v>
      </c>
      <c r="AN1694" s="177" t="s">
        <v>123</v>
      </c>
      <c r="AQ1694" s="151"/>
      <c r="AR1694" s="151"/>
    </row>
    <row r="1695" spans="30:44" x14ac:dyDescent="0.3">
      <c r="AD1695" s="9">
        <v>2001</v>
      </c>
      <c r="AE1695" s="87" t="s">
        <v>50</v>
      </c>
      <c r="AF1695" s="13" t="s">
        <v>3</v>
      </c>
      <c r="AG1695" s="18" t="str">
        <f t="shared" si="112"/>
        <v>Household operation-2001-December</v>
      </c>
      <c r="AH1695" s="16">
        <v>37226</v>
      </c>
      <c r="AI1695" s="180">
        <v>112.62236296453837</v>
      </c>
      <c r="AJ1695" s="10">
        <f t="shared" si="115"/>
        <v>109.76709960403889</v>
      </c>
      <c r="AK1695" s="175">
        <v>1572</v>
      </c>
      <c r="AL1695" s="10">
        <f t="shared" si="113"/>
        <v>98.871880805706169</v>
      </c>
      <c r="AM1695" s="163" t="str">
        <f t="shared" si="114"/>
        <v>05</v>
      </c>
      <c r="AN1695" s="177" t="s">
        <v>124</v>
      </c>
      <c r="AQ1695" s="151"/>
      <c r="AR1695" s="151"/>
    </row>
    <row r="1696" spans="30:44" x14ac:dyDescent="0.3">
      <c r="AD1696" s="7">
        <v>2002</v>
      </c>
      <c r="AE1696" s="88" t="s">
        <v>50</v>
      </c>
      <c r="AF1696" s="12" t="s">
        <v>10</v>
      </c>
      <c r="AG1696" s="18" t="str">
        <f t="shared" si="112"/>
        <v>Household operation-2002-January</v>
      </c>
      <c r="AH1696" s="16">
        <v>37257</v>
      </c>
      <c r="AI1696" s="181">
        <v>112.69226152478109</v>
      </c>
      <c r="AJ1696" s="8">
        <f t="shared" si="115"/>
        <v>110.2149358936573</v>
      </c>
      <c r="AK1696" s="175">
        <v>1573</v>
      </c>
      <c r="AL1696" s="10">
        <f t="shared" si="113"/>
        <v>98.871880805706169</v>
      </c>
      <c r="AM1696" s="163" t="str">
        <f t="shared" si="114"/>
        <v>05</v>
      </c>
      <c r="AN1696" s="177" t="s">
        <v>113</v>
      </c>
      <c r="AQ1696" s="151"/>
      <c r="AR1696" s="151"/>
    </row>
    <row r="1697" spans="30:44" x14ac:dyDescent="0.3">
      <c r="AD1697" s="7">
        <v>2002</v>
      </c>
      <c r="AE1697" s="88" t="s">
        <v>50</v>
      </c>
      <c r="AF1697" s="12" t="s">
        <v>11</v>
      </c>
      <c r="AG1697" s="18" t="str">
        <f t="shared" si="112"/>
        <v>Household operation-2002-February</v>
      </c>
      <c r="AH1697" s="16">
        <v>37288</v>
      </c>
      <c r="AI1697" s="181">
        <v>112.77743305121527</v>
      </c>
      <c r="AJ1697" s="8">
        <f t="shared" si="115"/>
        <v>110.63582815097806</v>
      </c>
      <c r="AK1697" s="175">
        <v>1574</v>
      </c>
      <c r="AL1697" s="10">
        <f t="shared" si="113"/>
        <v>98.871880805706169</v>
      </c>
      <c r="AM1697" s="163" t="str">
        <f t="shared" si="114"/>
        <v>05</v>
      </c>
      <c r="AN1697" s="177" t="s">
        <v>114</v>
      </c>
      <c r="AQ1697" s="151"/>
      <c r="AR1697" s="151"/>
    </row>
    <row r="1698" spans="30:44" x14ac:dyDescent="0.3">
      <c r="AD1698" s="7">
        <v>2002</v>
      </c>
      <c r="AE1698" s="88" t="s">
        <v>50</v>
      </c>
      <c r="AF1698" s="12" t="s">
        <v>4</v>
      </c>
      <c r="AG1698" s="18" t="str">
        <f t="shared" si="112"/>
        <v>Household operation-2002-March</v>
      </c>
      <c r="AH1698" s="16">
        <v>37316</v>
      </c>
      <c r="AI1698" s="181">
        <v>112.830866571519</v>
      </c>
      <c r="AJ1698" s="8">
        <f t="shared" si="115"/>
        <v>111.02435767514969</v>
      </c>
      <c r="AK1698" s="175">
        <v>1575</v>
      </c>
      <c r="AL1698" s="10">
        <f t="shared" si="113"/>
        <v>98.871880805706169</v>
      </c>
      <c r="AM1698" s="163" t="str">
        <f t="shared" si="114"/>
        <v>05</v>
      </c>
      <c r="AN1698" s="177" t="s">
        <v>115</v>
      </c>
      <c r="AQ1698" s="151"/>
      <c r="AR1698" s="151"/>
    </row>
    <row r="1699" spans="30:44" x14ac:dyDescent="0.3">
      <c r="AD1699" s="7">
        <v>2002</v>
      </c>
      <c r="AE1699" s="88" t="s">
        <v>50</v>
      </c>
      <c r="AF1699" s="12" t="s">
        <v>0</v>
      </c>
      <c r="AG1699" s="18" t="str">
        <f t="shared" si="112"/>
        <v>Household operation-2002-April</v>
      </c>
      <c r="AH1699" s="16">
        <v>37347</v>
      </c>
      <c r="AI1699" s="181">
        <v>113.02281044555457</v>
      </c>
      <c r="AJ1699" s="8">
        <f t="shared" si="115"/>
        <v>111.38782815555531</v>
      </c>
      <c r="AK1699" s="175">
        <v>1576</v>
      </c>
      <c r="AL1699" s="10">
        <f t="shared" si="113"/>
        <v>98.871880805706169</v>
      </c>
      <c r="AM1699" s="163" t="str">
        <f t="shared" si="114"/>
        <v>05</v>
      </c>
      <c r="AN1699" s="177" t="s">
        <v>116</v>
      </c>
      <c r="AQ1699" s="151"/>
      <c r="AR1699" s="151"/>
    </row>
    <row r="1700" spans="30:44" x14ac:dyDescent="0.3">
      <c r="AD1700" s="7">
        <v>2002</v>
      </c>
      <c r="AE1700" s="88" t="s">
        <v>50</v>
      </c>
      <c r="AF1700" s="12" t="s">
        <v>5</v>
      </c>
      <c r="AG1700" s="18" t="str">
        <f t="shared" si="112"/>
        <v>Household operation-2002-May</v>
      </c>
      <c r="AH1700" s="16">
        <v>37377</v>
      </c>
      <c r="AI1700" s="181">
        <v>113.53570587448303</v>
      </c>
      <c r="AJ1700" s="8">
        <f t="shared" si="115"/>
        <v>111.78500409145225</v>
      </c>
      <c r="AK1700" s="175">
        <v>1577</v>
      </c>
      <c r="AL1700" s="10">
        <f t="shared" si="113"/>
        <v>98.871880805706169</v>
      </c>
      <c r="AM1700" s="163" t="str">
        <f t="shared" si="114"/>
        <v>05</v>
      </c>
      <c r="AN1700" s="177" t="s">
        <v>117</v>
      </c>
      <c r="AQ1700" s="151"/>
      <c r="AR1700" s="151"/>
    </row>
    <row r="1701" spans="30:44" x14ac:dyDescent="0.3">
      <c r="AD1701" s="7">
        <v>2002</v>
      </c>
      <c r="AE1701" s="88" t="s">
        <v>50</v>
      </c>
      <c r="AF1701" s="12" t="s">
        <v>6</v>
      </c>
      <c r="AG1701" s="18" t="str">
        <f t="shared" si="112"/>
        <v>Household operation-2002-June</v>
      </c>
      <c r="AH1701" s="16">
        <v>37408</v>
      </c>
      <c r="AI1701" s="181">
        <v>113.84352613341289</v>
      </c>
      <c r="AJ1701" s="8">
        <f t="shared" si="115"/>
        <v>112.21115738740635</v>
      </c>
      <c r="AK1701" s="175">
        <v>1578</v>
      </c>
      <c r="AL1701" s="10">
        <f t="shared" si="113"/>
        <v>98.871880805706169</v>
      </c>
      <c r="AM1701" s="163" t="str">
        <f t="shared" si="114"/>
        <v>05</v>
      </c>
      <c r="AN1701" s="177" t="s">
        <v>118</v>
      </c>
      <c r="AQ1701" s="151"/>
      <c r="AR1701" s="151"/>
    </row>
    <row r="1702" spans="30:44" x14ac:dyDescent="0.3">
      <c r="AD1702" s="7">
        <v>2002</v>
      </c>
      <c r="AE1702" s="88" t="s">
        <v>50</v>
      </c>
      <c r="AF1702" s="12" t="s">
        <v>7</v>
      </c>
      <c r="AG1702" s="18" t="str">
        <f t="shared" si="112"/>
        <v>Household operation-2002-July</v>
      </c>
      <c r="AH1702" s="16">
        <v>37438</v>
      </c>
      <c r="AI1702" s="181">
        <v>114.11966301080301</v>
      </c>
      <c r="AJ1702" s="8">
        <f t="shared" si="115"/>
        <v>112.54010088305785</v>
      </c>
      <c r="AK1702" s="175">
        <v>1579</v>
      </c>
      <c r="AL1702" s="10">
        <f t="shared" si="113"/>
        <v>98.871880805706169</v>
      </c>
      <c r="AM1702" s="163" t="str">
        <f t="shared" si="114"/>
        <v>05</v>
      </c>
      <c r="AN1702" s="177" t="s">
        <v>119</v>
      </c>
      <c r="AQ1702" s="151"/>
      <c r="AR1702" s="151"/>
    </row>
    <row r="1703" spans="30:44" x14ac:dyDescent="0.3">
      <c r="AD1703" s="7">
        <v>2002</v>
      </c>
      <c r="AE1703" s="88" t="s">
        <v>50</v>
      </c>
      <c r="AF1703" s="12" t="s">
        <v>8</v>
      </c>
      <c r="AG1703" s="18" t="str">
        <f t="shared" si="112"/>
        <v>Household operation-2002-August</v>
      </c>
      <c r="AH1703" s="16">
        <v>37469</v>
      </c>
      <c r="AI1703" s="181">
        <v>114.24704287056154</v>
      </c>
      <c r="AJ1703" s="8">
        <f t="shared" si="115"/>
        <v>112.82090568878181</v>
      </c>
      <c r="AK1703" s="175">
        <v>1580</v>
      </c>
      <c r="AL1703" s="10">
        <f t="shared" si="113"/>
        <v>98.871880805706169</v>
      </c>
      <c r="AM1703" s="163" t="str">
        <f t="shared" si="114"/>
        <v>05</v>
      </c>
      <c r="AN1703" s="177" t="s">
        <v>120</v>
      </c>
      <c r="AQ1703" s="151"/>
      <c r="AR1703" s="151"/>
    </row>
    <row r="1704" spans="30:44" x14ac:dyDescent="0.3">
      <c r="AD1704" s="7">
        <v>2002</v>
      </c>
      <c r="AE1704" s="88" t="s">
        <v>50</v>
      </c>
      <c r="AF1704" s="12" t="s">
        <v>1</v>
      </c>
      <c r="AG1704" s="18" t="str">
        <f t="shared" si="112"/>
        <v>Household operation-2002-September</v>
      </c>
      <c r="AH1704" s="16">
        <v>37500</v>
      </c>
      <c r="AI1704" s="181">
        <v>114.73419900201452</v>
      </c>
      <c r="AJ1704" s="8">
        <f t="shared" si="115"/>
        <v>113.13113045391755</v>
      </c>
      <c r="AK1704" s="175">
        <v>1581</v>
      </c>
      <c r="AL1704" s="10">
        <f t="shared" si="113"/>
        <v>98.871880805706169</v>
      </c>
      <c r="AM1704" s="163" t="str">
        <f t="shared" si="114"/>
        <v>05</v>
      </c>
      <c r="AN1704" s="177" t="s">
        <v>121</v>
      </c>
      <c r="AQ1704" s="151"/>
      <c r="AR1704" s="151"/>
    </row>
    <row r="1705" spans="30:44" x14ac:dyDescent="0.3">
      <c r="AD1705" s="7">
        <v>2002</v>
      </c>
      <c r="AE1705" s="88" t="s">
        <v>50</v>
      </c>
      <c r="AF1705" s="12" t="s">
        <v>9</v>
      </c>
      <c r="AG1705" s="18" t="str">
        <f t="shared" si="112"/>
        <v>Household operation-2002-October</v>
      </c>
      <c r="AH1705" s="16">
        <v>37530</v>
      </c>
      <c r="AI1705" s="181">
        <v>114.98814321835422</v>
      </c>
      <c r="AJ1705" s="8">
        <f t="shared" si="115"/>
        <v>113.44109625341098</v>
      </c>
      <c r="AK1705" s="175">
        <v>1582</v>
      </c>
      <c r="AL1705" s="10">
        <f t="shared" si="113"/>
        <v>98.871880805706169</v>
      </c>
      <c r="AM1705" s="163" t="str">
        <f t="shared" si="114"/>
        <v>05</v>
      </c>
      <c r="AN1705" s="177" t="s">
        <v>122</v>
      </c>
      <c r="AQ1705" s="151"/>
      <c r="AR1705" s="151"/>
    </row>
    <row r="1706" spans="30:44" x14ac:dyDescent="0.3">
      <c r="AD1706" s="7">
        <v>2002</v>
      </c>
      <c r="AE1706" s="88" t="s">
        <v>50</v>
      </c>
      <c r="AF1706" s="12" t="s">
        <v>2</v>
      </c>
      <c r="AG1706" s="18" t="str">
        <f t="shared" si="112"/>
        <v>Household operation-2002-November</v>
      </c>
      <c r="AH1706" s="16">
        <v>37561</v>
      </c>
      <c r="AI1706" s="181">
        <v>115.19452863844451</v>
      </c>
      <c r="AJ1706" s="8">
        <f t="shared" si="115"/>
        <v>113.71737860880684</v>
      </c>
      <c r="AK1706" s="175">
        <v>1583</v>
      </c>
      <c r="AL1706" s="10">
        <f t="shared" si="113"/>
        <v>98.871880805706169</v>
      </c>
      <c r="AM1706" s="163" t="str">
        <f t="shared" si="114"/>
        <v>05</v>
      </c>
      <c r="AN1706" s="177" t="s">
        <v>123</v>
      </c>
      <c r="AQ1706" s="151"/>
      <c r="AR1706" s="151"/>
    </row>
    <row r="1707" spans="30:44" x14ac:dyDescent="0.3">
      <c r="AD1707" s="7">
        <v>2002</v>
      </c>
      <c r="AE1707" s="88" t="s">
        <v>50</v>
      </c>
      <c r="AF1707" s="12" t="s">
        <v>3</v>
      </c>
      <c r="AG1707" s="18" t="str">
        <f t="shared" si="112"/>
        <v>Household operation-2002-December</v>
      </c>
      <c r="AH1707" s="16">
        <v>37591</v>
      </c>
      <c r="AI1707" s="181">
        <v>115.4949922527049</v>
      </c>
      <c r="AJ1707" s="8">
        <f t="shared" si="115"/>
        <v>113.95676438282071</v>
      </c>
      <c r="AK1707" s="175">
        <v>1584</v>
      </c>
      <c r="AL1707" s="10">
        <f t="shared" si="113"/>
        <v>98.871880805706169</v>
      </c>
      <c r="AM1707" s="163" t="str">
        <f t="shared" si="114"/>
        <v>05</v>
      </c>
      <c r="AN1707" s="177" t="s">
        <v>124</v>
      </c>
      <c r="AQ1707" s="151"/>
      <c r="AR1707" s="151"/>
    </row>
    <row r="1708" spans="30:44" x14ac:dyDescent="0.3">
      <c r="AD1708" s="9">
        <v>2003</v>
      </c>
      <c r="AE1708" s="87" t="s">
        <v>50</v>
      </c>
      <c r="AF1708" s="13" t="s">
        <v>10</v>
      </c>
      <c r="AG1708" s="18" t="str">
        <f t="shared" si="112"/>
        <v>Household operation-2003-January</v>
      </c>
      <c r="AH1708" s="16">
        <v>37622</v>
      </c>
      <c r="AI1708" s="180">
        <v>115.63312065222522</v>
      </c>
      <c r="AJ1708" s="10">
        <f t="shared" si="115"/>
        <v>114.2018359767744</v>
      </c>
      <c r="AK1708" s="175">
        <v>1585</v>
      </c>
      <c r="AL1708" s="10">
        <f t="shared" si="113"/>
        <v>98.871880805706169</v>
      </c>
      <c r="AM1708" s="163" t="str">
        <f t="shared" si="114"/>
        <v>05</v>
      </c>
      <c r="AN1708" s="177" t="s">
        <v>113</v>
      </c>
      <c r="AQ1708" s="151"/>
      <c r="AR1708" s="151"/>
    </row>
    <row r="1709" spans="30:44" x14ac:dyDescent="0.3">
      <c r="AD1709" s="9">
        <v>2003</v>
      </c>
      <c r="AE1709" s="87" t="s">
        <v>50</v>
      </c>
      <c r="AF1709" s="13" t="s">
        <v>11</v>
      </c>
      <c r="AG1709" s="18" t="str">
        <f t="shared" si="112"/>
        <v>Household operation-2003-February</v>
      </c>
      <c r="AH1709" s="16">
        <v>37653</v>
      </c>
      <c r="AI1709" s="180">
        <v>115.99183491810838</v>
      </c>
      <c r="AJ1709" s="10">
        <f t="shared" si="115"/>
        <v>114.46970279901548</v>
      </c>
      <c r="AK1709" s="175">
        <v>1586</v>
      </c>
      <c r="AL1709" s="10">
        <f t="shared" si="113"/>
        <v>98.871880805706169</v>
      </c>
      <c r="AM1709" s="163" t="str">
        <f t="shared" si="114"/>
        <v>05</v>
      </c>
      <c r="AN1709" s="177" t="s">
        <v>114</v>
      </c>
      <c r="AQ1709" s="151"/>
      <c r="AR1709" s="151"/>
    </row>
    <row r="1710" spans="30:44" x14ac:dyDescent="0.3">
      <c r="AD1710" s="9">
        <v>2003</v>
      </c>
      <c r="AE1710" s="87" t="s">
        <v>50</v>
      </c>
      <c r="AF1710" s="13" t="s">
        <v>4</v>
      </c>
      <c r="AG1710" s="18" t="str">
        <f t="shared" si="112"/>
        <v>Household operation-2003-March</v>
      </c>
      <c r="AH1710" s="16">
        <v>37681</v>
      </c>
      <c r="AI1710" s="180">
        <v>116.09272663533926</v>
      </c>
      <c r="AJ1710" s="10">
        <f t="shared" si="115"/>
        <v>114.7415244710005</v>
      </c>
      <c r="AK1710" s="175">
        <v>1587</v>
      </c>
      <c r="AL1710" s="10">
        <f t="shared" si="113"/>
        <v>98.871880805706169</v>
      </c>
      <c r="AM1710" s="163" t="str">
        <f t="shared" si="114"/>
        <v>05</v>
      </c>
      <c r="AN1710" s="177" t="s">
        <v>115</v>
      </c>
      <c r="AQ1710" s="151"/>
      <c r="AR1710" s="151"/>
    </row>
    <row r="1711" spans="30:44" x14ac:dyDescent="0.3">
      <c r="AD1711" s="9">
        <v>2003</v>
      </c>
      <c r="AE1711" s="87" t="s">
        <v>50</v>
      </c>
      <c r="AF1711" s="13" t="s">
        <v>0</v>
      </c>
      <c r="AG1711" s="18" t="str">
        <f t="shared" si="112"/>
        <v>Household operation-2003-April</v>
      </c>
      <c r="AH1711" s="16">
        <v>37712</v>
      </c>
      <c r="AI1711" s="180">
        <v>116.25504482107941</v>
      </c>
      <c r="AJ1711" s="10">
        <f t="shared" si="115"/>
        <v>115.01087733562757</v>
      </c>
      <c r="AK1711" s="175">
        <v>1588</v>
      </c>
      <c r="AL1711" s="10">
        <f t="shared" si="113"/>
        <v>98.871880805706169</v>
      </c>
      <c r="AM1711" s="163" t="str">
        <f t="shared" si="114"/>
        <v>05</v>
      </c>
      <c r="AN1711" s="177" t="s">
        <v>116</v>
      </c>
      <c r="AQ1711" s="151"/>
      <c r="AR1711" s="151"/>
    </row>
    <row r="1712" spans="30:44" x14ac:dyDescent="0.3">
      <c r="AD1712" s="9">
        <v>2003</v>
      </c>
      <c r="AE1712" s="87" t="s">
        <v>50</v>
      </c>
      <c r="AF1712" s="13" t="s">
        <v>5</v>
      </c>
      <c r="AG1712" s="18" t="str">
        <f t="shared" si="112"/>
        <v>Household operation-2003-May</v>
      </c>
      <c r="AH1712" s="16">
        <v>37742</v>
      </c>
      <c r="AI1712" s="180">
        <v>116.22683094640924</v>
      </c>
      <c r="AJ1712" s="10">
        <f t="shared" si="115"/>
        <v>115.23513775828809</v>
      </c>
      <c r="AK1712" s="175">
        <v>1589</v>
      </c>
      <c r="AL1712" s="10">
        <f t="shared" si="113"/>
        <v>98.871880805706169</v>
      </c>
      <c r="AM1712" s="163" t="str">
        <f t="shared" si="114"/>
        <v>05</v>
      </c>
      <c r="AN1712" s="177" t="s">
        <v>117</v>
      </c>
      <c r="AQ1712" s="151"/>
      <c r="AR1712" s="151"/>
    </row>
    <row r="1713" spans="30:44" x14ac:dyDescent="0.3">
      <c r="AD1713" s="9">
        <v>2003</v>
      </c>
      <c r="AE1713" s="87" t="s">
        <v>50</v>
      </c>
      <c r="AF1713" s="13" t="s">
        <v>6</v>
      </c>
      <c r="AG1713" s="18" t="str">
        <f t="shared" si="112"/>
        <v>Household operation-2003-June</v>
      </c>
      <c r="AH1713" s="16">
        <v>37773</v>
      </c>
      <c r="AI1713" s="180">
        <v>116.37512887932517</v>
      </c>
      <c r="AJ1713" s="10">
        <f t="shared" si="115"/>
        <v>115.44610465378076</v>
      </c>
      <c r="AK1713" s="175">
        <v>1590</v>
      </c>
      <c r="AL1713" s="10">
        <f t="shared" si="113"/>
        <v>98.871880805706169</v>
      </c>
      <c r="AM1713" s="163" t="str">
        <f t="shared" si="114"/>
        <v>05</v>
      </c>
      <c r="AN1713" s="177" t="s">
        <v>118</v>
      </c>
      <c r="AQ1713" s="151"/>
      <c r="AR1713" s="151"/>
    </row>
    <row r="1714" spans="30:44" x14ac:dyDescent="0.3">
      <c r="AD1714" s="9">
        <v>2003</v>
      </c>
      <c r="AE1714" s="87" t="s">
        <v>50</v>
      </c>
      <c r="AF1714" s="13" t="s">
        <v>7</v>
      </c>
      <c r="AG1714" s="18" t="str">
        <f t="shared" si="112"/>
        <v>Household operation-2003-July</v>
      </c>
      <c r="AH1714" s="16">
        <v>37803</v>
      </c>
      <c r="AI1714" s="180">
        <v>116.38549480989921</v>
      </c>
      <c r="AJ1714" s="10">
        <f t="shared" si="115"/>
        <v>115.63492397037213</v>
      </c>
      <c r="AK1714" s="175">
        <v>1591</v>
      </c>
      <c r="AL1714" s="10">
        <f t="shared" si="113"/>
        <v>98.871880805706169</v>
      </c>
      <c r="AM1714" s="163" t="str">
        <f t="shared" si="114"/>
        <v>05</v>
      </c>
      <c r="AN1714" s="177" t="s">
        <v>119</v>
      </c>
      <c r="AQ1714" s="151"/>
      <c r="AR1714" s="151"/>
    </row>
    <row r="1715" spans="30:44" x14ac:dyDescent="0.3">
      <c r="AD1715" s="9">
        <v>2003</v>
      </c>
      <c r="AE1715" s="87" t="s">
        <v>50</v>
      </c>
      <c r="AF1715" s="13" t="s">
        <v>8</v>
      </c>
      <c r="AG1715" s="18" t="str">
        <f t="shared" si="112"/>
        <v>Household operation-2003-August</v>
      </c>
      <c r="AH1715" s="16">
        <v>37834</v>
      </c>
      <c r="AI1715" s="180">
        <v>116.89857037096897</v>
      </c>
      <c r="AJ1715" s="10">
        <f t="shared" si="115"/>
        <v>115.85588459540607</v>
      </c>
      <c r="AK1715" s="175">
        <v>1592</v>
      </c>
      <c r="AL1715" s="10">
        <f t="shared" si="113"/>
        <v>98.871880805706169</v>
      </c>
      <c r="AM1715" s="163" t="str">
        <f t="shared" si="114"/>
        <v>05</v>
      </c>
      <c r="AN1715" s="177" t="s">
        <v>120</v>
      </c>
      <c r="AQ1715" s="151"/>
      <c r="AR1715" s="151"/>
    </row>
    <row r="1716" spans="30:44" x14ac:dyDescent="0.3">
      <c r="AD1716" s="9">
        <v>2003</v>
      </c>
      <c r="AE1716" s="87" t="s">
        <v>50</v>
      </c>
      <c r="AF1716" s="13" t="s">
        <v>1</v>
      </c>
      <c r="AG1716" s="18" t="str">
        <f t="shared" si="112"/>
        <v>Household operation-2003-September</v>
      </c>
      <c r="AH1716" s="16">
        <v>37865</v>
      </c>
      <c r="AI1716" s="180">
        <v>117.07336334393509</v>
      </c>
      <c r="AJ1716" s="10">
        <f t="shared" si="115"/>
        <v>116.05081495723279</v>
      </c>
      <c r="AK1716" s="175">
        <v>1593</v>
      </c>
      <c r="AL1716" s="10">
        <f t="shared" si="113"/>
        <v>98.871880805706169</v>
      </c>
      <c r="AM1716" s="163" t="str">
        <f t="shared" si="114"/>
        <v>05</v>
      </c>
      <c r="AN1716" s="177" t="s">
        <v>121</v>
      </c>
      <c r="AQ1716" s="151"/>
      <c r="AR1716" s="151"/>
    </row>
    <row r="1717" spans="30:44" x14ac:dyDescent="0.3">
      <c r="AD1717" s="9">
        <v>2003</v>
      </c>
      <c r="AE1717" s="87" t="s">
        <v>50</v>
      </c>
      <c r="AF1717" s="13" t="s">
        <v>9</v>
      </c>
      <c r="AG1717" s="18" t="str">
        <f t="shared" si="112"/>
        <v>Household operation-2003-October</v>
      </c>
      <c r="AH1717" s="16">
        <v>37895</v>
      </c>
      <c r="AI1717" s="180">
        <v>117.15309365427368</v>
      </c>
      <c r="AJ1717" s="10">
        <f t="shared" si="115"/>
        <v>116.23122749355942</v>
      </c>
      <c r="AK1717" s="175">
        <v>1594</v>
      </c>
      <c r="AL1717" s="10">
        <f t="shared" si="113"/>
        <v>98.871880805706169</v>
      </c>
      <c r="AM1717" s="163" t="str">
        <f t="shared" si="114"/>
        <v>05</v>
      </c>
      <c r="AN1717" s="177" t="s">
        <v>122</v>
      </c>
      <c r="AQ1717" s="151"/>
      <c r="AR1717" s="151"/>
    </row>
    <row r="1718" spans="30:44" x14ac:dyDescent="0.3">
      <c r="AD1718" s="9">
        <v>2003</v>
      </c>
      <c r="AE1718" s="87" t="s">
        <v>50</v>
      </c>
      <c r="AF1718" s="13" t="s">
        <v>2</v>
      </c>
      <c r="AG1718" s="18" t="str">
        <f t="shared" si="112"/>
        <v>Household operation-2003-November</v>
      </c>
      <c r="AH1718" s="16">
        <v>37926</v>
      </c>
      <c r="AI1718" s="180">
        <v>117.31478687459476</v>
      </c>
      <c r="AJ1718" s="10">
        <f t="shared" si="115"/>
        <v>116.40791567990529</v>
      </c>
      <c r="AK1718" s="175">
        <v>1595</v>
      </c>
      <c r="AL1718" s="10">
        <f t="shared" si="113"/>
        <v>98.871880805706169</v>
      </c>
      <c r="AM1718" s="163" t="str">
        <f t="shared" si="114"/>
        <v>05</v>
      </c>
      <c r="AN1718" s="177" t="s">
        <v>123</v>
      </c>
      <c r="AQ1718" s="151"/>
      <c r="AR1718" s="151"/>
    </row>
    <row r="1719" spans="30:44" x14ac:dyDescent="0.3">
      <c r="AD1719" s="9">
        <v>2003</v>
      </c>
      <c r="AE1719" s="87" t="s">
        <v>50</v>
      </c>
      <c r="AF1719" s="13" t="s">
        <v>3</v>
      </c>
      <c r="AG1719" s="18" t="str">
        <f t="shared" si="112"/>
        <v>Household operation-2003-December</v>
      </c>
      <c r="AH1719" s="16">
        <v>37956</v>
      </c>
      <c r="AI1719" s="180">
        <v>117.53683923318466</v>
      </c>
      <c r="AJ1719" s="10">
        <f t="shared" si="115"/>
        <v>116.57806959494529</v>
      </c>
      <c r="AK1719" s="175">
        <v>1596</v>
      </c>
      <c r="AL1719" s="10">
        <f t="shared" si="113"/>
        <v>98.871880805706169</v>
      </c>
      <c r="AM1719" s="163" t="str">
        <f t="shared" si="114"/>
        <v>05</v>
      </c>
      <c r="AN1719" s="177" t="s">
        <v>124</v>
      </c>
      <c r="AQ1719" s="151"/>
      <c r="AR1719" s="151"/>
    </row>
    <row r="1720" spans="30:44" x14ac:dyDescent="0.3">
      <c r="AD1720" s="7">
        <v>2004</v>
      </c>
      <c r="AE1720" s="88" t="s">
        <v>50</v>
      </c>
      <c r="AF1720" s="12" t="s">
        <v>10</v>
      </c>
      <c r="AG1720" s="18" t="str">
        <f t="shared" si="112"/>
        <v>Household operation-2004-January</v>
      </c>
      <c r="AH1720" s="16">
        <v>37987</v>
      </c>
      <c r="AI1720" s="181">
        <v>117.63203423695829</v>
      </c>
      <c r="AJ1720" s="8">
        <f t="shared" si="115"/>
        <v>116.74464572700636</v>
      </c>
      <c r="AK1720" s="175">
        <v>1597</v>
      </c>
      <c r="AL1720" s="10">
        <f t="shared" si="113"/>
        <v>98.871880805706169</v>
      </c>
      <c r="AM1720" s="163" t="str">
        <f t="shared" si="114"/>
        <v>05</v>
      </c>
      <c r="AN1720" s="177" t="s">
        <v>113</v>
      </c>
      <c r="AQ1720" s="151"/>
      <c r="AR1720" s="151"/>
    </row>
    <row r="1721" spans="30:44" x14ac:dyDescent="0.3">
      <c r="AD1721" s="7">
        <v>2004</v>
      </c>
      <c r="AE1721" s="88" t="s">
        <v>50</v>
      </c>
      <c r="AF1721" s="12" t="s">
        <v>11</v>
      </c>
      <c r="AG1721" s="18" t="str">
        <f t="shared" si="112"/>
        <v>Household operation-2004-February</v>
      </c>
      <c r="AH1721" s="16">
        <v>38018</v>
      </c>
      <c r="AI1721" s="181">
        <v>117.73332174790463</v>
      </c>
      <c r="AJ1721" s="8">
        <f t="shared" si="115"/>
        <v>116.88976962948938</v>
      </c>
      <c r="AK1721" s="175">
        <v>1598</v>
      </c>
      <c r="AL1721" s="10">
        <f t="shared" si="113"/>
        <v>98.871880805706169</v>
      </c>
      <c r="AM1721" s="163" t="str">
        <f t="shared" si="114"/>
        <v>05</v>
      </c>
      <c r="AN1721" s="177" t="s">
        <v>114</v>
      </c>
      <c r="AQ1721" s="151"/>
      <c r="AR1721" s="151"/>
    </row>
    <row r="1722" spans="30:44" x14ac:dyDescent="0.3">
      <c r="AD1722" s="7">
        <v>2004</v>
      </c>
      <c r="AE1722" s="88" t="s">
        <v>50</v>
      </c>
      <c r="AF1722" s="12" t="s">
        <v>4</v>
      </c>
      <c r="AG1722" s="18" t="str">
        <f t="shared" si="112"/>
        <v>Household operation-2004-March</v>
      </c>
      <c r="AH1722" s="16">
        <v>38047</v>
      </c>
      <c r="AI1722" s="181">
        <v>117.86454920220011</v>
      </c>
      <c r="AJ1722" s="8">
        <f t="shared" si="115"/>
        <v>117.03742151006112</v>
      </c>
      <c r="AK1722" s="175">
        <v>1599</v>
      </c>
      <c r="AL1722" s="10">
        <f t="shared" si="113"/>
        <v>98.871880805706169</v>
      </c>
      <c r="AM1722" s="163" t="str">
        <f t="shared" si="114"/>
        <v>05</v>
      </c>
      <c r="AN1722" s="177" t="s">
        <v>115</v>
      </c>
      <c r="AQ1722" s="151"/>
      <c r="AR1722" s="151"/>
    </row>
    <row r="1723" spans="30:44" x14ac:dyDescent="0.3">
      <c r="AD1723" s="7">
        <v>2004</v>
      </c>
      <c r="AE1723" s="88" t="s">
        <v>50</v>
      </c>
      <c r="AF1723" s="12" t="s">
        <v>0</v>
      </c>
      <c r="AG1723" s="18" t="str">
        <f t="shared" si="112"/>
        <v>Household operation-2004-April</v>
      </c>
      <c r="AH1723" s="16">
        <v>38078</v>
      </c>
      <c r="AI1723" s="181">
        <v>118.06555747182782</v>
      </c>
      <c r="AJ1723" s="8">
        <f t="shared" si="115"/>
        <v>117.18829756429015</v>
      </c>
      <c r="AK1723" s="175">
        <v>1600</v>
      </c>
      <c r="AL1723" s="10">
        <f t="shared" si="113"/>
        <v>98.871880805706169</v>
      </c>
      <c r="AM1723" s="163" t="str">
        <f t="shared" si="114"/>
        <v>05</v>
      </c>
      <c r="AN1723" s="177" t="s">
        <v>116</v>
      </c>
      <c r="AQ1723" s="151"/>
      <c r="AR1723" s="151"/>
    </row>
    <row r="1724" spans="30:44" x14ac:dyDescent="0.3">
      <c r="AD1724" s="7">
        <v>2004</v>
      </c>
      <c r="AE1724" s="88" t="s">
        <v>50</v>
      </c>
      <c r="AF1724" s="12" t="s">
        <v>5</v>
      </c>
      <c r="AG1724" s="18" t="str">
        <f t="shared" si="112"/>
        <v>Household operation-2004-May</v>
      </c>
      <c r="AH1724" s="16">
        <v>38108</v>
      </c>
      <c r="AI1724" s="181">
        <v>118.34816361821899</v>
      </c>
      <c r="AJ1724" s="8">
        <f t="shared" si="115"/>
        <v>117.36507528694095</v>
      </c>
      <c r="AK1724" s="175">
        <v>1601</v>
      </c>
      <c r="AL1724" s="10">
        <f t="shared" si="113"/>
        <v>98.871880805706169</v>
      </c>
      <c r="AM1724" s="163" t="str">
        <f t="shared" si="114"/>
        <v>05</v>
      </c>
      <c r="AN1724" s="177" t="s">
        <v>117</v>
      </c>
      <c r="AQ1724" s="151"/>
      <c r="AR1724" s="151"/>
    </row>
    <row r="1725" spans="30:44" x14ac:dyDescent="0.3">
      <c r="AD1725" s="7">
        <v>2004</v>
      </c>
      <c r="AE1725" s="88" t="s">
        <v>50</v>
      </c>
      <c r="AF1725" s="12" t="s">
        <v>6</v>
      </c>
      <c r="AG1725" s="18" t="str">
        <f t="shared" si="112"/>
        <v>Household operation-2004-June</v>
      </c>
      <c r="AH1725" s="16">
        <v>38139</v>
      </c>
      <c r="AI1725" s="181">
        <v>118.63862534846464</v>
      </c>
      <c r="AJ1725" s="8">
        <f t="shared" si="115"/>
        <v>117.55369999270256</v>
      </c>
      <c r="AK1725" s="175">
        <v>1602</v>
      </c>
      <c r="AL1725" s="10">
        <f t="shared" si="113"/>
        <v>98.871880805706169</v>
      </c>
      <c r="AM1725" s="163" t="str">
        <f t="shared" si="114"/>
        <v>05</v>
      </c>
      <c r="AN1725" s="177" t="s">
        <v>118</v>
      </c>
      <c r="AQ1725" s="151"/>
      <c r="AR1725" s="151"/>
    </row>
    <row r="1726" spans="30:44" x14ac:dyDescent="0.3">
      <c r="AD1726" s="7">
        <v>2004</v>
      </c>
      <c r="AE1726" s="88" t="s">
        <v>50</v>
      </c>
      <c r="AF1726" s="12" t="s">
        <v>7</v>
      </c>
      <c r="AG1726" s="18" t="str">
        <f t="shared" si="112"/>
        <v>Household operation-2004-July</v>
      </c>
      <c r="AH1726" s="16">
        <v>38169</v>
      </c>
      <c r="AI1726" s="181">
        <v>118.80853739363509</v>
      </c>
      <c r="AJ1726" s="8">
        <f t="shared" si="115"/>
        <v>117.75562020801389</v>
      </c>
      <c r="AK1726" s="175">
        <v>1603</v>
      </c>
      <c r="AL1726" s="10">
        <f t="shared" si="113"/>
        <v>98.871880805706169</v>
      </c>
      <c r="AM1726" s="163" t="str">
        <f t="shared" si="114"/>
        <v>05</v>
      </c>
      <c r="AN1726" s="177" t="s">
        <v>119</v>
      </c>
      <c r="AQ1726" s="151"/>
      <c r="AR1726" s="151"/>
    </row>
    <row r="1727" spans="30:44" x14ac:dyDescent="0.3">
      <c r="AD1727" s="7">
        <v>2004</v>
      </c>
      <c r="AE1727" s="88" t="s">
        <v>50</v>
      </c>
      <c r="AF1727" s="12" t="s">
        <v>8</v>
      </c>
      <c r="AG1727" s="18" t="str">
        <f t="shared" si="112"/>
        <v>Household operation-2004-August</v>
      </c>
      <c r="AH1727" s="16">
        <v>38200</v>
      </c>
      <c r="AI1727" s="181">
        <v>119.14408832150143</v>
      </c>
      <c r="AJ1727" s="8">
        <f t="shared" si="115"/>
        <v>117.94274670389159</v>
      </c>
      <c r="AK1727" s="175">
        <v>1604</v>
      </c>
      <c r="AL1727" s="10">
        <f t="shared" si="113"/>
        <v>98.871880805706169</v>
      </c>
      <c r="AM1727" s="163" t="str">
        <f t="shared" si="114"/>
        <v>05</v>
      </c>
      <c r="AN1727" s="177" t="s">
        <v>120</v>
      </c>
      <c r="AQ1727" s="151"/>
      <c r="AR1727" s="151"/>
    </row>
    <row r="1728" spans="30:44" x14ac:dyDescent="0.3">
      <c r="AD1728" s="7">
        <v>2004</v>
      </c>
      <c r="AE1728" s="88" t="s">
        <v>50</v>
      </c>
      <c r="AF1728" s="12" t="s">
        <v>1</v>
      </c>
      <c r="AG1728" s="18" t="str">
        <f t="shared" si="112"/>
        <v>Household operation-2004-September</v>
      </c>
      <c r="AH1728" s="16">
        <v>38231</v>
      </c>
      <c r="AI1728" s="181">
        <v>119.25532161492879</v>
      </c>
      <c r="AJ1728" s="8">
        <f t="shared" si="115"/>
        <v>118.12457655980774</v>
      </c>
      <c r="AK1728" s="175">
        <v>1605</v>
      </c>
      <c r="AL1728" s="10">
        <f t="shared" si="113"/>
        <v>98.871880805706169</v>
      </c>
      <c r="AM1728" s="163" t="str">
        <f t="shared" si="114"/>
        <v>05</v>
      </c>
      <c r="AN1728" s="177" t="s">
        <v>121</v>
      </c>
      <c r="AQ1728" s="151"/>
      <c r="AR1728" s="151"/>
    </row>
    <row r="1729" spans="30:44" x14ac:dyDescent="0.3">
      <c r="AD1729" s="7">
        <v>2004</v>
      </c>
      <c r="AE1729" s="88" t="s">
        <v>50</v>
      </c>
      <c r="AF1729" s="12" t="s">
        <v>9</v>
      </c>
      <c r="AG1729" s="18" t="str">
        <f t="shared" si="112"/>
        <v>Household operation-2004-October</v>
      </c>
      <c r="AH1729" s="16">
        <v>38261</v>
      </c>
      <c r="AI1729" s="181">
        <v>119.63654910614918</v>
      </c>
      <c r="AJ1729" s="8">
        <f t="shared" si="115"/>
        <v>118.33153118079736</v>
      </c>
      <c r="AK1729" s="175">
        <v>1606</v>
      </c>
      <c r="AL1729" s="10">
        <f t="shared" si="113"/>
        <v>98.871880805706169</v>
      </c>
      <c r="AM1729" s="163" t="str">
        <f t="shared" si="114"/>
        <v>05</v>
      </c>
      <c r="AN1729" s="177" t="s">
        <v>122</v>
      </c>
      <c r="AQ1729" s="151"/>
      <c r="AR1729" s="151"/>
    </row>
    <row r="1730" spans="30:44" x14ac:dyDescent="0.3">
      <c r="AD1730" s="7">
        <v>2004</v>
      </c>
      <c r="AE1730" s="88" t="s">
        <v>50</v>
      </c>
      <c r="AF1730" s="12" t="s">
        <v>2</v>
      </c>
      <c r="AG1730" s="18" t="str">
        <f t="shared" si="112"/>
        <v>Household operation-2004-November</v>
      </c>
      <c r="AH1730" s="16">
        <v>38292</v>
      </c>
      <c r="AI1730" s="181">
        <v>119.88468510419561</v>
      </c>
      <c r="AJ1730" s="8">
        <f t="shared" si="115"/>
        <v>118.54568936659744</v>
      </c>
      <c r="AK1730" s="175">
        <v>1607</v>
      </c>
      <c r="AL1730" s="10">
        <f t="shared" si="113"/>
        <v>98.871880805706169</v>
      </c>
      <c r="AM1730" s="163" t="str">
        <f t="shared" si="114"/>
        <v>05</v>
      </c>
      <c r="AN1730" s="177" t="s">
        <v>123</v>
      </c>
      <c r="AQ1730" s="151"/>
      <c r="AR1730" s="151"/>
    </row>
    <row r="1731" spans="30:44" x14ac:dyDescent="0.3">
      <c r="AD1731" s="7">
        <v>2004</v>
      </c>
      <c r="AE1731" s="88" t="s">
        <v>50</v>
      </c>
      <c r="AF1731" s="12" t="s">
        <v>3</v>
      </c>
      <c r="AG1731" s="18" t="str">
        <f t="shared" si="112"/>
        <v>Household operation-2004-December</v>
      </c>
      <c r="AH1731" s="16">
        <v>38322</v>
      </c>
      <c r="AI1731" s="181">
        <v>119.86596682762929</v>
      </c>
      <c r="AJ1731" s="8">
        <f t="shared" si="115"/>
        <v>118.73978333280115</v>
      </c>
      <c r="AK1731" s="175">
        <v>1608</v>
      </c>
      <c r="AL1731" s="10">
        <f t="shared" si="113"/>
        <v>98.871880805706169</v>
      </c>
      <c r="AM1731" s="163" t="str">
        <f t="shared" si="114"/>
        <v>05</v>
      </c>
      <c r="AN1731" s="177" t="s">
        <v>124</v>
      </c>
      <c r="AQ1731" s="151"/>
      <c r="AR1731" s="151"/>
    </row>
    <row r="1732" spans="30:44" x14ac:dyDescent="0.3">
      <c r="AD1732" s="9">
        <v>2005</v>
      </c>
      <c r="AE1732" s="87" t="s">
        <v>50</v>
      </c>
      <c r="AF1732" s="13" t="s">
        <v>10</v>
      </c>
      <c r="AG1732" s="18" t="str">
        <f t="shared" si="112"/>
        <v>Household operation-2005-January</v>
      </c>
      <c r="AH1732" s="16">
        <v>38353</v>
      </c>
      <c r="AI1732" s="180">
        <v>120.25702025412454</v>
      </c>
      <c r="AJ1732" s="10">
        <f t="shared" si="115"/>
        <v>118.958532167565</v>
      </c>
      <c r="AK1732" s="175">
        <v>1609</v>
      </c>
      <c r="AL1732" s="10">
        <f t="shared" si="113"/>
        <v>98.871880805706169</v>
      </c>
      <c r="AM1732" s="163" t="str">
        <f t="shared" si="114"/>
        <v>05</v>
      </c>
      <c r="AN1732" s="177" t="s">
        <v>113</v>
      </c>
      <c r="AQ1732" s="151"/>
      <c r="AR1732" s="151"/>
    </row>
    <row r="1733" spans="30:44" x14ac:dyDescent="0.3">
      <c r="AD1733" s="9">
        <v>2005</v>
      </c>
      <c r="AE1733" s="87" t="s">
        <v>50</v>
      </c>
      <c r="AF1733" s="13" t="s">
        <v>11</v>
      </c>
      <c r="AG1733" s="18" t="str">
        <f t="shared" si="112"/>
        <v>Household operation-2005-February</v>
      </c>
      <c r="AH1733" s="16">
        <v>38384</v>
      </c>
      <c r="AI1733" s="180">
        <v>120.37990924355933</v>
      </c>
      <c r="AJ1733" s="10">
        <f t="shared" si="115"/>
        <v>119.17908112553623</v>
      </c>
      <c r="AK1733" s="175">
        <v>1610</v>
      </c>
      <c r="AL1733" s="10">
        <f t="shared" si="113"/>
        <v>98.871880805706169</v>
      </c>
      <c r="AM1733" s="163" t="str">
        <f t="shared" si="114"/>
        <v>05</v>
      </c>
      <c r="AN1733" s="177" t="s">
        <v>114</v>
      </c>
      <c r="AQ1733" s="151"/>
      <c r="AR1733" s="151"/>
    </row>
    <row r="1734" spans="30:44" x14ac:dyDescent="0.3">
      <c r="AD1734" s="9">
        <v>2005</v>
      </c>
      <c r="AE1734" s="87" t="s">
        <v>50</v>
      </c>
      <c r="AF1734" s="13" t="s">
        <v>4</v>
      </c>
      <c r="AG1734" s="18" t="str">
        <f t="shared" si="112"/>
        <v>Household operation-2005-March</v>
      </c>
      <c r="AH1734" s="16">
        <v>38412</v>
      </c>
      <c r="AI1734" s="180">
        <v>120.47981565145729</v>
      </c>
      <c r="AJ1734" s="10">
        <f t="shared" si="115"/>
        <v>119.39701999630766</v>
      </c>
      <c r="AK1734" s="175">
        <v>1611</v>
      </c>
      <c r="AL1734" s="10">
        <f t="shared" si="113"/>
        <v>98.871880805706169</v>
      </c>
      <c r="AM1734" s="163" t="str">
        <f t="shared" si="114"/>
        <v>05</v>
      </c>
      <c r="AN1734" s="177" t="s">
        <v>115</v>
      </c>
      <c r="AQ1734" s="151"/>
      <c r="AR1734" s="151"/>
    </row>
    <row r="1735" spans="30:44" x14ac:dyDescent="0.3">
      <c r="AD1735" s="9">
        <v>2005</v>
      </c>
      <c r="AE1735" s="87" t="s">
        <v>50</v>
      </c>
      <c r="AF1735" s="13" t="s">
        <v>0</v>
      </c>
      <c r="AG1735" s="18" t="str">
        <f t="shared" si="112"/>
        <v>Household operation-2005-April</v>
      </c>
      <c r="AH1735" s="16">
        <v>38443</v>
      </c>
      <c r="AI1735" s="180">
        <v>120.75507753460144</v>
      </c>
      <c r="AJ1735" s="10">
        <f t="shared" si="115"/>
        <v>119.62114666820548</v>
      </c>
      <c r="AK1735" s="175">
        <v>1612</v>
      </c>
      <c r="AL1735" s="10">
        <f t="shared" si="113"/>
        <v>98.871880805706169</v>
      </c>
      <c r="AM1735" s="163" t="str">
        <f t="shared" si="114"/>
        <v>05</v>
      </c>
      <c r="AN1735" s="177" t="s">
        <v>116</v>
      </c>
      <c r="AQ1735" s="151"/>
      <c r="AR1735" s="151"/>
    </row>
    <row r="1736" spans="30:44" x14ac:dyDescent="0.3">
      <c r="AD1736" s="9">
        <v>2005</v>
      </c>
      <c r="AE1736" s="87" t="s">
        <v>50</v>
      </c>
      <c r="AF1736" s="13" t="s">
        <v>5</v>
      </c>
      <c r="AG1736" s="18" t="str">
        <f t="shared" si="112"/>
        <v>Household operation-2005-May</v>
      </c>
      <c r="AH1736" s="16">
        <v>38473</v>
      </c>
      <c r="AI1736" s="180">
        <v>121.06108201839474</v>
      </c>
      <c r="AJ1736" s="10">
        <f t="shared" si="115"/>
        <v>119.84722320155345</v>
      </c>
      <c r="AK1736" s="175">
        <v>1613</v>
      </c>
      <c r="AL1736" s="10">
        <f t="shared" si="113"/>
        <v>98.871880805706169</v>
      </c>
      <c r="AM1736" s="163" t="str">
        <f t="shared" si="114"/>
        <v>05</v>
      </c>
      <c r="AN1736" s="177" t="s">
        <v>117</v>
      </c>
      <c r="AQ1736" s="151"/>
      <c r="AR1736" s="151"/>
    </row>
    <row r="1737" spans="30:44" x14ac:dyDescent="0.3">
      <c r="AD1737" s="9">
        <v>2005</v>
      </c>
      <c r="AE1737" s="87" t="s">
        <v>50</v>
      </c>
      <c r="AF1737" s="13" t="s">
        <v>6</v>
      </c>
      <c r="AG1737" s="18" t="str">
        <f t="shared" si="112"/>
        <v>Household operation-2005-June</v>
      </c>
      <c r="AH1737" s="16">
        <v>38504</v>
      </c>
      <c r="AI1737" s="180">
        <v>121.15109140458352</v>
      </c>
      <c r="AJ1737" s="10">
        <f t="shared" si="115"/>
        <v>120.05659537289669</v>
      </c>
      <c r="AK1737" s="175">
        <v>1614</v>
      </c>
      <c r="AL1737" s="10">
        <f t="shared" si="113"/>
        <v>98.871880805706169</v>
      </c>
      <c r="AM1737" s="163" t="str">
        <f t="shared" si="114"/>
        <v>05</v>
      </c>
      <c r="AN1737" s="177" t="s">
        <v>118</v>
      </c>
      <c r="AQ1737" s="151"/>
      <c r="AR1737" s="151"/>
    </row>
    <row r="1738" spans="30:44" x14ac:dyDescent="0.3">
      <c r="AD1738" s="9">
        <v>2005</v>
      </c>
      <c r="AE1738" s="87" t="s">
        <v>50</v>
      </c>
      <c r="AF1738" s="13" t="s">
        <v>7</v>
      </c>
      <c r="AG1738" s="18" t="str">
        <f t="shared" si="112"/>
        <v>Household operation-2005-July</v>
      </c>
      <c r="AH1738" s="16">
        <v>38534</v>
      </c>
      <c r="AI1738" s="180">
        <v>121.27788000967492</v>
      </c>
      <c r="AJ1738" s="10">
        <f t="shared" si="115"/>
        <v>120.26237392423333</v>
      </c>
      <c r="AK1738" s="175">
        <v>1615</v>
      </c>
      <c r="AL1738" s="10">
        <f t="shared" si="113"/>
        <v>98.871880805706169</v>
      </c>
      <c r="AM1738" s="163" t="str">
        <f t="shared" si="114"/>
        <v>05</v>
      </c>
      <c r="AN1738" s="177" t="s">
        <v>119</v>
      </c>
      <c r="AQ1738" s="151"/>
      <c r="AR1738" s="151"/>
    </row>
    <row r="1739" spans="30:44" x14ac:dyDescent="0.3">
      <c r="AD1739" s="9">
        <v>2005</v>
      </c>
      <c r="AE1739" s="87" t="s">
        <v>50</v>
      </c>
      <c r="AF1739" s="13" t="s">
        <v>8</v>
      </c>
      <c r="AG1739" s="18" t="str">
        <f t="shared" si="112"/>
        <v>Household operation-2005-August</v>
      </c>
      <c r="AH1739" s="16">
        <v>38565</v>
      </c>
      <c r="AI1739" s="180">
        <v>121.35550635547112</v>
      </c>
      <c r="AJ1739" s="10">
        <f t="shared" si="115"/>
        <v>120.44665876039745</v>
      </c>
      <c r="AK1739" s="175">
        <v>1616</v>
      </c>
      <c r="AL1739" s="10">
        <f t="shared" si="113"/>
        <v>98.871880805706169</v>
      </c>
      <c r="AM1739" s="163" t="str">
        <f t="shared" si="114"/>
        <v>05</v>
      </c>
      <c r="AN1739" s="177" t="s">
        <v>120</v>
      </c>
      <c r="AQ1739" s="151"/>
      <c r="AR1739" s="151"/>
    </row>
    <row r="1740" spans="30:44" x14ac:dyDescent="0.3">
      <c r="AD1740" s="9">
        <v>2005</v>
      </c>
      <c r="AE1740" s="87" t="s">
        <v>50</v>
      </c>
      <c r="AF1740" s="13" t="s">
        <v>1</v>
      </c>
      <c r="AG1740" s="18" t="str">
        <f t="shared" ref="AG1740:AG1803" si="116">CONCATENATE(AE1740,$AF$74,AD1740,$AF$74,AF1740)</f>
        <v>Household operation-2005-September</v>
      </c>
      <c r="AH1740" s="16">
        <v>38596</v>
      </c>
      <c r="AI1740" s="180">
        <v>121.45464083908325</v>
      </c>
      <c r="AJ1740" s="10">
        <f t="shared" si="115"/>
        <v>120.62993536241034</v>
      </c>
      <c r="AK1740" s="175">
        <v>1617</v>
      </c>
      <c r="AL1740" s="10">
        <f t="shared" ref="AL1740:AL1803" si="117">VLOOKUP(AE1740,AR:AS,2,FALSE)</f>
        <v>98.871880805706169</v>
      </c>
      <c r="AM1740" s="163" t="str">
        <f t="shared" ref="AM1740:AM1803" si="118">VLOOKUP(AE1740,AR:AT,3,FALSE)</f>
        <v>05</v>
      </c>
      <c r="AN1740" s="177" t="s">
        <v>121</v>
      </c>
      <c r="AQ1740" s="151"/>
      <c r="AR1740" s="151"/>
    </row>
    <row r="1741" spans="30:44" x14ac:dyDescent="0.3">
      <c r="AD1741" s="9">
        <v>2005</v>
      </c>
      <c r="AE1741" s="87" t="s">
        <v>50</v>
      </c>
      <c r="AF1741" s="13" t="s">
        <v>9</v>
      </c>
      <c r="AG1741" s="18" t="str">
        <f t="shared" si="116"/>
        <v>Household operation-2005-October</v>
      </c>
      <c r="AH1741" s="16">
        <v>38626</v>
      </c>
      <c r="AI1741" s="180">
        <v>121.88121497129622</v>
      </c>
      <c r="AJ1741" s="10">
        <f t="shared" si="115"/>
        <v>120.81699085117259</v>
      </c>
      <c r="AK1741" s="175">
        <v>1618</v>
      </c>
      <c r="AL1741" s="10">
        <f t="shared" si="117"/>
        <v>98.871880805706169</v>
      </c>
      <c r="AM1741" s="163" t="str">
        <f t="shared" si="118"/>
        <v>05</v>
      </c>
      <c r="AN1741" s="177" t="s">
        <v>122</v>
      </c>
      <c r="AQ1741" s="151"/>
      <c r="AR1741" s="151"/>
    </row>
    <row r="1742" spans="30:44" x14ac:dyDescent="0.3">
      <c r="AD1742" s="9">
        <v>2005</v>
      </c>
      <c r="AE1742" s="87" t="s">
        <v>50</v>
      </c>
      <c r="AF1742" s="13" t="s">
        <v>2</v>
      </c>
      <c r="AG1742" s="18" t="str">
        <f t="shared" si="116"/>
        <v>Household operation-2005-November</v>
      </c>
      <c r="AH1742" s="16">
        <v>38657</v>
      </c>
      <c r="AI1742" s="180">
        <v>121.89462499051082</v>
      </c>
      <c r="AJ1742" s="10">
        <f t="shared" si="115"/>
        <v>120.98448584169888</v>
      </c>
      <c r="AK1742" s="175">
        <v>1619</v>
      </c>
      <c r="AL1742" s="10">
        <f t="shared" si="117"/>
        <v>98.871880805706169</v>
      </c>
      <c r="AM1742" s="163" t="str">
        <f t="shared" si="118"/>
        <v>05</v>
      </c>
      <c r="AN1742" s="177" t="s">
        <v>123</v>
      </c>
      <c r="AQ1742" s="151"/>
      <c r="AR1742" s="151"/>
    </row>
    <row r="1743" spans="30:44" x14ac:dyDescent="0.3">
      <c r="AD1743" s="9">
        <v>2005</v>
      </c>
      <c r="AE1743" s="87" t="s">
        <v>50</v>
      </c>
      <c r="AF1743" s="13" t="s">
        <v>3</v>
      </c>
      <c r="AG1743" s="18" t="str">
        <f t="shared" si="116"/>
        <v>Household operation-2005-December</v>
      </c>
      <c r="AH1743" s="16">
        <v>38687</v>
      </c>
      <c r="AI1743" s="180">
        <v>121.80142970807977</v>
      </c>
      <c r="AJ1743" s="10">
        <f t="shared" si="115"/>
        <v>121.14577441506975</v>
      </c>
      <c r="AK1743" s="175">
        <v>1620</v>
      </c>
      <c r="AL1743" s="10">
        <f t="shared" si="117"/>
        <v>98.871880805706169</v>
      </c>
      <c r="AM1743" s="163" t="str">
        <f t="shared" si="118"/>
        <v>05</v>
      </c>
      <c r="AN1743" s="177" t="s">
        <v>124</v>
      </c>
      <c r="AQ1743" s="151"/>
      <c r="AR1743" s="151"/>
    </row>
    <row r="1744" spans="30:44" x14ac:dyDescent="0.3">
      <c r="AD1744" s="7">
        <v>2006</v>
      </c>
      <c r="AE1744" s="88" t="s">
        <v>50</v>
      </c>
      <c r="AF1744" s="12" t="s">
        <v>10</v>
      </c>
      <c r="AG1744" s="18" t="str">
        <f t="shared" si="116"/>
        <v>Household operation-2006-January</v>
      </c>
      <c r="AH1744" s="16">
        <v>38718</v>
      </c>
      <c r="AI1744" s="181">
        <v>121.90234926709668</v>
      </c>
      <c r="AJ1744" s="8">
        <f t="shared" si="115"/>
        <v>121.28288516615076</v>
      </c>
      <c r="AK1744" s="175">
        <v>1621</v>
      </c>
      <c r="AL1744" s="10">
        <f t="shared" si="117"/>
        <v>98.871880805706169</v>
      </c>
      <c r="AM1744" s="163" t="str">
        <f t="shared" si="118"/>
        <v>05</v>
      </c>
      <c r="AN1744" s="177" t="s">
        <v>113</v>
      </c>
      <c r="AQ1744" s="151"/>
      <c r="AR1744" s="151"/>
    </row>
    <row r="1745" spans="30:44" x14ac:dyDescent="0.3">
      <c r="AD1745" s="7">
        <v>2006</v>
      </c>
      <c r="AE1745" s="88" t="s">
        <v>50</v>
      </c>
      <c r="AF1745" s="12" t="s">
        <v>11</v>
      </c>
      <c r="AG1745" s="18" t="str">
        <f t="shared" si="116"/>
        <v>Household operation-2006-February</v>
      </c>
      <c r="AH1745" s="16">
        <v>38749</v>
      </c>
      <c r="AI1745" s="181">
        <v>122.09425394368179</v>
      </c>
      <c r="AJ1745" s="8">
        <f t="shared" si="115"/>
        <v>121.42574722449429</v>
      </c>
      <c r="AK1745" s="175">
        <v>1622</v>
      </c>
      <c r="AL1745" s="10">
        <f t="shared" si="117"/>
        <v>98.871880805706169</v>
      </c>
      <c r="AM1745" s="163" t="str">
        <f t="shared" si="118"/>
        <v>05</v>
      </c>
      <c r="AN1745" s="177" t="s">
        <v>114</v>
      </c>
      <c r="AQ1745" s="151"/>
      <c r="AR1745" s="151"/>
    </row>
    <row r="1746" spans="30:44" x14ac:dyDescent="0.3">
      <c r="AD1746" s="7">
        <v>2006</v>
      </c>
      <c r="AE1746" s="88" t="s">
        <v>50</v>
      </c>
      <c r="AF1746" s="12" t="s">
        <v>4</v>
      </c>
      <c r="AG1746" s="18" t="str">
        <f t="shared" si="116"/>
        <v>Household operation-2006-March</v>
      </c>
      <c r="AH1746" s="16">
        <v>38777</v>
      </c>
      <c r="AI1746" s="181">
        <v>122.06859334094318</v>
      </c>
      <c r="AJ1746" s="8">
        <f t="shared" si="115"/>
        <v>121.5581453652848</v>
      </c>
      <c r="AK1746" s="175">
        <v>1623</v>
      </c>
      <c r="AL1746" s="10">
        <f t="shared" si="117"/>
        <v>98.871880805706169</v>
      </c>
      <c r="AM1746" s="163" t="str">
        <f t="shared" si="118"/>
        <v>05</v>
      </c>
      <c r="AN1746" s="177" t="s">
        <v>115</v>
      </c>
      <c r="AQ1746" s="151"/>
      <c r="AR1746" s="151"/>
    </row>
    <row r="1747" spans="30:44" x14ac:dyDescent="0.3">
      <c r="AD1747" s="7">
        <v>2006</v>
      </c>
      <c r="AE1747" s="88" t="s">
        <v>50</v>
      </c>
      <c r="AF1747" s="12" t="s">
        <v>0</v>
      </c>
      <c r="AG1747" s="18" t="str">
        <f t="shared" si="116"/>
        <v>Household operation-2006-April</v>
      </c>
      <c r="AH1747" s="16">
        <v>38808</v>
      </c>
      <c r="AI1747" s="181">
        <v>122.1998611266215</v>
      </c>
      <c r="AJ1747" s="8">
        <f t="shared" si="115"/>
        <v>121.67854399795311</v>
      </c>
      <c r="AK1747" s="175">
        <v>1624</v>
      </c>
      <c r="AL1747" s="10">
        <f t="shared" si="117"/>
        <v>98.871880805706169</v>
      </c>
      <c r="AM1747" s="163" t="str">
        <f t="shared" si="118"/>
        <v>05</v>
      </c>
      <c r="AN1747" s="177" t="s">
        <v>116</v>
      </c>
      <c r="AQ1747" s="151"/>
      <c r="AR1747" s="151"/>
    </row>
    <row r="1748" spans="30:44" x14ac:dyDescent="0.3">
      <c r="AD1748" s="7">
        <v>2006</v>
      </c>
      <c r="AE1748" s="88" t="s">
        <v>50</v>
      </c>
      <c r="AF1748" s="12" t="s">
        <v>5</v>
      </c>
      <c r="AG1748" s="18" t="str">
        <f t="shared" si="116"/>
        <v>Household operation-2006-May</v>
      </c>
      <c r="AH1748" s="16">
        <v>38838</v>
      </c>
      <c r="AI1748" s="181">
        <v>122.55582937641073</v>
      </c>
      <c r="AJ1748" s="8">
        <f t="shared" si="115"/>
        <v>121.80310627778778</v>
      </c>
      <c r="AK1748" s="175">
        <v>1625</v>
      </c>
      <c r="AL1748" s="10">
        <f t="shared" si="117"/>
        <v>98.871880805706169</v>
      </c>
      <c r="AM1748" s="163" t="str">
        <f t="shared" si="118"/>
        <v>05</v>
      </c>
      <c r="AN1748" s="177" t="s">
        <v>117</v>
      </c>
      <c r="AQ1748" s="151"/>
      <c r="AR1748" s="151"/>
    </row>
    <row r="1749" spans="30:44" x14ac:dyDescent="0.3">
      <c r="AD1749" s="7">
        <v>2006</v>
      </c>
      <c r="AE1749" s="88" t="s">
        <v>50</v>
      </c>
      <c r="AF1749" s="12" t="s">
        <v>6</v>
      </c>
      <c r="AG1749" s="18" t="str">
        <f t="shared" si="116"/>
        <v>Household operation-2006-June</v>
      </c>
      <c r="AH1749" s="16">
        <v>38869</v>
      </c>
      <c r="AI1749" s="181">
        <v>123.1190332618459</v>
      </c>
      <c r="AJ1749" s="8">
        <f t="shared" si="115"/>
        <v>121.96710143255967</v>
      </c>
      <c r="AK1749" s="175">
        <v>1626</v>
      </c>
      <c r="AL1749" s="10">
        <f t="shared" si="117"/>
        <v>98.871880805706169</v>
      </c>
      <c r="AM1749" s="163" t="str">
        <f t="shared" si="118"/>
        <v>05</v>
      </c>
      <c r="AN1749" s="177" t="s">
        <v>118</v>
      </c>
      <c r="AQ1749" s="151"/>
      <c r="AR1749" s="151"/>
    </row>
    <row r="1750" spans="30:44" x14ac:dyDescent="0.3">
      <c r="AD1750" s="7">
        <v>2006</v>
      </c>
      <c r="AE1750" s="88" t="s">
        <v>50</v>
      </c>
      <c r="AF1750" s="12" t="s">
        <v>7</v>
      </c>
      <c r="AG1750" s="18" t="str">
        <f t="shared" si="116"/>
        <v>Household operation-2006-July</v>
      </c>
      <c r="AH1750" s="16">
        <v>38899</v>
      </c>
      <c r="AI1750" s="181">
        <v>123.27532713790256</v>
      </c>
      <c r="AJ1750" s="8">
        <f t="shared" si="115"/>
        <v>122.13355535991197</v>
      </c>
      <c r="AK1750" s="175">
        <v>1627</v>
      </c>
      <c r="AL1750" s="10">
        <f t="shared" si="117"/>
        <v>98.871880805706169</v>
      </c>
      <c r="AM1750" s="163" t="str">
        <f t="shared" si="118"/>
        <v>05</v>
      </c>
      <c r="AN1750" s="177" t="s">
        <v>119</v>
      </c>
      <c r="AQ1750" s="151"/>
      <c r="AR1750" s="151"/>
    </row>
    <row r="1751" spans="30:44" x14ac:dyDescent="0.3">
      <c r="AD1751" s="7">
        <v>2006</v>
      </c>
      <c r="AE1751" s="88" t="s">
        <v>50</v>
      </c>
      <c r="AF1751" s="12" t="s">
        <v>8</v>
      </c>
      <c r="AG1751" s="18" t="str">
        <f t="shared" si="116"/>
        <v>Household operation-2006-August</v>
      </c>
      <c r="AH1751" s="16">
        <v>38930</v>
      </c>
      <c r="AI1751" s="181">
        <v>123.62260796726243</v>
      </c>
      <c r="AJ1751" s="8">
        <f t="shared" ref="AJ1751:AJ1814" si="119">AVERAGE(AI1740:AI1751)</f>
        <v>122.32248049422792</v>
      </c>
      <c r="AK1751" s="175">
        <v>1628</v>
      </c>
      <c r="AL1751" s="10">
        <f t="shared" si="117"/>
        <v>98.871880805706169</v>
      </c>
      <c r="AM1751" s="163" t="str">
        <f t="shared" si="118"/>
        <v>05</v>
      </c>
      <c r="AN1751" s="177" t="s">
        <v>120</v>
      </c>
      <c r="AQ1751" s="151"/>
      <c r="AR1751" s="151"/>
    </row>
    <row r="1752" spans="30:44" x14ac:dyDescent="0.3">
      <c r="AD1752" s="7">
        <v>2006</v>
      </c>
      <c r="AE1752" s="88" t="s">
        <v>50</v>
      </c>
      <c r="AF1752" s="12" t="s">
        <v>1</v>
      </c>
      <c r="AG1752" s="18" t="str">
        <f t="shared" si="116"/>
        <v>Household operation-2006-September</v>
      </c>
      <c r="AH1752" s="16">
        <v>38961</v>
      </c>
      <c r="AI1752" s="181">
        <v>123.67564524878051</v>
      </c>
      <c r="AJ1752" s="8">
        <f t="shared" si="119"/>
        <v>122.50756419503601</v>
      </c>
      <c r="AK1752" s="175">
        <v>1629</v>
      </c>
      <c r="AL1752" s="10">
        <f t="shared" si="117"/>
        <v>98.871880805706169</v>
      </c>
      <c r="AM1752" s="163" t="str">
        <f t="shared" si="118"/>
        <v>05</v>
      </c>
      <c r="AN1752" s="177" t="s">
        <v>121</v>
      </c>
      <c r="AQ1752" s="151"/>
      <c r="AR1752" s="151"/>
    </row>
    <row r="1753" spans="30:44" x14ac:dyDescent="0.3">
      <c r="AD1753" s="7">
        <v>2006</v>
      </c>
      <c r="AE1753" s="88" t="s">
        <v>50</v>
      </c>
      <c r="AF1753" s="12" t="s">
        <v>9</v>
      </c>
      <c r="AG1753" s="18" t="str">
        <f t="shared" si="116"/>
        <v>Household operation-2006-October</v>
      </c>
      <c r="AH1753" s="16">
        <v>38991</v>
      </c>
      <c r="AI1753" s="181">
        <v>123.67575249330753</v>
      </c>
      <c r="AJ1753" s="8">
        <f t="shared" si="119"/>
        <v>122.65710898853695</v>
      </c>
      <c r="AK1753" s="175">
        <v>1630</v>
      </c>
      <c r="AL1753" s="10">
        <f t="shared" si="117"/>
        <v>98.871880805706169</v>
      </c>
      <c r="AM1753" s="163" t="str">
        <f t="shared" si="118"/>
        <v>05</v>
      </c>
      <c r="AN1753" s="177" t="s">
        <v>122</v>
      </c>
    </row>
    <row r="1754" spans="30:44" x14ac:dyDescent="0.3">
      <c r="AD1754" s="7">
        <v>2006</v>
      </c>
      <c r="AE1754" s="88" t="s">
        <v>50</v>
      </c>
      <c r="AF1754" s="12" t="s">
        <v>2</v>
      </c>
      <c r="AG1754" s="18" t="str">
        <f t="shared" si="116"/>
        <v>Household operation-2006-November</v>
      </c>
      <c r="AH1754" s="16">
        <v>39022</v>
      </c>
      <c r="AI1754" s="181">
        <v>123.40155510351099</v>
      </c>
      <c r="AJ1754" s="8">
        <f t="shared" si="119"/>
        <v>122.78268649795363</v>
      </c>
      <c r="AK1754" s="175">
        <v>1631</v>
      </c>
      <c r="AL1754" s="10">
        <f t="shared" si="117"/>
        <v>98.871880805706169</v>
      </c>
      <c r="AM1754" s="163" t="str">
        <f t="shared" si="118"/>
        <v>05</v>
      </c>
      <c r="AN1754" s="177" t="s">
        <v>123</v>
      </c>
    </row>
    <row r="1755" spans="30:44" x14ac:dyDescent="0.3">
      <c r="AD1755" s="7">
        <v>2006</v>
      </c>
      <c r="AE1755" s="88" t="s">
        <v>50</v>
      </c>
      <c r="AF1755" s="12" t="s">
        <v>3</v>
      </c>
      <c r="AG1755" s="18" t="str">
        <f t="shared" si="116"/>
        <v>Household operation-2006-December</v>
      </c>
      <c r="AH1755" s="16">
        <v>39052</v>
      </c>
      <c r="AI1755" s="181">
        <v>123.8947852243886</v>
      </c>
      <c r="AJ1755" s="8">
        <f t="shared" si="119"/>
        <v>122.95713279097936</v>
      </c>
      <c r="AK1755" s="175">
        <v>1632</v>
      </c>
      <c r="AL1755" s="10">
        <f t="shared" si="117"/>
        <v>98.871880805706169</v>
      </c>
      <c r="AM1755" s="163" t="str">
        <f t="shared" si="118"/>
        <v>05</v>
      </c>
      <c r="AN1755" s="177" t="s">
        <v>124</v>
      </c>
    </row>
    <row r="1756" spans="30:44" x14ac:dyDescent="0.3">
      <c r="AD1756" s="9">
        <v>2007</v>
      </c>
      <c r="AE1756" s="87" t="s">
        <v>50</v>
      </c>
      <c r="AF1756" s="13" t="s">
        <v>10</v>
      </c>
      <c r="AG1756" s="18" t="str">
        <f t="shared" si="116"/>
        <v>Household operation-2007-January</v>
      </c>
      <c r="AH1756" s="16">
        <v>39083</v>
      </c>
      <c r="AI1756" s="180">
        <v>127.10928619521702</v>
      </c>
      <c r="AJ1756" s="10">
        <f t="shared" si="119"/>
        <v>123.39104420165604</v>
      </c>
      <c r="AK1756" s="175">
        <v>1633</v>
      </c>
      <c r="AL1756" s="10">
        <f t="shared" si="117"/>
        <v>98.871880805706169</v>
      </c>
      <c r="AM1756" s="163" t="str">
        <f t="shared" si="118"/>
        <v>05</v>
      </c>
      <c r="AN1756" s="177" t="s">
        <v>113</v>
      </c>
      <c r="AQ1756" s="151"/>
      <c r="AR1756" s="151"/>
    </row>
    <row r="1757" spans="30:44" x14ac:dyDescent="0.3">
      <c r="AD1757" s="9">
        <v>2007</v>
      </c>
      <c r="AE1757" s="87" t="s">
        <v>50</v>
      </c>
      <c r="AF1757" s="13" t="s">
        <v>11</v>
      </c>
      <c r="AG1757" s="18" t="str">
        <f t="shared" si="116"/>
        <v>Household operation-2007-February</v>
      </c>
      <c r="AH1757" s="16">
        <v>39114</v>
      </c>
      <c r="AI1757" s="180">
        <v>127.27758653105437</v>
      </c>
      <c r="AJ1757" s="10">
        <f t="shared" si="119"/>
        <v>123.82298858393712</v>
      </c>
      <c r="AK1757" s="175">
        <v>1634</v>
      </c>
      <c r="AL1757" s="10">
        <f t="shared" si="117"/>
        <v>98.871880805706169</v>
      </c>
      <c r="AM1757" s="163" t="str">
        <f t="shared" si="118"/>
        <v>05</v>
      </c>
      <c r="AN1757" s="177" t="s">
        <v>114</v>
      </c>
      <c r="AQ1757" s="151"/>
      <c r="AR1757" s="151"/>
    </row>
    <row r="1758" spans="30:44" x14ac:dyDescent="0.3">
      <c r="AD1758" s="9">
        <v>2007</v>
      </c>
      <c r="AE1758" s="87" t="s">
        <v>50</v>
      </c>
      <c r="AF1758" s="13" t="s">
        <v>4</v>
      </c>
      <c r="AG1758" s="18" t="str">
        <f t="shared" si="116"/>
        <v>Household operation-2007-March</v>
      </c>
      <c r="AH1758" s="16">
        <v>39142</v>
      </c>
      <c r="AI1758" s="180">
        <v>127.91278272854703</v>
      </c>
      <c r="AJ1758" s="10">
        <f t="shared" si="119"/>
        <v>124.31000436623742</v>
      </c>
      <c r="AK1758" s="175">
        <v>1635</v>
      </c>
      <c r="AL1758" s="10">
        <f t="shared" si="117"/>
        <v>98.871880805706169</v>
      </c>
      <c r="AM1758" s="163" t="str">
        <f t="shared" si="118"/>
        <v>05</v>
      </c>
      <c r="AN1758" s="177" t="s">
        <v>115</v>
      </c>
      <c r="AQ1758" s="151"/>
      <c r="AR1758" s="151"/>
    </row>
    <row r="1759" spans="30:44" x14ac:dyDescent="0.3">
      <c r="AD1759" s="9">
        <v>2007</v>
      </c>
      <c r="AE1759" s="87" t="s">
        <v>50</v>
      </c>
      <c r="AF1759" s="13" t="s">
        <v>0</v>
      </c>
      <c r="AG1759" s="18" t="str">
        <f t="shared" si="116"/>
        <v>Household operation-2007-April</v>
      </c>
      <c r="AH1759" s="16">
        <v>39173</v>
      </c>
      <c r="AI1759" s="180">
        <v>129.31380306829834</v>
      </c>
      <c r="AJ1759" s="10">
        <f t="shared" si="119"/>
        <v>124.90283286137715</v>
      </c>
      <c r="AK1759" s="175">
        <v>1636</v>
      </c>
      <c r="AL1759" s="10">
        <f t="shared" si="117"/>
        <v>98.871880805706169</v>
      </c>
      <c r="AM1759" s="163" t="str">
        <f t="shared" si="118"/>
        <v>05</v>
      </c>
      <c r="AN1759" s="177" t="s">
        <v>116</v>
      </c>
      <c r="AQ1759" s="151"/>
      <c r="AR1759" s="151"/>
    </row>
    <row r="1760" spans="30:44" x14ac:dyDescent="0.3">
      <c r="AD1760" s="9">
        <v>2007</v>
      </c>
      <c r="AE1760" s="87" t="s">
        <v>50</v>
      </c>
      <c r="AF1760" s="13" t="s">
        <v>5</v>
      </c>
      <c r="AG1760" s="18" t="str">
        <f t="shared" si="116"/>
        <v>Household operation-2007-May</v>
      </c>
      <c r="AH1760" s="16">
        <v>39203</v>
      </c>
      <c r="AI1760" s="180">
        <v>129.85355815293298</v>
      </c>
      <c r="AJ1760" s="10">
        <f t="shared" si="119"/>
        <v>125.51097692608734</v>
      </c>
      <c r="AK1760" s="175">
        <v>1637</v>
      </c>
      <c r="AL1760" s="10">
        <f t="shared" si="117"/>
        <v>98.871880805706169</v>
      </c>
      <c r="AM1760" s="163" t="str">
        <f t="shared" si="118"/>
        <v>05</v>
      </c>
      <c r="AN1760" s="177" t="s">
        <v>117</v>
      </c>
      <c r="AQ1760" s="151"/>
      <c r="AR1760" s="151"/>
    </row>
    <row r="1761" spans="30:44" x14ac:dyDescent="0.3">
      <c r="AD1761" s="9">
        <v>2007</v>
      </c>
      <c r="AE1761" s="87" t="s">
        <v>50</v>
      </c>
      <c r="AF1761" s="13" t="s">
        <v>6</v>
      </c>
      <c r="AG1761" s="18" t="str">
        <f t="shared" si="116"/>
        <v>Household operation-2007-June</v>
      </c>
      <c r="AH1761" s="16">
        <v>39234</v>
      </c>
      <c r="AI1761" s="180">
        <v>129.94773389297953</v>
      </c>
      <c r="AJ1761" s="10">
        <f t="shared" si="119"/>
        <v>126.08003531201514</v>
      </c>
      <c r="AK1761" s="175">
        <v>1638</v>
      </c>
      <c r="AL1761" s="10">
        <f t="shared" si="117"/>
        <v>98.871880805706169</v>
      </c>
      <c r="AM1761" s="163" t="str">
        <f t="shared" si="118"/>
        <v>05</v>
      </c>
      <c r="AN1761" s="177" t="s">
        <v>118</v>
      </c>
      <c r="AQ1761" s="151"/>
      <c r="AR1761" s="151"/>
    </row>
    <row r="1762" spans="30:44" x14ac:dyDescent="0.3">
      <c r="AD1762" s="9">
        <v>2007</v>
      </c>
      <c r="AE1762" s="87" t="s">
        <v>50</v>
      </c>
      <c r="AF1762" s="13" t="s">
        <v>7</v>
      </c>
      <c r="AG1762" s="18" t="str">
        <f t="shared" si="116"/>
        <v>Household operation-2007-July</v>
      </c>
      <c r="AH1762" s="16">
        <v>39264</v>
      </c>
      <c r="AI1762" s="180">
        <v>122.44302322634881</v>
      </c>
      <c r="AJ1762" s="10">
        <f t="shared" si="119"/>
        <v>126.010676652719</v>
      </c>
      <c r="AK1762" s="175">
        <v>1639</v>
      </c>
      <c r="AL1762" s="10">
        <f t="shared" si="117"/>
        <v>98.871880805706169</v>
      </c>
      <c r="AM1762" s="163" t="str">
        <f t="shared" si="118"/>
        <v>05</v>
      </c>
      <c r="AN1762" s="177" t="s">
        <v>119</v>
      </c>
      <c r="AQ1762" s="151"/>
      <c r="AR1762" s="151"/>
    </row>
    <row r="1763" spans="30:44" x14ac:dyDescent="0.3">
      <c r="AD1763" s="9">
        <v>2007</v>
      </c>
      <c r="AE1763" s="87" t="s">
        <v>50</v>
      </c>
      <c r="AF1763" s="13" t="s">
        <v>8</v>
      </c>
      <c r="AG1763" s="18" t="str">
        <f t="shared" si="116"/>
        <v>Household operation-2007-August</v>
      </c>
      <c r="AH1763" s="16">
        <v>39295</v>
      </c>
      <c r="AI1763" s="180">
        <v>122.68998732945533</v>
      </c>
      <c r="AJ1763" s="10">
        <f t="shared" si="119"/>
        <v>125.93295826623508</v>
      </c>
      <c r="AK1763" s="175">
        <v>1640</v>
      </c>
      <c r="AL1763" s="10">
        <f t="shared" si="117"/>
        <v>98.871880805706169</v>
      </c>
      <c r="AM1763" s="163" t="str">
        <f t="shared" si="118"/>
        <v>05</v>
      </c>
      <c r="AN1763" s="177" t="s">
        <v>120</v>
      </c>
      <c r="AQ1763" s="151"/>
      <c r="AR1763" s="151"/>
    </row>
    <row r="1764" spans="30:44" x14ac:dyDescent="0.3">
      <c r="AD1764" s="9">
        <v>2007</v>
      </c>
      <c r="AE1764" s="87" t="s">
        <v>50</v>
      </c>
      <c r="AF1764" s="13" t="s">
        <v>1</v>
      </c>
      <c r="AG1764" s="18" t="str">
        <f t="shared" si="116"/>
        <v>Household operation-2007-September</v>
      </c>
      <c r="AH1764" s="16">
        <v>39326</v>
      </c>
      <c r="AI1764" s="180">
        <v>123.64666860877109</v>
      </c>
      <c r="AJ1764" s="10">
        <f t="shared" si="119"/>
        <v>125.93054354623429</v>
      </c>
      <c r="AK1764" s="175">
        <v>1641</v>
      </c>
      <c r="AL1764" s="10">
        <f t="shared" si="117"/>
        <v>98.871880805706169</v>
      </c>
      <c r="AM1764" s="163" t="str">
        <f t="shared" si="118"/>
        <v>05</v>
      </c>
      <c r="AN1764" s="177" t="s">
        <v>121</v>
      </c>
      <c r="AQ1764" s="151"/>
      <c r="AR1764" s="151"/>
    </row>
    <row r="1765" spans="30:44" x14ac:dyDescent="0.3">
      <c r="AD1765" s="9">
        <v>2007</v>
      </c>
      <c r="AE1765" s="87" t="s">
        <v>50</v>
      </c>
      <c r="AF1765" s="13" t="s">
        <v>9</v>
      </c>
      <c r="AG1765" s="18" t="str">
        <f t="shared" si="116"/>
        <v>Household operation-2007-October</v>
      </c>
      <c r="AH1765" s="16">
        <v>39356</v>
      </c>
      <c r="AI1765" s="180">
        <v>122.80779003482895</v>
      </c>
      <c r="AJ1765" s="10">
        <f t="shared" si="119"/>
        <v>125.85821334136108</v>
      </c>
      <c r="AK1765" s="175">
        <v>1642</v>
      </c>
      <c r="AL1765" s="10">
        <f t="shared" si="117"/>
        <v>98.871880805706169</v>
      </c>
      <c r="AM1765" s="163" t="str">
        <f t="shared" si="118"/>
        <v>05</v>
      </c>
      <c r="AN1765" s="177" t="s">
        <v>122</v>
      </c>
      <c r="AQ1765" s="151"/>
      <c r="AR1765" s="151"/>
    </row>
    <row r="1766" spans="30:44" x14ac:dyDescent="0.3">
      <c r="AD1766" s="9">
        <v>2007</v>
      </c>
      <c r="AE1766" s="87" t="s">
        <v>50</v>
      </c>
      <c r="AF1766" s="13" t="s">
        <v>2</v>
      </c>
      <c r="AG1766" s="18" t="str">
        <f t="shared" si="116"/>
        <v>Household operation-2007-November</v>
      </c>
      <c r="AH1766" s="16">
        <v>39387</v>
      </c>
      <c r="AI1766" s="180">
        <v>122.58785443174963</v>
      </c>
      <c r="AJ1766" s="10">
        <f t="shared" si="119"/>
        <v>125.79040495204765</v>
      </c>
      <c r="AK1766" s="175">
        <v>1643</v>
      </c>
      <c r="AL1766" s="10">
        <f t="shared" si="117"/>
        <v>98.871880805706169</v>
      </c>
      <c r="AM1766" s="163" t="str">
        <f t="shared" si="118"/>
        <v>05</v>
      </c>
      <c r="AN1766" s="177" t="s">
        <v>123</v>
      </c>
      <c r="AQ1766" s="151"/>
      <c r="AR1766" s="151"/>
    </row>
    <row r="1767" spans="30:44" x14ac:dyDescent="0.3">
      <c r="AD1767" s="9">
        <v>2007</v>
      </c>
      <c r="AE1767" s="87" t="s">
        <v>50</v>
      </c>
      <c r="AF1767" s="13" t="s">
        <v>3</v>
      </c>
      <c r="AG1767" s="18" t="str">
        <f t="shared" si="116"/>
        <v>Household operation-2007-December</v>
      </c>
      <c r="AH1767" s="16">
        <v>39417</v>
      </c>
      <c r="AI1767" s="180">
        <v>122.98589174700986</v>
      </c>
      <c r="AJ1767" s="10">
        <f t="shared" si="119"/>
        <v>125.71466382893276</v>
      </c>
      <c r="AK1767" s="175">
        <v>1644</v>
      </c>
      <c r="AL1767" s="10">
        <f t="shared" si="117"/>
        <v>98.871880805706169</v>
      </c>
      <c r="AM1767" s="163" t="str">
        <f t="shared" si="118"/>
        <v>05</v>
      </c>
      <c r="AN1767" s="177" t="s">
        <v>124</v>
      </c>
      <c r="AQ1767" s="151"/>
      <c r="AR1767" s="151"/>
    </row>
    <row r="1768" spans="30:44" x14ac:dyDescent="0.3">
      <c r="AD1768" s="7">
        <v>2008</v>
      </c>
      <c r="AE1768" s="88" t="s">
        <v>50</v>
      </c>
      <c r="AF1768" s="12" t="s">
        <v>10</v>
      </c>
      <c r="AG1768" s="18" t="str">
        <f t="shared" si="116"/>
        <v>Household operation-2008-January</v>
      </c>
      <c r="AH1768" s="16">
        <v>39448</v>
      </c>
      <c r="AI1768" s="181">
        <v>123.40034140937391</v>
      </c>
      <c r="AJ1768" s="8">
        <f t="shared" si="119"/>
        <v>125.40558509677915</v>
      </c>
      <c r="AK1768" s="175">
        <v>1645</v>
      </c>
      <c r="AL1768" s="10">
        <f t="shared" si="117"/>
        <v>98.871880805706169</v>
      </c>
      <c r="AM1768" s="163" t="str">
        <f t="shared" si="118"/>
        <v>05</v>
      </c>
      <c r="AN1768" s="177" t="s">
        <v>113</v>
      </c>
      <c r="AQ1768" s="151"/>
      <c r="AR1768" s="151"/>
    </row>
    <row r="1769" spans="30:44" x14ac:dyDescent="0.3">
      <c r="AD1769" s="7">
        <v>2008</v>
      </c>
      <c r="AE1769" s="88" t="s">
        <v>50</v>
      </c>
      <c r="AF1769" s="12" t="s">
        <v>11</v>
      </c>
      <c r="AG1769" s="18" t="str">
        <f t="shared" si="116"/>
        <v>Household operation-2008-February</v>
      </c>
      <c r="AH1769" s="16">
        <v>39479</v>
      </c>
      <c r="AI1769" s="181">
        <v>123.91725484976158</v>
      </c>
      <c r="AJ1769" s="8">
        <f t="shared" si="119"/>
        <v>125.1255574566714</v>
      </c>
      <c r="AK1769" s="175">
        <v>1646</v>
      </c>
      <c r="AL1769" s="10">
        <f t="shared" si="117"/>
        <v>98.871880805706169</v>
      </c>
      <c r="AM1769" s="163" t="str">
        <f t="shared" si="118"/>
        <v>05</v>
      </c>
      <c r="AN1769" s="177" t="s">
        <v>114</v>
      </c>
      <c r="AQ1769" s="151"/>
      <c r="AR1769" s="151"/>
    </row>
    <row r="1770" spans="30:44" x14ac:dyDescent="0.3">
      <c r="AD1770" s="7">
        <v>2008</v>
      </c>
      <c r="AE1770" s="88" t="s">
        <v>50</v>
      </c>
      <c r="AF1770" s="12" t="s">
        <v>4</v>
      </c>
      <c r="AG1770" s="18" t="str">
        <f t="shared" si="116"/>
        <v>Household operation-2008-March</v>
      </c>
      <c r="AH1770" s="16">
        <v>39508</v>
      </c>
      <c r="AI1770" s="181">
        <v>123.7367006337861</v>
      </c>
      <c r="AJ1770" s="8">
        <f t="shared" si="119"/>
        <v>124.77755061544133</v>
      </c>
      <c r="AK1770" s="175">
        <v>1647</v>
      </c>
      <c r="AL1770" s="10">
        <f t="shared" si="117"/>
        <v>98.871880805706169</v>
      </c>
      <c r="AM1770" s="163" t="str">
        <f t="shared" si="118"/>
        <v>05</v>
      </c>
      <c r="AN1770" s="177" t="s">
        <v>115</v>
      </c>
      <c r="AQ1770" s="151"/>
      <c r="AR1770" s="151"/>
    </row>
    <row r="1771" spans="30:44" x14ac:dyDescent="0.3">
      <c r="AD1771" s="7">
        <v>2008</v>
      </c>
      <c r="AE1771" s="88" t="s">
        <v>50</v>
      </c>
      <c r="AF1771" s="12" t="s">
        <v>0</v>
      </c>
      <c r="AG1771" s="18" t="str">
        <f t="shared" si="116"/>
        <v>Household operation-2008-April</v>
      </c>
      <c r="AH1771" s="16">
        <v>39539</v>
      </c>
      <c r="AI1771" s="181">
        <v>123.84005136227162</v>
      </c>
      <c r="AJ1771" s="8">
        <f t="shared" si="119"/>
        <v>124.3214046399391</v>
      </c>
      <c r="AK1771" s="175">
        <v>1648</v>
      </c>
      <c r="AL1771" s="10">
        <f t="shared" si="117"/>
        <v>98.871880805706169</v>
      </c>
      <c r="AM1771" s="163" t="str">
        <f t="shared" si="118"/>
        <v>05</v>
      </c>
      <c r="AN1771" s="177" t="s">
        <v>116</v>
      </c>
      <c r="AQ1771" s="151"/>
      <c r="AR1771" s="151"/>
    </row>
    <row r="1772" spans="30:44" x14ac:dyDescent="0.3">
      <c r="AD1772" s="7">
        <v>2008</v>
      </c>
      <c r="AE1772" s="88" t="s">
        <v>50</v>
      </c>
      <c r="AF1772" s="12" t="s">
        <v>5</v>
      </c>
      <c r="AG1772" s="18" t="str">
        <f t="shared" si="116"/>
        <v>Household operation-2008-May</v>
      </c>
      <c r="AH1772" s="16">
        <v>39569</v>
      </c>
      <c r="AI1772" s="181">
        <v>125.51670704161202</v>
      </c>
      <c r="AJ1772" s="8">
        <f t="shared" si="119"/>
        <v>123.96000038066239</v>
      </c>
      <c r="AK1772" s="175">
        <v>1649</v>
      </c>
      <c r="AL1772" s="10">
        <f t="shared" si="117"/>
        <v>98.871880805706169</v>
      </c>
      <c r="AM1772" s="163" t="str">
        <f t="shared" si="118"/>
        <v>05</v>
      </c>
      <c r="AN1772" s="177" t="s">
        <v>117</v>
      </c>
      <c r="AQ1772" s="151"/>
      <c r="AR1772" s="151"/>
    </row>
    <row r="1773" spans="30:44" x14ac:dyDescent="0.3">
      <c r="AD1773" s="7">
        <v>2008</v>
      </c>
      <c r="AE1773" s="88" t="s">
        <v>50</v>
      </c>
      <c r="AF1773" s="12" t="s">
        <v>6</v>
      </c>
      <c r="AG1773" s="18" t="str">
        <f t="shared" si="116"/>
        <v>Household operation-2008-June</v>
      </c>
      <c r="AH1773" s="16">
        <v>39600</v>
      </c>
      <c r="AI1773" s="181">
        <v>126.28635562387883</v>
      </c>
      <c r="AJ1773" s="8">
        <f t="shared" si="119"/>
        <v>123.65488552490399</v>
      </c>
      <c r="AK1773" s="175">
        <v>1650</v>
      </c>
      <c r="AL1773" s="10">
        <f t="shared" si="117"/>
        <v>98.871880805706169</v>
      </c>
      <c r="AM1773" s="163" t="str">
        <f t="shared" si="118"/>
        <v>05</v>
      </c>
      <c r="AN1773" s="177" t="s">
        <v>118</v>
      </c>
      <c r="AQ1773" s="151"/>
      <c r="AR1773" s="151"/>
    </row>
    <row r="1774" spans="30:44" x14ac:dyDescent="0.3">
      <c r="AD1774" s="7">
        <v>2008</v>
      </c>
      <c r="AE1774" s="88" t="s">
        <v>50</v>
      </c>
      <c r="AF1774" s="12" t="s">
        <v>7</v>
      </c>
      <c r="AG1774" s="18" t="str">
        <f t="shared" si="116"/>
        <v>Household operation-2008-July</v>
      </c>
      <c r="AH1774" s="16">
        <v>39630</v>
      </c>
      <c r="AI1774" s="181">
        <v>127.06941779923461</v>
      </c>
      <c r="AJ1774" s="8">
        <f t="shared" si="119"/>
        <v>124.04041840597779</v>
      </c>
      <c r="AK1774" s="175">
        <v>1651</v>
      </c>
      <c r="AL1774" s="10">
        <f t="shared" si="117"/>
        <v>98.871880805706169</v>
      </c>
      <c r="AM1774" s="163" t="str">
        <f t="shared" si="118"/>
        <v>05</v>
      </c>
      <c r="AN1774" s="177" t="s">
        <v>119</v>
      </c>
      <c r="AQ1774" s="151"/>
      <c r="AR1774" s="151"/>
    </row>
    <row r="1775" spans="30:44" x14ac:dyDescent="0.3">
      <c r="AD1775" s="7">
        <v>2008</v>
      </c>
      <c r="AE1775" s="88" t="s">
        <v>50</v>
      </c>
      <c r="AF1775" s="12" t="s">
        <v>8</v>
      </c>
      <c r="AG1775" s="18" t="str">
        <f t="shared" si="116"/>
        <v>Household operation-2008-August</v>
      </c>
      <c r="AH1775" s="16">
        <v>39661</v>
      </c>
      <c r="AI1775" s="181">
        <v>127.94049517009736</v>
      </c>
      <c r="AJ1775" s="8">
        <f t="shared" si="119"/>
        <v>124.4779607260313</v>
      </c>
      <c r="AK1775" s="175">
        <v>1652</v>
      </c>
      <c r="AL1775" s="10">
        <f t="shared" si="117"/>
        <v>98.871880805706169</v>
      </c>
      <c r="AM1775" s="163" t="str">
        <f t="shared" si="118"/>
        <v>05</v>
      </c>
      <c r="AN1775" s="177" t="s">
        <v>120</v>
      </c>
      <c r="AQ1775" s="151"/>
      <c r="AR1775" s="151"/>
    </row>
    <row r="1776" spans="30:44" x14ac:dyDescent="0.3">
      <c r="AD1776" s="7">
        <v>2008</v>
      </c>
      <c r="AE1776" s="88" t="s">
        <v>50</v>
      </c>
      <c r="AF1776" s="12" t="s">
        <v>1</v>
      </c>
      <c r="AG1776" s="18" t="str">
        <f t="shared" si="116"/>
        <v>Household operation-2008-September</v>
      </c>
      <c r="AH1776" s="16">
        <v>39692</v>
      </c>
      <c r="AI1776" s="181">
        <v>127.65073423935735</v>
      </c>
      <c r="AJ1776" s="8">
        <f t="shared" si="119"/>
        <v>124.81163286191349</v>
      </c>
      <c r="AK1776" s="175">
        <v>1653</v>
      </c>
      <c r="AL1776" s="10">
        <f t="shared" si="117"/>
        <v>98.871880805706169</v>
      </c>
      <c r="AM1776" s="163" t="str">
        <f t="shared" si="118"/>
        <v>05</v>
      </c>
      <c r="AN1776" s="177" t="s">
        <v>121</v>
      </c>
      <c r="AQ1776" s="151"/>
      <c r="AR1776" s="151"/>
    </row>
    <row r="1777" spans="30:44" x14ac:dyDescent="0.3">
      <c r="AD1777" s="7">
        <v>2008</v>
      </c>
      <c r="AE1777" s="88" t="s">
        <v>50</v>
      </c>
      <c r="AF1777" s="12" t="s">
        <v>9</v>
      </c>
      <c r="AG1777" s="18" t="str">
        <f t="shared" si="116"/>
        <v>Household operation-2008-October</v>
      </c>
      <c r="AH1777" s="16">
        <v>39722</v>
      </c>
      <c r="AI1777" s="181">
        <v>127.54198869289425</v>
      </c>
      <c r="AJ1777" s="8">
        <f t="shared" si="119"/>
        <v>125.20614941675227</v>
      </c>
      <c r="AK1777" s="175">
        <v>1654</v>
      </c>
      <c r="AL1777" s="10">
        <f t="shared" si="117"/>
        <v>98.871880805706169</v>
      </c>
      <c r="AM1777" s="163" t="str">
        <f t="shared" si="118"/>
        <v>05</v>
      </c>
      <c r="AN1777" s="177" t="s">
        <v>122</v>
      </c>
      <c r="AQ1777" s="151"/>
      <c r="AR1777" s="151"/>
    </row>
    <row r="1778" spans="30:44" x14ac:dyDescent="0.3">
      <c r="AD1778" s="7">
        <v>2008</v>
      </c>
      <c r="AE1778" s="88" t="s">
        <v>50</v>
      </c>
      <c r="AF1778" s="12" t="s">
        <v>2</v>
      </c>
      <c r="AG1778" s="18" t="str">
        <f t="shared" si="116"/>
        <v>Household operation-2008-November</v>
      </c>
      <c r="AH1778" s="16">
        <v>39753</v>
      </c>
      <c r="AI1778" s="181">
        <v>126.88519097162383</v>
      </c>
      <c r="AJ1778" s="8">
        <f t="shared" si="119"/>
        <v>125.5642607950751</v>
      </c>
      <c r="AK1778" s="175">
        <v>1655</v>
      </c>
      <c r="AL1778" s="10">
        <f t="shared" si="117"/>
        <v>98.871880805706169</v>
      </c>
      <c r="AM1778" s="163" t="str">
        <f t="shared" si="118"/>
        <v>05</v>
      </c>
      <c r="AN1778" s="177" t="s">
        <v>123</v>
      </c>
      <c r="AQ1778" s="151"/>
      <c r="AR1778" s="151"/>
    </row>
    <row r="1779" spans="30:44" x14ac:dyDescent="0.3">
      <c r="AD1779" s="7">
        <v>2008</v>
      </c>
      <c r="AE1779" s="88" t="s">
        <v>50</v>
      </c>
      <c r="AF1779" s="12" t="s">
        <v>3</v>
      </c>
      <c r="AG1779" s="18" t="str">
        <f t="shared" si="116"/>
        <v>Household operation-2008-December</v>
      </c>
      <c r="AH1779" s="16">
        <v>39783</v>
      </c>
      <c r="AI1779" s="181">
        <v>126.11598474049204</v>
      </c>
      <c r="AJ1779" s="8">
        <f t="shared" si="119"/>
        <v>125.82510187786529</v>
      </c>
      <c r="AK1779" s="175">
        <v>1656</v>
      </c>
      <c r="AL1779" s="10">
        <f t="shared" si="117"/>
        <v>98.871880805706169</v>
      </c>
      <c r="AM1779" s="163" t="str">
        <f t="shared" si="118"/>
        <v>05</v>
      </c>
      <c r="AN1779" s="177" t="s">
        <v>124</v>
      </c>
      <c r="AQ1779" s="151"/>
      <c r="AR1779" s="151"/>
    </row>
    <row r="1780" spans="30:44" x14ac:dyDescent="0.3">
      <c r="AD1780" s="9">
        <v>2009</v>
      </c>
      <c r="AE1780" s="87" t="s">
        <v>50</v>
      </c>
      <c r="AF1780" s="13" t="s">
        <v>10</v>
      </c>
      <c r="AG1780" s="18" t="str">
        <f t="shared" si="116"/>
        <v>Household operation-2009-January</v>
      </c>
      <c r="AH1780" s="16">
        <v>39814</v>
      </c>
      <c r="AI1780" s="180">
        <v>127.18485874142891</v>
      </c>
      <c r="AJ1780" s="10">
        <f t="shared" si="119"/>
        <v>126.14047832220319</v>
      </c>
      <c r="AK1780" s="175">
        <v>1657</v>
      </c>
      <c r="AL1780" s="10">
        <f t="shared" si="117"/>
        <v>98.871880805706169</v>
      </c>
      <c r="AM1780" s="163" t="str">
        <f t="shared" si="118"/>
        <v>05</v>
      </c>
      <c r="AN1780" s="177" t="s">
        <v>113</v>
      </c>
      <c r="AQ1780" s="151"/>
      <c r="AR1780" s="151"/>
    </row>
    <row r="1781" spans="30:44" x14ac:dyDescent="0.3">
      <c r="AD1781" s="9">
        <v>2009</v>
      </c>
      <c r="AE1781" s="87" t="s">
        <v>50</v>
      </c>
      <c r="AF1781" s="13" t="s">
        <v>11</v>
      </c>
      <c r="AG1781" s="18" t="str">
        <f t="shared" si="116"/>
        <v>Household operation-2009-February</v>
      </c>
      <c r="AH1781" s="16">
        <v>39845</v>
      </c>
      <c r="AI1781" s="180">
        <v>127.7784568730597</v>
      </c>
      <c r="AJ1781" s="10">
        <f t="shared" si="119"/>
        <v>126.46224515747805</v>
      </c>
      <c r="AK1781" s="175">
        <v>1658</v>
      </c>
      <c r="AL1781" s="10">
        <f t="shared" si="117"/>
        <v>98.871880805706169</v>
      </c>
      <c r="AM1781" s="163" t="str">
        <f t="shared" si="118"/>
        <v>05</v>
      </c>
      <c r="AN1781" s="177" t="s">
        <v>114</v>
      </c>
      <c r="AQ1781" s="151"/>
      <c r="AR1781" s="151"/>
    </row>
    <row r="1782" spans="30:44" x14ac:dyDescent="0.3">
      <c r="AD1782" s="9">
        <v>2009</v>
      </c>
      <c r="AE1782" s="87" t="s">
        <v>50</v>
      </c>
      <c r="AF1782" s="13" t="s">
        <v>4</v>
      </c>
      <c r="AG1782" s="18" t="str">
        <f t="shared" si="116"/>
        <v>Household operation-2009-March</v>
      </c>
      <c r="AH1782" s="16">
        <v>39873</v>
      </c>
      <c r="AI1782" s="180">
        <v>128.72312661096203</v>
      </c>
      <c r="AJ1782" s="10">
        <f t="shared" si="119"/>
        <v>126.87778065557603</v>
      </c>
      <c r="AK1782" s="175">
        <v>1659</v>
      </c>
      <c r="AL1782" s="10">
        <f t="shared" si="117"/>
        <v>98.871880805706169</v>
      </c>
      <c r="AM1782" s="163" t="str">
        <f t="shared" si="118"/>
        <v>05</v>
      </c>
      <c r="AN1782" s="177" t="s">
        <v>115</v>
      </c>
      <c r="AQ1782" s="151"/>
      <c r="AR1782" s="151"/>
    </row>
    <row r="1783" spans="30:44" x14ac:dyDescent="0.3">
      <c r="AD1783" s="9">
        <v>2009</v>
      </c>
      <c r="AE1783" s="87" t="s">
        <v>50</v>
      </c>
      <c r="AF1783" s="13" t="s">
        <v>0</v>
      </c>
      <c r="AG1783" s="18" t="str">
        <f t="shared" si="116"/>
        <v>Household operation-2009-April</v>
      </c>
      <c r="AH1783" s="16">
        <v>39904</v>
      </c>
      <c r="AI1783" s="180">
        <v>129.49627864002068</v>
      </c>
      <c r="AJ1783" s="10">
        <f t="shared" si="119"/>
        <v>127.3491329287218</v>
      </c>
      <c r="AK1783" s="175">
        <v>1660</v>
      </c>
      <c r="AL1783" s="10">
        <f t="shared" si="117"/>
        <v>98.871880805706169</v>
      </c>
      <c r="AM1783" s="163" t="str">
        <f t="shared" si="118"/>
        <v>05</v>
      </c>
      <c r="AN1783" s="177" t="s">
        <v>116</v>
      </c>
      <c r="AQ1783" s="151"/>
      <c r="AR1783" s="151"/>
    </row>
    <row r="1784" spans="30:44" x14ac:dyDescent="0.3">
      <c r="AD1784" s="9">
        <v>2009</v>
      </c>
      <c r="AE1784" s="87" t="s">
        <v>50</v>
      </c>
      <c r="AF1784" s="13" t="s">
        <v>5</v>
      </c>
      <c r="AG1784" s="18" t="str">
        <f t="shared" si="116"/>
        <v>Household operation-2009-May</v>
      </c>
      <c r="AH1784" s="16">
        <v>39934</v>
      </c>
      <c r="AI1784" s="180">
        <v>129.13032543257015</v>
      </c>
      <c r="AJ1784" s="10">
        <f t="shared" si="119"/>
        <v>127.65026779463498</v>
      </c>
      <c r="AK1784" s="175">
        <v>1661</v>
      </c>
      <c r="AL1784" s="10">
        <f t="shared" si="117"/>
        <v>98.871880805706169</v>
      </c>
      <c r="AM1784" s="163" t="str">
        <f t="shared" si="118"/>
        <v>05</v>
      </c>
      <c r="AN1784" s="177" t="s">
        <v>117</v>
      </c>
      <c r="AQ1784" s="151"/>
      <c r="AR1784" s="151"/>
    </row>
    <row r="1785" spans="30:44" x14ac:dyDescent="0.3">
      <c r="AD1785" s="9">
        <v>2009</v>
      </c>
      <c r="AE1785" s="87" t="s">
        <v>50</v>
      </c>
      <c r="AF1785" s="13" t="s">
        <v>6</v>
      </c>
      <c r="AG1785" s="18" t="str">
        <f t="shared" si="116"/>
        <v>Household operation-2009-June</v>
      </c>
      <c r="AH1785" s="16">
        <v>39965</v>
      </c>
      <c r="AI1785" s="180">
        <v>128.98185516984123</v>
      </c>
      <c r="AJ1785" s="10">
        <f t="shared" si="119"/>
        <v>127.8748927567985</v>
      </c>
      <c r="AK1785" s="175">
        <v>1662</v>
      </c>
      <c r="AL1785" s="10">
        <f t="shared" si="117"/>
        <v>98.871880805706169</v>
      </c>
      <c r="AM1785" s="163" t="str">
        <f t="shared" si="118"/>
        <v>05</v>
      </c>
      <c r="AN1785" s="177" t="s">
        <v>118</v>
      </c>
      <c r="AQ1785" s="151"/>
      <c r="AR1785" s="151"/>
    </row>
    <row r="1786" spans="30:44" x14ac:dyDescent="0.3">
      <c r="AD1786" s="9">
        <v>2009</v>
      </c>
      <c r="AE1786" s="87" t="s">
        <v>50</v>
      </c>
      <c r="AF1786" s="13" t="s">
        <v>7</v>
      </c>
      <c r="AG1786" s="18" t="str">
        <f t="shared" si="116"/>
        <v>Household operation-2009-July</v>
      </c>
      <c r="AH1786" s="16">
        <v>39995</v>
      </c>
      <c r="AI1786" s="180">
        <v>130.39513909372644</v>
      </c>
      <c r="AJ1786" s="10">
        <f t="shared" si="119"/>
        <v>128.15203619800616</v>
      </c>
      <c r="AK1786" s="175">
        <v>1663</v>
      </c>
      <c r="AL1786" s="10">
        <f t="shared" si="117"/>
        <v>98.871880805706169</v>
      </c>
      <c r="AM1786" s="163" t="str">
        <f t="shared" si="118"/>
        <v>05</v>
      </c>
      <c r="AN1786" s="177" t="s">
        <v>119</v>
      </c>
      <c r="AQ1786" s="151"/>
      <c r="AR1786" s="151"/>
    </row>
    <row r="1787" spans="30:44" x14ac:dyDescent="0.3">
      <c r="AD1787" s="9">
        <v>2009</v>
      </c>
      <c r="AE1787" s="87" t="s">
        <v>50</v>
      </c>
      <c r="AF1787" s="13" t="s">
        <v>8</v>
      </c>
      <c r="AG1787" s="18" t="str">
        <f t="shared" si="116"/>
        <v>Household operation-2009-August</v>
      </c>
      <c r="AH1787" s="16">
        <v>40026</v>
      </c>
      <c r="AI1787" s="180">
        <v>131.60428038334337</v>
      </c>
      <c r="AJ1787" s="10">
        <f t="shared" si="119"/>
        <v>128.45735163244333</v>
      </c>
      <c r="AK1787" s="175">
        <v>1664</v>
      </c>
      <c r="AL1787" s="10">
        <f t="shared" si="117"/>
        <v>98.871880805706169</v>
      </c>
      <c r="AM1787" s="163" t="str">
        <f t="shared" si="118"/>
        <v>05</v>
      </c>
      <c r="AN1787" s="177" t="s">
        <v>120</v>
      </c>
      <c r="AQ1787" s="151"/>
      <c r="AR1787" s="151"/>
    </row>
    <row r="1788" spans="30:44" x14ac:dyDescent="0.3">
      <c r="AD1788" s="9">
        <v>2009</v>
      </c>
      <c r="AE1788" s="87" t="s">
        <v>50</v>
      </c>
      <c r="AF1788" s="13" t="s">
        <v>1</v>
      </c>
      <c r="AG1788" s="18" t="str">
        <f t="shared" si="116"/>
        <v>Household operation-2009-September</v>
      </c>
      <c r="AH1788" s="16">
        <v>40057</v>
      </c>
      <c r="AI1788" s="180">
        <v>131.83666569134763</v>
      </c>
      <c r="AJ1788" s="10">
        <f t="shared" si="119"/>
        <v>128.80617925344254</v>
      </c>
      <c r="AK1788" s="175">
        <v>1665</v>
      </c>
      <c r="AL1788" s="10">
        <f t="shared" si="117"/>
        <v>98.871880805706169</v>
      </c>
      <c r="AM1788" s="163" t="str">
        <f t="shared" si="118"/>
        <v>05</v>
      </c>
      <c r="AN1788" s="177" t="s">
        <v>121</v>
      </c>
      <c r="AQ1788" s="151"/>
      <c r="AR1788" s="151"/>
    </row>
    <row r="1789" spans="30:44" x14ac:dyDescent="0.3">
      <c r="AD1789" s="9">
        <v>2009</v>
      </c>
      <c r="AE1789" s="87" t="s">
        <v>50</v>
      </c>
      <c r="AF1789" s="13" t="s">
        <v>9</v>
      </c>
      <c r="AG1789" s="18" t="str">
        <f t="shared" si="116"/>
        <v>Household operation-2009-October</v>
      </c>
      <c r="AH1789" s="16">
        <v>40087</v>
      </c>
      <c r="AI1789" s="180">
        <v>130.58002619430576</v>
      </c>
      <c r="AJ1789" s="10">
        <f t="shared" si="119"/>
        <v>129.05934904522681</v>
      </c>
      <c r="AK1789" s="175">
        <v>1666</v>
      </c>
      <c r="AL1789" s="10">
        <f t="shared" si="117"/>
        <v>98.871880805706169</v>
      </c>
      <c r="AM1789" s="163" t="str">
        <f t="shared" si="118"/>
        <v>05</v>
      </c>
      <c r="AN1789" s="177" t="s">
        <v>122</v>
      </c>
      <c r="AQ1789" s="151"/>
      <c r="AR1789" s="151"/>
    </row>
    <row r="1790" spans="30:44" x14ac:dyDescent="0.3">
      <c r="AD1790" s="9">
        <v>2009</v>
      </c>
      <c r="AE1790" s="87" t="s">
        <v>50</v>
      </c>
      <c r="AF1790" s="13" t="s">
        <v>2</v>
      </c>
      <c r="AG1790" s="18" t="str">
        <f t="shared" si="116"/>
        <v>Household operation-2009-November</v>
      </c>
      <c r="AH1790" s="16">
        <v>40118</v>
      </c>
      <c r="AI1790" s="180">
        <v>130.71862834523068</v>
      </c>
      <c r="AJ1790" s="10">
        <f t="shared" si="119"/>
        <v>129.37880215969406</v>
      </c>
      <c r="AK1790" s="175">
        <v>1667</v>
      </c>
      <c r="AL1790" s="10">
        <f t="shared" si="117"/>
        <v>98.871880805706169</v>
      </c>
      <c r="AM1790" s="163" t="str">
        <f t="shared" si="118"/>
        <v>05</v>
      </c>
      <c r="AN1790" s="177" t="s">
        <v>123</v>
      </c>
      <c r="AQ1790" s="151"/>
      <c r="AR1790" s="151"/>
    </row>
    <row r="1791" spans="30:44" x14ac:dyDescent="0.3">
      <c r="AD1791" s="9">
        <v>2009</v>
      </c>
      <c r="AE1791" s="87" t="s">
        <v>50</v>
      </c>
      <c r="AF1791" s="13" t="s">
        <v>3</v>
      </c>
      <c r="AG1791" s="18" t="str">
        <f t="shared" si="116"/>
        <v>Household operation-2009-December</v>
      </c>
      <c r="AH1791" s="16">
        <v>40148</v>
      </c>
      <c r="AI1791" s="180">
        <v>131.08487012308021</v>
      </c>
      <c r="AJ1791" s="10">
        <f t="shared" si="119"/>
        <v>129.7928759415764</v>
      </c>
      <c r="AK1791" s="175">
        <v>1668</v>
      </c>
      <c r="AL1791" s="10">
        <f t="shared" si="117"/>
        <v>98.871880805706169</v>
      </c>
      <c r="AM1791" s="163" t="str">
        <f t="shared" si="118"/>
        <v>05</v>
      </c>
      <c r="AN1791" s="177" t="s">
        <v>124</v>
      </c>
      <c r="AQ1791" s="151"/>
      <c r="AR1791" s="151"/>
    </row>
    <row r="1792" spans="30:44" x14ac:dyDescent="0.3">
      <c r="AD1792" s="7">
        <v>2010</v>
      </c>
      <c r="AE1792" s="88" t="s">
        <v>50</v>
      </c>
      <c r="AF1792" s="12" t="s">
        <v>10</v>
      </c>
      <c r="AG1792" s="18" t="str">
        <f t="shared" si="116"/>
        <v>Household operation-2010-January</v>
      </c>
      <c r="AH1792" s="16">
        <v>40179</v>
      </c>
      <c r="AI1792" s="181">
        <v>129.19730293501516</v>
      </c>
      <c r="AJ1792" s="8">
        <f t="shared" si="119"/>
        <v>129.96057962437524</v>
      </c>
      <c r="AK1792" s="175">
        <v>1669</v>
      </c>
      <c r="AL1792" s="10">
        <f t="shared" si="117"/>
        <v>98.871880805706169</v>
      </c>
      <c r="AM1792" s="163" t="str">
        <f t="shared" si="118"/>
        <v>05</v>
      </c>
      <c r="AN1792" s="177" t="s">
        <v>113</v>
      </c>
      <c r="AQ1792" s="151"/>
      <c r="AR1792" s="151"/>
    </row>
    <row r="1793" spans="30:44" x14ac:dyDescent="0.3">
      <c r="AD1793" s="7">
        <v>2010</v>
      </c>
      <c r="AE1793" s="88" t="s">
        <v>50</v>
      </c>
      <c r="AF1793" s="12" t="s">
        <v>11</v>
      </c>
      <c r="AG1793" s="18" t="str">
        <f t="shared" si="116"/>
        <v>Household operation-2010-February</v>
      </c>
      <c r="AH1793" s="16">
        <v>40210</v>
      </c>
      <c r="AI1793" s="181">
        <v>128.27690832590548</v>
      </c>
      <c r="AJ1793" s="8">
        <f t="shared" si="119"/>
        <v>130.00211724544573</v>
      </c>
      <c r="AK1793" s="175">
        <v>1670</v>
      </c>
      <c r="AL1793" s="10">
        <f t="shared" si="117"/>
        <v>98.871880805706169</v>
      </c>
      <c r="AM1793" s="163" t="str">
        <f t="shared" si="118"/>
        <v>05</v>
      </c>
      <c r="AN1793" s="177" t="s">
        <v>114</v>
      </c>
      <c r="AQ1793" s="151"/>
      <c r="AR1793" s="151"/>
    </row>
    <row r="1794" spans="30:44" x14ac:dyDescent="0.3">
      <c r="AD1794" s="7">
        <v>2010</v>
      </c>
      <c r="AE1794" s="88" t="s">
        <v>50</v>
      </c>
      <c r="AF1794" s="12" t="s">
        <v>4</v>
      </c>
      <c r="AG1794" s="18" t="str">
        <f t="shared" si="116"/>
        <v>Household operation-2010-March</v>
      </c>
      <c r="AH1794" s="16">
        <v>40238</v>
      </c>
      <c r="AI1794" s="181">
        <v>128.0745339368915</v>
      </c>
      <c r="AJ1794" s="8">
        <f t="shared" si="119"/>
        <v>129.94806785593985</v>
      </c>
      <c r="AK1794" s="175">
        <v>1671</v>
      </c>
      <c r="AL1794" s="10">
        <f t="shared" si="117"/>
        <v>98.871880805706169</v>
      </c>
      <c r="AM1794" s="163" t="str">
        <f t="shared" si="118"/>
        <v>05</v>
      </c>
      <c r="AN1794" s="177" t="s">
        <v>115</v>
      </c>
      <c r="AQ1794" s="151"/>
      <c r="AR1794" s="151"/>
    </row>
    <row r="1795" spans="30:44" x14ac:dyDescent="0.3">
      <c r="AD1795" s="7">
        <v>2010</v>
      </c>
      <c r="AE1795" s="88" t="s">
        <v>50</v>
      </c>
      <c r="AF1795" s="12" t="s">
        <v>0</v>
      </c>
      <c r="AG1795" s="18" t="str">
        <f t="shared" si="116"/>
        <v>Household operation-2010-April</v>
      </c>
      <c r="AH1795" s="16">
        <v>40269</v>
      </c>
      <c r="AI1795" s="181">
        <v>128.31572271106057</v>
      </c>
      <c r="AJ1795" s="8">
        <f t="shared" si="119"/>
        <v>129.84968819519318</v>
      </c>
      <c r="AK1795" s="175">
        <v>1672</v>
      </c>
      <c r="AL1795" s="10">
        <f t="shared" si="117"/>
        <v>98.871880805706169</v>
      </c>
      <c r="AM1795" s="163" t="str">
        <f t="shared" si="118"/>
        <v>05</v>
      </c>
      <c r="AN1795" s="177" t="s">
        <v>116</v>
      </c>
      <c r="AQ1795" s="151"/>
      <c r="AR1795" s="151"/>
    </row>
    <row r="1796" spans="30:44" x14ac:dyDescent="0.3">
      <c r="AD1796" s="7">
        <v>2010</v>
      </c>
      <c r="AE1796" s="88" t="s">
        <v>50</v>
      </c>
      <c r="AF1796" s="12" t="s">
        <v>5</v>
      </c>
      <c r="AG1796" s="18" t="str">
        <f t="shared" si="116"/>
        <v>Household operation-2010-May</v>
      </c>
      <c r="AH1796" s="16">
        <v>40299</v>
      </c>
      <c r="AI1796" s="181">
        <v>128.20032002726015</v>
      </c>
      <c r="AJ1796" s="8">
        <f t="shared" si="119"/>
        <v>129.77218774475068</v>
      </c>
      <c r="AK1796" s="175">
        <v>1673</v>
      </c>
      <c r="AL1796" s="10">
        <f t="shared" si="117"/>
        <v>98.871880805706169</v>
      </c>
      <c r="AM1796" s="163" t="str">
        <f t="shared" si="118"/>
        <v>05</v>
      </c>
      <c r="AN1796" s="177" t="s">
        <v>117</v>
      </c>
      <c r="AQ1796" s="151"/>
      <c r="AR1796" s="151"/>
    </row>
    <row r="1797" spans="30:44" x14ac:dyDescent="0.3">
      <c r="AD1797" s="7">
        <v>2010</v>
      </c>
      <c r="AE1797" s="88" t="s">
        <v>50</v>
      </c>
      <c r="AF1797" s="12" t="s">
        <v>6</v>
      </c>
      <c r="AG1797" s="18" t="str">
        <f t="shared" si="116"/>
        <v>Household operation-2010-June</v>
      </c>
      <c r="AH1797" s="16">
        <v>40330</v>
      </c>
      <c r="AI1797" s="181">
        <v>128.01931636961481</v>
      </c>
      <c r="AJ1797" s="8">
        <f t="shared" si="119"/>
        <v>129.69197617806515</v>
      </c>
      <c r="AK1797" s="175">
        <v>1674</v>
      </c>
      <c r="AL1797" s="10">
        <f t="shared" si="117"/>
        <v>98.871880805706169</v>
      </c>
      <c r="AM1797" s="163" t="str">
        <f t="shared" si="118"/>
        <v>05</v>
      </c>
      <c r="AN1797" s="177" t="s">
        <v>118</v>
      </c>
      <c r="AQ1797" s="151"/>
      <c r="AR1797" s="151"/>
    </row>
    <row r="1798" spans="30:44" x14ac:dyDescent="0.3">
      <c r="AD1798" s="7">
        <v>2010</v>
      </c>
      <c r="AE1798" s="88" t="s">
        <v>50</v>
      </c>
      <c r="AF1798" s="12" t="s">
        <v>7</v>
      </c>
      <c r="AG1798" s="18" t="str">
        <f t="shared" si="116"/>
        <v>Household operation-2010-July</v>
      </c>
      <c r="AH1798" s="16">
        <v>40360</v>
      </c>
      <c r="AI1798" s="181">
        <v>128.15031731857974</v>
      </c>
      <c r="AJ1798" s="8">
        <f t="shared" si="119"/>
        <v>129.50490769680292</v>
      </c>
      <c r="AK1798" s="175">
        <v>1675</v>
      </c>
      <c r="AL1798" s="10">
        <f t="shared" si="117"/>
        <v>98.871880805706169</v>
      </c>
      <c r="AM1798" s="163" t="str">
        <f t="shared" si="118"/>
        <v>05</v>
      </c>
      <c r="AN1798" s="177" t="s">
        <v>119</v>
      </c>
      <c r="AQ1798" s="151"/>
      <c r="AR1798" s="151"/>
    </row>
    <row r="1799" spans="30:44" x14ac:dyDescent="0.3">
      <c r="AD1799" s="7">
        <v>2010</v>
      </c>
      <c r="AE1799" s="88" t="s">
        <v>50</v>
      </c>
      <c r="AF1799" s="12" t="s">
        <v>8</v>
      </c>
      <c r="AG1799" s="18" t="str">
        <f t="shared" si="116"/>
        <v>Household operation-2010-August</v>
      </c>
      <c r="AH1799" s="16">
        <v>40391</v>
      </c>
      <c r="AI1799" s="181">
        <v>128.72606455185493</v>
      </c>
      <c r="AJ1799" s="8">
        <f t="shared" si="119"/>
        <v>129.26505637751225</v>
      </c>
      <c r="AK1799" s="175">
        <v>1676</v>
      </c>
      <c r="AL1799" s="10">
        <f t="shared" si="117"/>
        <v>98.871880805706169</v>
      </c>
      <c r="AM1799" s="163" t="str">
        <f t="shared" si="118"/>
        <v>05</v>
      </c>
      <c r="AN1799" s="177" t="s">
        <v>120</v>
      </c>
      <c r="AQ1799" s="151"/>
      <c r="AR1799" s="151"/>
    </row>
    <row r="1800" spans="30:44" x14ac:dyDescent="0.3">
      <c r="AD1800" s="7">
        <v>2010</v>
      </c>
      <c r="AE1800" s="88" t="s">
        <v>50</v>
      </c>
      <c r="AF1800" s="12" t="s">
        <v>1</v>
      </c>
      <c r="AG1800" s="18" t="str">
        <f t="shared" si="116"/>
        <v>Household operation-2010-September</v>
      </c>
      <c r="AH1800" s="16">
        <v>40422</v>
      </c>
      <c r="AI1800" s="181">
        <v>128.28357429423889</v>
      </c>
      <c r="AJ1800" s="8">
        <f t="shared" si="119"/>
        <v>128.96896542775318</v>
      </c>
      <c r="AK1800" s="175">
        <v>1677</v>
      </c>
      <c r="AL1800" s="10">
        <f t="shared" si="117"/>
        <v>98.871880805706169</v>
      </c>
      <c r="AM1800" s="163" t="str">
        <f t="shared" si="118"/>
        <v>05</v>
      </c>
      <c r="AN1800" s="177" t="s">
        <v>121</v>
      </c>
      <c r="AQ1800" s="151"/>
      <c r="AR1800" s="151"/>
    </row>
    <row r="1801" spans="30:44" x14ac:dyDescent="0.3">
      <c r="AD1801" s="7">
        <v>2010</v>
      </c>
      <c r="AE1801" s="88" t="s">
        <v>50</v>
      </c>
      <c r="AF1801" s="12" t="s">
        <v>9</v>
      </c>
      <c r="AG1801" s="18" t="str">
        <f t="shared" si="116"/>
        <v>Household operation-2010-October</v>
      </c>
      <c r="AH1801" s="16">
        <v>40452</v>
      </c>
      <c r="AI1801" s="181">
        <v>128.38764920945735</v>
      </c>
      <c r="AJ1801" s="8">
        <f t="shared" si="119"/>
        <v>128.78626734568246</v>
      </c>
      <c r="AK1801" s="175">
        <v>1678</v>
      </c>
      <c r="AL1801" s="10">
        <f t="shared" si="117"/>
        <v>98.871880805706169</v>
      </c>
      <c r="AM1801" s="163" t="str">
        <f t="shared" si="118"/>
        <v>05</v>
      </c>
      <c r="AN1801" s="177" t="s">
        <v>122</v>
      </c>
      <c r="AQ1801" s="151"/>
      <c r="AR1801" s="151"/>
    </row>
    <row r="1802" spans="30:44" x14ac:dyDescent="0.3">
      <c r="AD1802" s="7">
        <v>2010</v>
      </c>
      <c r="AE1802" s="88" t="s">
        <v>50</v>
      </c>
      <c r="AF1802" s="12" t="s">
        <v>2</v>
      </c>
      <c r="AG1802" s="18" t="str">
        <f t="shared" si="116"/>
        <v>Household operation-2010-November</v>
      </c>
      <c r="AH1802" s="16">
        <v>40483</v>
      </c>
      <c r="AI1802" s="181">
        <v>124.87232841914974</v>
      </c>
      <c r="AJ1802" s="8">
        <f t="shared" si="119"/>
        <v>128.29907568517572</v>
      </c>
      <c r="AK1802" s="175">
        <v>1679</v>
      </c>
      <c r="AL1802" s="10">
        <f t="shared" si="117"/>
        <v>98.871880805706169</v>
      </c>
      <c r="AM1802" s="163" t="str">
        <f t="shared" si="118"/>
        <v>05</v>
      </c>
      <c r="AN1802" s="177" t="s">
        <v>123</v>
      </c>
      <c r="AQ1802" s="151"/>
      <c r="AR1802" s="151"/>
    </row>
    <row r="1803" spans="30:44" x14ac:dyDescent="0.3">
      <c r="AD1803" s="7">
        <v>2010</v>
      </c>
      <c r="AE1803" s="88" t="s">
        <v>50</v>
      </c>
      <c r="AF1803" s="12" t="s">
        <v>3</v>
      </c>
      <c r="AG1803" s="18" t="str">
        <f t="shared" si="116"/>
        <v>Household operation-2010-December</v>
      </c>
      <c r="AH1803" s="16">
        <v>40513</v>
      </c>
      <c r="AI1803" s="181">
        <v>125.23362150002598</v>
      </c>
      <c r="AJ1803" s="8">
        <f t="shared" si="119"/>
        <v>127.8114716332545</v>
      </c>
      <c r="AK1803" s="175">
        <v>1680</v>
      </c>
      <c r="AL1803" s="10">
        <f t="shared" si="117"/>
        <v>98.871880805706169</v>
      </c>
      <c r="AM1803" s="163" t="str">
        <f t="shared" si="118"/>
        <v>05</v>
      </c>
      <c r="AN1803" s="177" t="s">
        <v>124</v>
      </c>
      <c r="AQ1803" s="151"/>
      <c r="AR1803" s="151"/>
    </row>
    <row r="1804" spans="30:44" x14ac:dyDescent="0.3">
      <c r="AD1804" s="9">
        <v>2011</v>
      </c>
      <c r="AE1804" s="87" t="s">
        <v>50</v>
      </c>
      <c r="AF1804" s="13" t="s">
        <v>10</v>
      </c>
      <c r="AG1804" s="18" t="str">
        <f t="shared" ref="AG1804:AG1867" si="120">CONCATENATE(AE1804,$AF$74,AD1804,$AF$74,AF1804)</f>
        <v>Household operation-2011-January</v>
      </c>
      <c r="AH1804" s="16">
        <v>40544</v>
      </c>
      <c r="AI1804" s="180">
        <v>125.5161815981579</v>
      </c>
      <c r="AJ1804" s="10">
        <f t="shared" si="119"/>
        <v>127.50471152184974</v>
      </c>
      <c r="AK1804" s="175">
        <v>1681</v>
      </c>
      <c r="AL1804" s="10">
        <f t="shared" ref="AL1804:AL1867" si="121">VLOOKUP(AE1804,AR:AS,2,FALSE)</f>
        <v>98.871880805706169</v>
      </c>
      <c r="AM1804" s="163" t="str">
        <f t="shared" ref="AM1804:AM1867" si="122">VLOOKUP(AE1804,AR:AT,3,FALSE)</f>
        <v>05</v>
      </c>
      <c r="AN1804" s="177" t="s">
        <v>113</v>
      </c>
      <c r="AQ1804" s="151"/>
      <c r="AR1804" s="151"/>
    </row>
    <row r="1805" spans="30:44" x14ac:dyDescent="0.3">
      <c r="AD1805" s="9">
        <v>2011</v>
      </c>
      <c r="AE1805" s="87" t="s">
        <v>50</v>
      </c>
      <c r="AF1805" s="13" t="s">
        <v>11</v>
      </c>
      <c r="AG1805" s="18" t="str">
        <f t="shared" si="120"/>
        <v>Household operation-2011-February</v>
      </c>
      <c r="AH1805" s="16">
        <v>40575</v>
      </c>
      <c r="AI1805" s="180">
        <v>124.97770929382122</v>
      </c>
      <c r="AJ1805" s="10">
        <f t="shared" si="119"/>
        <v>127.22977826917604</v>
      </c>
      <c r="AK1805" s="175">
        <v>1682</v>
      </c>
      <c r="AL1805" s="10">
        <f t="shared" si="121"/>
        <v>98.871880805706169</v>
      </c>
      <c r="AM1805" s="163" t="str">
        <f t="shared" si="122"/>
        <v>05</v>
      </c>
      <c r="AN1805" s="177" t="s">
        <v>114</v>
      </c>
      <c r="AQ1805" s="151"/>
      <c r="AR1805" s="151"/>
    </row>
    <row r="1806" spans="30:44" x14ac:dyDescent="0.3">
      <c r="AD1806" s="9">
        <v>2011</v>
      </c>
      <c r="AE1806" s="87" t="s">
        <v>50</v>
      </c>
      <c r="AF1806" s="13" t="s">
        <v>4</v>
      </c>
      <c r="AG1806" s="18" t="str">
        <f t="shared" si="120"/>
        <v>Household operation-2011-March</v>
      </c>
      <c r="AH1806" s="16">
        <v>40603</v>
      </c>
      <c r="AI1806" s="180">
        <v>123.41091561867727</v>
      </c>
      <c r="AJ1806" s="10">
        <f t="shared" si="119"/>
        <v>126.84114340932486</v>
      </c>
      <c r="AK1806" s="175">
        <v>1683</v>
      </c>
      <c r="AL1806" s="10">
        <f t="shared" si="121"/>
        <v>98.871880805706169</v>
      </c>
      <c r="AM1806" s="163" t="str">
        <f t="shared" si="122"/>
        <v>05</v>
      </c>
      <c r="AN1806" s="177" t="s">
        <v>115</v>
      </c>
      <c r="AQ1806" s="151"/>
      <c r="AR1806" s="151"/>
    </row>
    <row r="1807" spans="30:44" x14ac:dyDescent="0.3">
      <c r="AD1807" s="9">
        <v>2011</v>
      </c>
      <c r="AE1807" s="87" t="s">
        <v>50</v>
      </c>
      <c r="AF1807" s="13" t="s">
        <v>0</v>
      </c>
      <c r="AG1807" s="18" t="str">
        <f t="shared" si="120"/>
        <v>Household operation-2011-April</v>
      </c>
      <c r="AH1807" s="16">
        <v>40634</v>
      </c>
      <c r="AI1807" s="180">
        <v>123.988937836201</v>
      </c>
      <c r="AJ1807" s="10">
        <f t="shared" si="119"/>
        <v>126.48057800308658</v>
      </c>
      <c r="AK1807" s="175">
        <v>1684</v>
      </c>
      <c r="AL1807" s="10">
        <f t="shared" si="121"/>
        <v>98.871880805706169</v>
      </c>
      <c r="AM1807" s="163" t="str">
        <f t="shared" si="122"/>
        <v>05</v>
      </c>
      <c r="AN1807" s="177" t="s">
        <v>116</v>
      </c>
      <c r="AQ1807" s="151"/>
      <c r="AR1807" s="151"/>
    </row>
    <row r="1808" spans="30:44" x14ac:dyDescent="0.3">
      <c r="AD1808" s="9">
        <v>2011</v>
      </c>
      <c r="AE1808" s="87" t="s">
        <v>50</v>
      </c>
      <c r="AF1808" s="13" t="s">
        <v>5</v>
      </c>
      <c r="AG1808" s="18" t="str">
        <f t="shared" si="120"/>
        <v>Household operation-2011-May</v>
      </c>
      <c r="AH1808" s="16">
        <v>40664</v>
      </c>
      <c r="AI1808" s="180">
        <v>123.80198605049296</v>
      </c>
      <c r="AJ1808" s="10">
        <f t="shared" si="119"/>
        <v>126.11405017168933</v>
      </c>
      <c r="AK1808" s="175">
        <v>1685</v>
      </c>
      <c r="AL1808" s="10">
        <f t="shared" si="121"/>
        <v>98.871880805706169</v>
      </c>
      <c r="AM1808" s="163" t="str">
        <f t="shared" si="122"/>
        <v>05</v>
      </c>
      <c r="AN1808" s="177" t="s">
        <v>117</v>
      </c>
      <c r="AQ1808" s="151"/>
      <c r="AR1808" s="151"/>
    </row>
    <row r="1809" spans="30:44" x14ac:dyDescent="0.3">
      <c r="AD1809" s="9">
        <v>2011</v>
      </c>
      <c r="AE1809" s="87" t="s">
        <v>50</v>
      </c>
      <c r="AF1809" s="13" t="s">
        <v>6</v>
      </c>
      <c r="AG1809" s="18" t="str">
        <f t="shared" si="120"/>
        <v>Household operation-2011-June</v>
      </c>
      <c r="AH1809" s="16">
        <v>40695</v>
      </c>
      <c r="AI1809" s="180">
        <v>124.77338107775627</v>
      </c>
      <c r="AJ1809" s="10">
        <f t="shared" si="119"/>
        <v>125.84355556403445</v>
      </c>
      <c r="AK1809" s="175">
        <v>1686</v>
      </c>
      <c r="AL1809" s="10">
        <f t="shared" si="121"/>
        <v>98.871880805706169</v>
      </c>
      <c r="AM1809" s="163" t="str">
        <f t="shared" si="122"/>
        <v>05</v>
      </c>
      <c r="AN1809" s="177" t="s">
        <v>118</v>
      </c>
      <c r="AQ1809" s="151"/>
      <c r="AR1809" s="151"/>
    </row>
    <row r="1810" spans="30:44" x14ac:dyDescent="0.3">
      <c r="AD1810" s="9">
        <v>2011</v>
      </c>
      <c r="AE1810" s="87" t="s">
        <v>50</v>
      </c>
      <c r="AF1810" s="13" t="s">
        <v>7</v>
      </c>
      <c r="AG1810" s="18" t="str">
        <f t="shared" si="120"/>
        <v>Household operation-2011-July</v>
      </c>
      <c r="AH1810" s="16">
        <v>40725</v>
      </c>
      <c r="AI1810" s="180">
        <v>123.19485323147282</v>
      </c>
      <c r="AJ1810" s="10">
        <f t="shared" si="119"/>
        <v>125.4306002234422</v>
      </c>
      <c r="AK1810" s="175">
        <v>1687</v>
      </c>
      <c r="AL1810" s="10">
        <f t="shared" si="121"/>
        <v>98.871880805706169</v>
      </c>
      <c r="AM1810" s="163" t="str">
        <f t="shared" si="122"/>
        <v>05</v>
      </c>
      <c r="AN1810" s="177" t="s">
        <v>119</v>
      </c>
      <c r="AQ1810" s="151"/>
      <c r="AR1810" s="151"/>
    </row>
    <row r="1811" spans="30:44" x14ac:dyDescent="0.3">
      <c r="AD1811" s="9">
        <v>2011</v>
      </c>
      <c r="AE1811" s="87" t="s">
        <v>50</v>
      </c>
      <c r="AF1811" s="13" t="s">
        <v>8</v>
      </c>
      <c r="AG1811" s="18" t="str">
        <f t="shared" si="120"/>
        <v>Household operation-2011-August</v>
      </c>
      <c r="AH1811" s="16">
        <v>40756</v>
      </c>
      <c r="AI1811" s="180">
        <v>124.50346264299527</v>
      </c>
      <c r="AJ1811" s="10">
        <f t="shared" si="119"/>
        <v>125.07871673103722</v>
      </c>
      <c r="AK1811" s="175">
        <v>1688</v>
      </c>
      <c r="AL1811" s="10">
        <f t="shared" si="121"/>
        <v>98.871880805706169</v>
      </c>
      <c r="AM1811" s="163" t="str">
        <f t="shared" si="122"/>
        <v>05</v>
      </c>
      <c r="AN1811" s="177" t="s">
        <v>120</v>
      </c>
      <c r="AQ1811" s="151"/>
      <c r="AR1811" s="151"/>
    </row>
    <row r="1812" spans="30:44" x14ac:dyDescent="0.3">
      <c r="AD1812" s="9">
        <v>2011</v>
      </c>
      <c r="AE1812" s="87" t="s">
        <v>50</v>
      </c>
      <c r="AF1812" s="13" t="s">
        <v>1</v>
      </c>
      <c r="AG1812" s="18" t="str">
        <f t="shared" si="120"/>
        <v>Household operation-2011-September</v>
      </c>
      <c r="AH1812" s="16">
        <v>40787</v>
      </c>
      <c r="AI1812" s="180">
        <v>123.90380015649865</v>
      </c>
      <c r="AJ1812" s="10">
        <f t="shared" si="119"/>
        <v>124.7137355528922</v>
      </c>
      <c r="AK1812" s="175">
        <v>1689</v>
      </c>
      <c r="AL1812" s="10">
        <f t="shared" si="121"/>
        <v>98.871880805706169</v>
      </c>
      <c r="AM1812" s="163" t="str">
        <f t="shared" si="122"/>
        <v>05</v>
      </c>
      <c r="AN1812" s="177" t="s">
        <v>121</v>
      </c>
      <c r="AQ1812" s="151"/>
      <c r="AR1812" s="151"/>
    </row>
    <row r="1813" spans="30:44" x14ac:dyDescent="0.3">
      <c r="AD1813" s="9">
        <v>2011</v>
      </c>
      <c r="AE1813" s="87" t="s">
        <v>50</v>
      </c>
      <c r="AF1813" s="13" t="s">
        <v>9</v>
      </c>
      <c r="AG1813" s="18" t="str">
        <f t="shared" si="120"/>
        <v>Household operation-2011-October</v>
      </c>
      <c r="AH1813" s="16">
        <v>40817</v>
      </c>
      <c r="AI1813" s="180">
        <v>123.19587384659506</v>
      </c>
      <c r="AJ1813" s="10">
        <f t="shared" si="119"/>
        <v>124.28108760598701</v>
      </c>
      <c r="AK1813" s="175">
        <v>1690</v>
      </c>
      <c r="AL1813" s="10">
        <f t="shared" si="121"/>
        <v>98.871880805706169</v>
      </c>
      <c r="AM1813" s="163" t="str">
        <f t="shared" si="122"/>
        <v>05</v>
      </c>
      <c r="AN1813" s="177" t="s">
        <v>122</v>
      </c>
      <c r="AQ1813" s="151"/>
      <c r="AR1813" s="151"/>
    </row>
    <row r="1814" spans="30:44" x14ac:dyDescent="0.3">
      <c r="AD1814" s="9">
        <v>2011</v>
      </c>
      <c r="AE1814" s="87" t="s">
        <v>50</v>
      </c>
      <c r="AF1814" s="13" t="s">
        <v>2</v>
      </c>
      <c r="AG1814" s="18" t="str">
        <f t="shared" si="120"/>
        <v>Household operation-2011-November</v>
      </c>
      <c r="AH1814" s="16">
        <v>40848</v>
      </c>
      <c r="AI1814" s="180">
        <v>119.48751983613842</v>
      </c>
      <c r="AJ1814" s="10">
        <f t="shared" si="119"/>
        <v>123.83235355740275</v>
      </c>
      <c r="AK1814" s="175">
        <v>1691</v>
      </c>
      <c r="AL1814" s="10">
        <f t="shared" si="121"/>
        <v>98.871880805706169</v>
      </c>
      <c r="AM1814" s="163" t="str">
        <f t="shared" si="122"/>
        <v>05</v>
      </c>
      <c r="AN1814" s="177" t="s">
        <v>123</v>
      </c>
      <c r="AQ1814" s="151"/>
      <c r="AR1814" s="151"/>
    </row>
    <row r="1815" spans="30:44" x14ac:dyDescent="0.3">
      <c r="AD1815" s="9">
        <v>2011</v>
      </c>
      <c r="AE1815" s="87" t="s">
        <v>50</v>
      </c>
      <c r="AF1815" s="13" t="s">
        <v>3</v>
      </c>
      <c r="AG1815" s="18" t="str">
        <f t="shared" si="120"/>
        <v>Household operation-2011-December</v>
      </c>
      <c r="AH1815" s="16">
        <v>40878</v>
      </c>
      <c r="AI1815" s="180">
        <v>120.43425049233545</v>
      </c>
      <c r="AJ1815" s="10">
        <f t="shared" ref="AJ1815:AJ1878" si="123">AVERAGE(AI1804:AI1815)</f>
        <v>123.43240597342854</v>
      </c>
      <c r="AK1815" s="175">
        <v>1692</v>
      </c>
      <c r="AL1815" s="10">
        <f t="shared" si="121"/>
        <v>98.871880805706169</v>
      </c>
      <c r="AM1815" s="163" t="str">
        <f t="shared" si="122"/>
        <v>05</v>
      </c>
      <c r="AN1815" s="177" t="s">
        <v>124</v>
      </c>
      <c r="AQ1815" s="151"/>
      <c r="AR1815" s="151"/>
    </row>
    <row r="1816" spans="30:44" x14ac:dyDescent="0.3">
      <c r="AD1816" s="7">
        <v>2012</v>
      </c>
      <c r="AE1816" s="88" t="s">
        <v>50</v>
      </c>
      <c r="AF1816" s="12" t="s">
        <v>10</v>
      </c>
      <c r="AG1816" s="18" t="str">
        <f t="shared" si="120"/>
        <v>Household operation-2012-January</v>
      </c>
      <c r="AH1816" s="16">
        <v>40909</v>
      </c>
      <c r="AI1816" s="181">
        <v>116.97109146165599</v>
      </c>
      <c r="AJ1816" s="8">
        <f t="shared" si="123"/>
        <v>122.72031512872003</v>
      </c>
      <c r="AK1816" s="175">
        <v>1693</v>
      </c>
      <c r="AL1816" s="10">
        <f t="shared" si="121"/>
        <v>98.871880805706169</v>
      </c>
      <c r="AM1816" s="163" t="str">
        <f t="shared" si="122"/>
        <v>05</v>
      </c>
      <c r="AN1816" s="177" t="s">
        <v>113</v>
      </c>
      <c r="AQ1816" s="151"/>
      <c r="AR1816" s="151"/>
    </row>
    <row r="1817" spans="30:44" x14ac:dyDescent="0.3">
      <c r="AD1817" s="7">
        <v>2012</v>
      </c>
      <c r="AE1817" s="88" t="s">
        <v>50</v>
      </c>
      <c r="AF1817" s="12" t="s">
        <v>11</v>
      </c>
      <c r="AG1817" s="18" t="str">
        <f t="shared" si="120"/>
        <v>Household operation-2012-February</v>
      </c>
      <c r="AH1817" s="16">
        <v>40940</v>
      </c>
      <c r="AI1817" s="181">
        <v>115.66951920854923</v>
      </c>
      <c r="AJ1817" s="8">
        <f t="shared" si="123"/>
        <v>121.94463262161402</v>
      </c>
      <c r="AK1817" s="175">
        <v>1694</v>
      </c>
      <c r="AL1817" s="10">
        <f t="shared" si="121"/>
        <v>98.871880805706169</v>
      </c>
      <c r="AM1817" s="163" t="str">
        <f t="shared" si="122"/>
        <v>05</v>
      </c>
      <c r="AN1817" s="177" t="s">
        <v>114</v>
      </c>
      <c r="AQ1817" s="151"/>
      <c r="AR1817" s="151"/>
    </row>
    <row r="1818" spans="30:44" x14ac:dyDescent="0.3">
      <c r="AD1818" s="7">
        <v>2012</v>
      </c>
      <c r="AE1818" s="88" t="s">
        <v>50</v>
      </c>
      <c r="AF1818" s="12" t="s">
        <v>4</v>
      </c>
      <c r="AG1818" s="18" t="str">
        <f t="shared" si="120"/>
        <v>Household operation-2012-March</v>
      </c>
      <c r="AH1818" s="16">
        <v>40969</v>
      </c>
      <c r="AI1818" s="181">
        <v>116.03978886795235</v>
      </c>
      <c r="AJ1818" s="8">
        <f t="shared" si="123"/>
        <v>121.33037205905363</v>
      </c>
      <c r="AK1818" s="175">
        <v>1695</v>
      </c>
      <c r="AL1818" s="10">
        <f t="shared" si="121"/>
        <v>98.871880805706169</v>
      </c>
      <c r="AM1818" s="163" t="str">
        <f t="shared" si="122"/>
        <v>05</v>
      </c>
      <c r="AN1818" s="177" t="s">
        <v>115</v>
      </c>
      <c r="AQ1818" s="151"/>
      <c r="AR1818" s="151"/>
    </row>
    <row r="1819" spans="30:44" x14ac:dyDescent="0.3">
      <c r="AD1819" s="7">
        <v>2012</v>
      </c>
      <c r="AE1819" s="88" t="s">
        <v>50</v>
      </c>
      <c r="AF1819" s="12" t="s">
        <v>0</v>
      </c>
      <c r="AG1819" s="18" t="str">
        <f t="shared" si="120"/>
        <v>Household operation-2012-April</v>
      </c>
      <c r="AH1819" s="16">
        <v>41000</v>
      </c>
      <c r="AI1819" s="181">
        <v>115.87159745058862</v>
      </c>
      <c r="AJ1819" s="8">
        <f t="shared" si="123"/>
        <v>120.65392702691925</v>
      </c>
      <c r="AK1819" s="175">
        <v>1696</v>
      </c>
      <c r="AL1819" s="10">
        <f t="shared" si="121"/>
        <v>98.871880805706169</v>
      </c>
      <c r="AM1819" s="163" t="str">
        <f t="shared" si="122"/>
        <v>05</v>
      </c>
      <c r="AN1819" s="177" t="s">
        <v>116</v>
      </c>
      <c r="AQ1819" s="151"/>
      <c r="AR1819" s="151"/>
    </row>
    <row r="1820" spans="30:44" x14ac:dyDescent="0.3">
      <c r="AD1820" s="7">
        <v>2012</v>
      </c>
      <c r="AE1820" s="88" t="s">
        <v>50</v>
      </c>
      <c r="AF1820" s="12" t="s">
        <v>5</v>
      </c>
      <c r="AG1820" s="18" t="str">
        <f t="shared" si="120"/>
        <v>Household operation-2012-May</v>
      </c>
      <c r="AH1820" s="16">
        <v>41030</v>
      </c>
      <c r="AI1820" s="181">
        <v>114.6912045297463</v>
      </c>
      <c r="AJ1820" s="8">
        <f t="shared" si="123"/>
        <v>119.89469523352371</v>
      </c>
      <c r="AK1820" s="175">
        <v>1697</v>
      </c>
      <c r="AL1820" s="10">
        <f t="shared" si="121"/>
        <v>98.871880805706169</v>
      </c>
      <c r="AM1820" s="163" t="str">
        <f t="shared" si="122"/>
        <v>05</v>
      </c>
      <c r="AN1820" s="177" t="s">
        <v>117</v>
      </c>
      <c r="AQ1820" s="151"/>
      <c r="AR1820" s="151"/>
    </row>
    <row r="1821" spans="30:44" x14ac:dyDescent="0.3">
      <c r="AD1821" s="7">
        <v>2012</v>
      </c>
      <c r="AE1821" s="88" t="s">
        <v>50</v>
      </c>
      <c r="AF1821" s="12" t="s">
        <v>6</v>
      </c>
      <c r="AG1821" s="18" t="str">
        <f t="shared" si="120"/>
        <v>Household operation-2012-June</v>
      </c>
      <c r="AH1821" s="16">
        <v>41061</v>
      </c>
      <c r="AI1821" s="181">
        <v>112.55601996855353</v>
      </c>
      <c r="AJ1821" s="8">
        <f t="shared" si="123"/>
        <v>118.87658180775679</v>
      </c>
      <c r="AK1821" s="175">
        <v>1698</v>
      </c>
      <c r="AL1821" s="10">
        <f t="shared" si="121"/>
        <v>98.871880805706169</v>
      </c>
      <c r="AM1821" s="163" t="str">
        <f t="shared" si="122"/>
        <v>05</v>
      </c>
      <c r="AN1821" s="177" t="s">
        <v>118</v>
      </c>
      <c r="AQ1821" s="151"/>
      <c r="AR1821" s="151"/>
    </row>
    <row r="1822" spans="30:44" x14ac:dyDescent="0.3">
      <c r="AD1822" s="7">
        <v>2012</v>
      </c>
      <c r="AE1822" s="88" t="s">
        <v>50</v>
      </c>
      <c r="AF1822" s="12" t="s">
        <v>7</v>
      </c>
      <c r="AG1822" s="18" t="str">
        <f t="shared" si="120"/>
        <v>Household operation-2012-July</v>
      </c>
      <c r="AH1822" s="16">
        <v>41091</v>
      </c>
      <c r="AI1822" s="181">
        <v>110.92846106006218</v>
      </c>
      <c r="AJ1822" s="8">
        <f t="shared" si="123"/>
        <v>117.85438246013923</v>
      </c>
      <c r="AK1822" s="175">
        <v>1699</v>
      </c>
      <c r="AL1822" s="10">
        <f t="shared" si="121"/>
        <v>98.871880805706169</v>
      </c>
      <c r="AM1822" s="163" t="str">
        <f t="shared" si="122"/>
        <v>05</v>
      </c>
      <c r="AN1822" s="177" t="s">
        <v>119</v>
      </c>
      <c r="AQ1822" s="151"/>
      <c r="AR1822" s="151"/>
    </row>
    <row r="1823" spans="30:44" x14ac:dyDescent="0.3">
      <c r="AD1823" s="7">
        <v>2012</v>
      </c>
      <c r="AE1823" s="88" t="s">
        <v>50</v>
      </c>
      <c r="AF1823" s="12" t="s">
        <v>8</v>
      </c>
      <c r="AG1823" s="18" t="str">
        <f t="shared" si="120"/>
        <v>Household operation-2012-August</v>
      </c>
      <c r="AH1823" s="16">
        <v>41122</v>
      </c>
      <c r="AI1823" s="181">
        <v>110.22258358792247</v>
      </c>
      <c r="AJ1823" s="8">
        <f t="shared" si="123"/>
        <v>116.66430920554983</v>
      </c>
      <c r="AK1823" s="175">
        <v>1700</v>
      </c>
      <c r="AL1823" s="10">
        <f t="shared" si="121"/>
        <v>98.871880805706169</v>
      </c>
      <c r="AM1823" s="163" t="str">
        <f t="shared" si="122"/>
        <v>05</v>
      </c>
      <c r="AN1823" s="177" t="s">
        <v>120</v>
      </c>
      <c r="AQ1823" s="151"/>
      <c r="AR1823" s="151"/>
    </row>
    <row r="1824" spans="30:44" x14ac:dyDescent="0.3">
      <c r="AD1824" s="7">
        <v>2012</v>
      </c>
      <c r="AE1824" s="88" t="s">
        <v>50</v>
      </c>
      <c r="AF1824" s="12" t="s">
        <v>1</v>
      </c>
      <c r="AG1824" s="18" t="str">
        <f t="shared" si="120"/>
        <v>Household operation-2012-September</v>
      </c>
      <c r="AH1824" s="16">
        <v>41153</v>
      </c>
      <c r="AI1824" s="181">
        <v>111.03202405689071</v>
      </c>
      <c r="AJ1824" s="8">
        <f t="shared" si="123"/>
        <v>115.59166119724919</v>
      </c>
      <c r="AK1824" s="175">
        <v>1701</v>
      </c>
      <c r="AL1824" s="10">
        <f t="shared" si="121"/>
        <v>98.871880805706169</v>
      </c>
      <c r="AM1824" s="163" t="str">
        <f t="shared" si="122"/>
        <v>05</v>
      </c>
      <c r="AN1824" s="177" t="s">
        <v>121</v>
      </c>
      <c r="AQ1824" s="151"/>
      <c r="AR1824" s="151"/>
    </row>
    <row r="1825" spans="30:44" x14ac:dyDescent="0.3">
      <c r="AD1825" s="7">
        <v>2012</v>
      </c>
      <c r="AE1825" s="88" t="s">
        <v>50</v>
      </c>
      <c r="AF1825" s="12" t="s">
        <v>9</v>
      </c>
      <c r="AG1825" s="18" t="str">
        <f t="shared" si="120"/>
        <v>Household operation-2012-October</v>
      </c>
      <c r="AH1825" s="16">
        <v>41183</v>
      </c>
      <c r="AI1825" s="181">
        <v>111.01156606867272</v>
      </c>
      <c r="AJ1825" s="8">
        <f t="shared" si="123"/>
        <v>114.57630221575566</v>
      </c>
      <c r="AK1825" s="175">
        <v>1702</v>
      </c>
      <c r="AL1825" s="10">
        <f t="shared" si="121"/>
        <v>98.871880805706169</v>
      </c>
      <c r="AM1825" s="163" t="str">
        <f t="shared" si="122"/>
        <v>05</v>
      </c>
      <c r="AN1825" s="177" t="s">
        <v>122</v>
      </c>
      <c r="AQ1825" s="151"/>
      <c r="AR1825" s="151"/>
    </row>
    <row r="1826" spans="30:44" x14ac:dyDescent="0.3">
      <c r="AD1826" s="7">
        <v>2012</v>
      </c>
      <c r="AE1826" s="88" t="s">
        <v>50</v>
      </c>
      <c r="AF1826" s="12" t="s">
        <v>2</v>
      </c>
      <c r="AG1826" s="18" t="str">
        <f t="shared" si="120"/>
        <v>Household operation-2012-November</v>
      </c>
      <c r="AH1826" s="16">
        <v>41214</v>
      </c>
      <c r="AI1826" s="181">
        <v>111.4541383754769</v>
      </c>
      <c r="AJ1826" s="8">
        <f t="shared" si="123"/>
        <v>113.90685376070054</v>
      </c>
      <c r="AK1826" s="175">
        <v>1703</v>
      </c>
      <c r="AL1826" s="10">
        <f t="shared" si="121"/>
        <v>98.871880805706169</v>
      </c>
      <c r="AM1826" s="163" t="str">
        <f t="shared" si="122"/>
        <v>05</v>
      </c>
      <c r="AN1826" s="177" t="s">
        <v>123</v>
      </c>
      <c r="AQ1826" s="151"/>
      <c r="AR1826" s="151"/>
    </row>
    <row r="1827" spans="30:44" x14ac:dyDescent="0.3">
      <c r="AD1827" s="7">
        <v>2012</v>
      </c>
      <c r="AE1827" s="88" t="s">
        <v>50</v>
      </c>
      <c r="AF1827" s="12" t="s">
        <v>3</v>
      </c>
      <c r="AG1827" s="18" t="str">
        <f t="shared" si="120"/>
        <v>Household operation-2012-December</v>
      </c>
      <c r="AH1827" s="16">
        <v>41244</v>
      </c>
      <c r="AI1827" s="181">
        <v>110.64653224174664</v>
      </c>
      <c r="AJ1827" s="8">
        <f t="shared" si="123"/>
        <v>113.09121057315149</v>
      </c>
      <c r="AK1827" s="175">
        <v>1704</v>
      </c>
      <c r="AL1827" s="10">
        <f t="shared" si="121"/>
        <v>98.871880805706169</v>
      </c>
      <c r="AM1827" s="163" t="str">
        <f t="shared" si="122"/>
        <v>05</v>
      </c>
      <c r="AN1827" s="177" t="s">
        <v>124</v>
      </c>
      <c r="AQ1827" s="151"/>
      <c r="AR1827" s="151"/>
    </row>
    <row r="1828" spans="30:44" x14ac:dyDescent="0.3">
      <c r="AD1828" s="9">
        <v>2013</v>
      </c>
      <c r="AE1828" s="87" t="s">
        <v>50</v>
      </c>
      <c r="AF1828" s="13" t="s">
        <v>10</v>
      </c>
      <c r="AG1828" s="18" t="str">
        <f t="shared" si="120"/>
        <v>Household operation-2013-January</v>
      </c>
      <c r="AH1828" s="16">
        <v>41275</v>
      </c>
      <c r="AI1828" s="180">
        <v>109.9237986316094</v>
      </c>
      <c r="AJ1828" s="10">
        <f t="shared" si="123"/>
        <v>112.50393617064759</v>
      </c>
      <c r="AK1828" s="175">
        <v>1705</v>
      </c>
      <c r="AL1828" s="10">
        <f t="shared" si="121"/>
        <v>98.871880805706169</v>
      </c>
      <c r="AM1828" s="163" t="str">
        <f t="shared" si="122"/>
        <v>05</v>
      </c>
      <c r="AN1828" s="177" t="s">
        <v>113</v>
      </c>
      <c r="AQ1828" s="151"/>
      <c r="AR1828" s="151"/>
    </row>
    <row r="1829" spans="30:44" x14ac:dyDescent="0.3">
      <c r="AD1829" s="9">
        <v>2013</v>
      </c>
      <c r="AE1829" s="87" t="s">
        <v>50</v>
      </c>
      <c r="AF1829" s="13" t="s">
        <v>11</v>
      </c>
      <c r="AG1829" s="18" t="str">
        <f t="shared" si="120"/>
        <v>Household operation-2013-February</v>
      </c>
      <c r="AH1829" s="16">
        <v>41306</v>
      </c>
      <c r="AI1829" s="180">
        <v>108.65505907801875</v>
      </c>
      <c r="AJ1829" s="10">
        <f t="shared" si="123"/>
        <v>111.91939782643671</v>
      </c>
      <c r="AK1829" s="175">
        <v>1706</v>
      </c>
      <c r="AL1829" s="10">
        <f t="shared" si="121"/>
        <v>98.871880805706169</v>
      </c>
      <c r="AM1829" s="163" t="str">
        <f t="shared" si="122"/>
        <v>05</v>
      </c>
      <c r="AN1829" s="177" t="s">
        <v>114</v>
      </c>
      <c r="AQ1829" s="151"/>
      <c r="AR1829" s="151"/>
    </row>
    <row r="1830" spans="30:44" x14ac:dyDescent="0.3">
      <c r="AD1830" s="9">
        <v>2013</v>
      </c>
      <c r="AE1830" s="87" t="s">
        <v>50</v>
      </c>
      <c r="AF1830" s="13" t="s">
        <v>4</v>
      </c>
      <c r="AG1830" s="18" t="str">
        <f t="shared" si="120"/>
        <v>Household operation-2013-March</v>
      </c>
      <c r="AH1830" s="16">
        <v>41334</v>
      </c>
      <c r="AI1830" s="180">
        <v>108.62028430284619</v>
      </c>
      <c r="AJ1830" s="10">
        <f t="shared" si="123"/>
        <v>111.30110577934452</v>
      </c>
      <c r="AK1830" s="175">
        <v>1707</v>
      </c>
      <c r="AL1830" s="10">
        <f t="shared" si="121"/>
        <v>98.871880805706169</v>
      </c>
      <c r="AM1830" s="163" t="str">
        <f t="shared" si="122"/>
        <v>05</v>
      </c>
      <c r="AN1830" s="177" t="s">
        <v>115</v>
      </c>
      <c r="AQ1830" s="151"/>
      <c r="AR1830" s="151"/>
    </row>
    <row r="1831" spans="30:44" x14ac:dyDescent="0.3">
      <c r="AD1831" s="9">
        <v>2013</v>
      </c>
      <c r="AE1831" s="87" t="s">
        <v>50</v>
      </c>
      <c r="AF1831" s="13" t="s">
        <v>0</v>
      </c>
      <c r="AG1831" s="18" t="str">
        <f t="shared" si="120"/>
        <v>Household operation-2013-April</v>
      </c>
      <c r="AH1831" s="16">
        <v>41365</v>
      </c>
      <c r="AI1831" s="180">
        <v>108.67890327857526</v>
      </c>
      <c r="AJ1831" s="10">
        <f t="shared" si="123"/>
        <v>110.70171459834341</v>
      </c>
      <c r="AK1831" s="175">
        <v>1708</v>
      </c>
      <c r="AL1831" s="10">
        <f t="shared" si="121"/>
        <v>98.871880805706169</v>
      </c>
      <c r="AM1831" s="163" t="str">
        <f t="shared" si="122"/>
        <v>05</v>
      </c>
      <c r="AN1831" s="177" t="s">
        <v>116</v>
      </c>
      <c r="AQ1831" s="151"/>
      <c r="AR1831" s="151"/>
    </row>
    <row r="1832" spans="30:44" x14ac:dyDescent="0.3">
      <c r="AD1832" s="9">
        <v>2013</v>
      </c>
      <c r="AE1832" s="87" t="s">
        <v>50</v>
      </c>
      <c r="AF1832" s="13" t="s">
        <v>5</v>
      </c>
      <c r="AG1832" s="18" t="str">
        <f t="shared" si="120"/>
        <v>Household operation-2013-May</v>
      </c>
      <c r="AH1832" s="16">
        <v>41395</v>
      </c>
      <c r="AI1832" s="180">
        <v>108.73369264027342</v>
      </c>
      <c r="AJ1832" s="10">
        <f t="shared" si="123"/>
        <v>110.20525527422068</v>
      </c>
      <c r="AK1832" s="175">
        <v>1709</v>
      </c>
      <c r="AL1832" s="10">
        <f t="shared" si="121"/>
        <v>98.871880805706169</v>
      </c>
      <c r="AM1832" s="163" t="str">
        <f t="shared" si="122"/>
        <v>05</v>
      </c>
      <c r="AN1832" s="177" t="s">
        <v>117</v>
      </c>
      <c r="AQ1832" s="151"/>
      <c r="AR1832" s="151"/>
    </row>
    <row r="1833" spans="30:44" x14ac:dyDescent="0.3">
      <c r="AD1833" s="9">
        <v>2013</v>
      </c>
      <c r="AE1833" s="87" t="s">
        <v>50</v>
      </c>
      <c r="AF1833" s="13" t="s">
        <v>6</v>
      </c>
      <c r="AG1833" s="18" t="str">
        <f t="shared" si="120"/>
        <v>Household operation-2013-June</v>
      </c>
      <c r="AH1833" s="16">
        <v>41426</v>
      </c>
      <c r="AI1833" s="180">
        <v>108.67067934403055</v>
      </c>
      <c r="AJ1833" s="10">
        <f t="shared" si="123"/>
        <v>109.88147688884375</v>
      </c>
      <c r="AK1833" s="175">
        <v>1710</v>
      </c>
      <c r="AL1833" s="10">
        <f t="shared" si="121"/>
        <v>98.871880805706169</v>
      </c>
      <c r="AM1833" s="163" t="str">
        <f t="shared" si="122"/>
        <v>05</v>
      </c>
      <c r="AN1833" s="177" t="s">
        <v>118</v>
      </c>
      <c r="AQ1833" s="151"/>
      <c r="AR1833" s="151"/>
    </row>
    <row r="1834" spans="30:44" x14ac:dyDescent="0.3">
      <c r="AD1834" s="9">
        <v>2013</v>
      </c>
      <c r="AE1834" s="87" t="s">
        <v>50</v>
      </c>
      <c r="AF1834" s="13" t="s">
        <v>7</v>
      </c>
      <c r="AG1834" s="18" t="str">
        <f t="shared" si="120"/>
        <v>Household operation-2013-July</v>
      </c>
      <c r="AH1834" s="16">
        <v>41456</v>
      </c>
      <c r="AI1834" s="180">
        <v>107.13302613442838</v>
      </c>
      <c r="AJ1834" s="10">
        <f t="shared" si="123"/>
        <v>109.56519064504094</v>
      </c>
      <c r="AK1834" s="175">
        <v>1711</v>
      </c>
      <c r="AL1834" s="10">
        <f t="shared" si="121"/>
        <v>98.871880805706169</v>
      </c>
      <c r="AM1834" s="163" t="str">
        <f t="shared" si="122"/>
        <v>05</v>
      </c>
      <c r="AN1834" s="177" t="s">
        <v>119</v>
      </c>
      <c r="AQ1834" s="151"/>
      <c r="AR1834" s="151"/>
    </row>
    <row r="1835" spans="30:44" x14ac:dyDescent="0.3">
      <c r="AD1835" s="9">
        <v>2013</v>
      </c>
      <c r="AE1835" s="87" t="s">
        <v>50</v>
      </c>
      <c r="AF1835" s="13" t="s">
        <v>8</v>
      </c>
      <c r="AG1835" s="18" t="str">
        <f t="shared" si="120"/>
        <v>Household operation-2013-August</v>
      </c>
      <c r="AH1835" s="16">
        <v>41487</v>
      </c>
      <c r="AI1835" s="180">
        <v>107.16671795497307</v>
      </c>
      <c r="AJ1835" s="10">
        <f t="shared" si="123"/>
        <v>109.3105351756285</v>
      </c>
      <c r="AK1835" s="175">
        <v>1712</v>
      </c>
      <c r="AL1835" s="10">
        <f t="shared" si="121"/>
        <v>98.871880805706169</v>
      </c>
      <c r="AM1835" s="163" t="str">
        <f t="shared" si="122"/>
        <v>05</v>
      </c>
      <c r="AN1835" s="177" t="s">
        <v>120</v>
      </c>
      <c r="AQ1835" s="151"/>
      <c r="AR1835" s="151"/>
    </row>
    <row r="1836" spans="30:44" x14ac:dyDescent="0.3">
      <c r="AD1836" s="9">
        <v>2013</v>
      </c>
      <c r="AE1836" s="87" t="s">
        <v>50</v>
      </c>
      <c r="AF1836" s="13" t="s">
        <v>1</v>
      </c>
      <c r="AG1836" s="18" t="str">
        <f t="shared" si="120"/>
        <v>Household operation-2013-September</v>
      </c>
      <c r="AH1836" s="16">
        <v>41518</v>
      </c>
      <c r="AI1836" s="180">
        <v>107.29382254120095</v>
      </c>
      <c r="AJ1836" s="10">
        <f t="shared" si="123"/>
        <v>108.99901838265436</v>
      </c>
      <c r="AK1836" s="175">
        <v>1713</v>
      </c>
      <c r="AL1836" s="10">
        <f t="shared" si="121"/>
        <v>98.871880805706169</v>
      </c>
      <c r="AM1836" s="163" t="str">
        <f t="shared" si="122"/>
        <v>05</v>
      </c>
      <c r="AN1836" s="177" t="s">
        <v>121</v>
      </c>
      <c r="AQ1836" s="151"/>
      <c r="AR1836" s="151"/>
    </row>
    <row r="1837" spans="30:44" x14ac:dyDescent="0.3">
      <c r="AD1837" s="9">
        <v>2013</v>
      </c>
      <c r="AE1837" s="87" t="s">
        <v>50</v>
      </c>
      <c r="AF1837" s="13" t="s">
        <v>9</v>
      </c>
      <c r="AG1837" s="18" t="str">
        <f t="shared" si="120"/>
        <v>Household operation-2013-October</v>
      </c>
      <c r="AH1837" s="16">
        <v>41548</v>
      </c>
      <c r="AI1837" s="180">
        <v>107.5274349185556</v>
      </c>
      <c r="AJ1837" s="10">
        <f t="shared" si="123"/>
        <v>108.70867412014461</v>
      </c>
      <c r="AK1837" s="175">
        <v>1714</v>
      </c>
      <c r="AL1837" s="10">
        <f t="shared" si="121"/>
        <v>98.871880805706169</v>
      </c>
      <c r="AM1837" s="163" t="str">
        <f t="shared" si="122"/>
        <v>05</v>
      </c>
      <c r="AN1837" s="177" t="s">
        <v>122</v>
      </c>
      <c r="AQ1837" s="151"/>
      <c r="AR1837" s="151"/>
    </row>
    <row r="1838" spans="30:44" x14ac:dyDescent="0.3">
      <c r="AD1838" s="9">
        <v>2013</v>
      </c>
      <c r="AE1838" s="87" t="s">
        <v>50</v>
      </c>
      <c r="AF1838" s="13" t="s">
        <v>2</v>
      </c>
      <c r="AG1838" s="18" t="str">
        <f t="shared" si="120"/>
        <v>Household operation-2013-November</v>
      </c>
      <c r="AH1838" s="16">
        <v>41579</v>
      </c>
      <c r="AI1838" s="180">
        <v>105.71128217328031</v>
      </c>
      <c r="AJ1838" s="10">
        <f t="shared" si="123"/>
        <v>108.23010276996155</v>
      </c>
      <c r="AK1838" s="175">
        <v>1715</v>
      </c>
      <c r="AL1838" s="10">
        <f t="shared" si="121"/>
        <v>98.871880805706169</v>
      </c>
      <c r="AM1838" s="163" t="str">
        <f t="shared" si="122"/>
        <v>05</v>
      </c>
      <c r="AN1838" s="177" t="s">
        <v>123</v>
      </c>
      <c r="AQ1838" s="151"/>
      <c r="AR1838" s="151"/>
    </row>
    <row r="1839" spans="30:44" x14ac:dyDescent="0.3">
      <c r="AD1839" s="9">
        <v>2013</v>
      </c>
      <c r="AE1839" s="87" t="s">
        <v>50</v>
      </c>
      <c r="AF1839" s="13" t="s">
        <v>3</v>
      </c>
      <c r="AG1839" s="18" t="str">
        <f t="shared" si="120"/>
        <v>Household operation-2013-December</v>
      </c>
      <c r="AH1839" s="16">
        <v>41609</v>
      </c>
      <c r="AI1839" s="180">
        <v>106.14061142580783</v>
      </c>
      <c r="AJ1839" s="10">
        <f t="shared" si="123"/>
        <v>107.85460936863331</v>
      </c>
      <c r="AK1839" s="175">
        <v>1716</v>
      </c>
      <c r="AL1839" s="10">
        <f t="shared" si="121"/>
        <v>98.871880805706169</v>
      </c>
      <c r="AM1839" s="163" t="str">
        <f t="shared" si="122"/>
        <v>05</v>
      </c>
      <c r="AN1839" s="177" t="s">
        <v>124</v>
      </c>
      <c r="AQ1839" s="151"/>
      <c r="AR1839" s="151"/>
    </row>
    <row r="1840" spans="30:44" x14ac:dyDescent="0.3">
      <c r="AD1840" s="7">
        <v>2014</v>
      </c>
      <c r="AE1840" s="88" t="s">
        <v>50</v>
      </c>
      <c r="AF1840" s="12" t="s">
        <v>10</v>
      </c>
      <c r="AG1840" s="18" t="str">
        <f t="shared" si="120"/>
        <v>Household operation-2014-January</v>
      </c>
      <c r="AH1840" s="16">
        <v>41640</v>
      </c>
      <c r="AI1840" s="181">
        <v>105.16100187785942</v>
      </c>
      <c r="AJ1840" s="8">
        <f t="shared" si="123"/>
        <v>107.45770963915415</v>
      </c>
      <c r="AK1840" s="175">
        <v>1717</v>
      </c>
      <c r="AL1840" s="10">
        <f t="shared" si="121"/>
        <v>98.871880805706169</v>
      </c>
      <c r="AM1840" s="163" t="str">
        <f t="shared" si="122"/>
        <v>05</v>
      </c>
      <c r="AN1840" s="177" t="s">
        <v>113</v>
      </c>
      <c r="AQ1840" s="151"/>
      <c r="AR1840" s="151"/>
    </row>
    <row r="1841" spans="30:44" x14ac:dyDescent="0.3">
      <c r="AD1841" s="7">
        <v>2014</v>
      </c>
      <c r="AE1841" s="88" t="s">
        <v>50</v>
      </c>
      <c r="AF1841" s="12" t="s">
        <v>11</v>
      </c>
      <c r="AG1841" s="18" t="str">
        <f t="shared" si="120"/>
        <v>Household operation-2014-February</v>
      </c>
      <c r="AH1841" s="16">
        <v>41671</v>
      </c>
      <c r="AI1841" s="181">
        <v>105.11143326793388</v>
      </c>
      <c r="AJ1841" s="8">
        <f t="shared" si="123"/>
        <v>107.16240748831372</v>
      </c>
      <c r="AK1841" s="175">
        <v>1718</v>
      </c>
      <c r="AL1841" s="10">
        <f t="shared" si="121"/>
        <v>98.871880805706169</v>
      </c>
      <c r="AM1841" s="163" t="str">
        <f t="shared" si="122"/>
        <v>05</v>
      </c>
      <c r="AN1841" s="177" t="s">
        <v>114</v>
      </c>
      <c r="AQ1841" s="151"/>
      <c r="AR1841" s="151"/>
    </row>
    <row r="1842" spans="30:44" x14ac:dyDescent="0.3">
      <c r="AD1842" s="7">
        <v>2014</v>
      </c>
      <c r="AE1842" s="88" t="s">
        <v>50</v>
      </c>
      <c r="AF1842" s="12" t="s">
        <v>4</v>
      </c>
      <c r="AG1842" s="18" t="str">
        <f t="shared" si="120"/>
        <v>Household operation-2014-March</v>
      </c>
      <c r="AH1842" s="16">
        <v>41699</v>
      </c>
      <c r="AI1842" s="181">
        <v>105.09668856665097</v>
      </c>
      <c r="AJ1842" s="8">
        <f t="shared" si="123"/>
        <v>106.86877451029748</v>
      </c>
      <c r="AK1842" s="175">
        <v>1719</v>
      </c>
      <c r="AL1842" s="10">
        <f t="shared" si="121"/>
        <v>98.871880805706169</v>
      </c>
      <c r="AM1842" s="163" t="str">
        <f t="shared" si="122"/>
        <v>05</v>
      </c>
      <c r="AN1842" s="177" t="s">
        <v>115</v>
      </c>
      <c r="AQ1842" s="151"/>
      <c r="AR1842" s="151"/>
    </row>
    <row r="1843" spans="30:44" x14ac:dyDescent="0.3">
      <c r="AD1843" s="7">
        <v>2014</v>
      </c>
      <c r="AE1843" s="88" t="s">
        <v>50</v>
      </c>
      <c r="AF1843" s="12" t="s">
        <v>0</v>
      </c>
      <c r="AG1843" s="18" t="str">
        <f t="shared" si="120"/>
        <v>Household operation-2014-April</v>
      </c>
      <c r="AH1843" s="16">
        <v>41730</v>
      </c>
      <c r="AI1843" s="181">
        <v>104.77319132529301</v>
      </c>
      <c r="AJ1843" s="8">
        <f t="shared" si="123"/>
        <v>106.54329851419062</v>
      </c>
      <c r="AK1843" s="175">
        <v>1720</v>
      </c>
      <c r="AL1843" s="10">
        <f t="shared" si="121"/>
        <v>98.871880805706169</v>
      </c>
      <c r="AM1843" s="163" t="str">
        <f t="shared" si="122"/>
        <v>05</v>
      </c>
      <c r="AN1843" s="177" t="s">
        <v>116</v>
      </c>
      <c r="AQ1843" s="151"/>
      <c r="AR1843" s="151"/>
    </row>
    <row r="1844" spans="30:44" x14ac:dyDescent="0.3">
      <c r="AD1844" s="7">
        <v>2014</v>
      </c>
      <c r="AE1844" s="88" t="s">
        <v>50</v>
      </c>
      <c r="AF1844" s="12" t="s">
        <v>5</v>
      </c>
      <c r="AG1844" s="18" t="str">
        <f t="shared" si="120"/>
        <v>Household operation-2014-May</v>
      </c>
      <c r="AH1844" s="16">
        <v>41760</v>
      </c>
      <c r="AI1844" s="181">
        <v>104.31205640378218</v>
      </c>
      <c r="AJ1844" s="8">
        <f t="shared" si="123"/>
        <v>106.17482882781634</v>
      </c>
      <c r="AK1844" s="175">
        <v>1721</v>
      </c>
      <c r="AL1844" s="10">
        <f t="shared" si="121"/>
        <v>98.871880805706169</v>
      </c>
      <c r="AM1844" s="163" t="str">
        <f t="shared" si="122"/>
        <v>05</v>
      </c>
      <c r="AN1844" s="177" t="s">
        <v>117</v>
      </c>
      <c r="AQ1844" s="151"/>
      <c r="AR1844" s="151"/>
    </row>
    <row r="1845" spans="30:44" x14ac:dyDescent="0.3">
      <c r="AD1845" s="7">
        <v>2014</v>
      </c>
      <c r="AE1845" s="88" t="s">
        <v>50</v>
      </c>
      <c r="AF1845" s="12" t="s">
        <v>6</v>
      </c>
      <c r="AG1845" s="18" t="str">
        <f t="shared" si="120"/>
        <v>Household operation-2014-June</v>
      </c>
      <c r="AH1845" s="16">
        <v>41791</v>
      </c>
      <c r="AI1845" s="181">
        <v>104.07706211592951</v>
      </c>
      <c r="AJ1845" s="8">
        <f t="shared" si="123"/>
        <v>105.79202739214126</v>
      </c>
      <c r="AK1845" s="175">
        <v>1722</v>
      </c>
      <c r="AL1845" s="10">
        <f t="shared" si="121"/>
        <v>98.871880805706169</v>
      </c>
      <c r="AM1845" s="163" t="str">
        <f t="shared" si="122"/>
        <v>05</v>
      </c>
      <c r="AN1845" s="177" t="s">
        <v>118</v>
      </c>
      <c r="AQ1845" s="151"/>
      <c r="AR1845" s="151"/>
    </row>
    <row r="1846" spans="30:44" x14ac:dyDescent="0.3">
      <c r="AD1846" s="7">
        <v>2014</v>
      </c>
      <c r="AE1846" s="88" t="s">
        <v>50</v>
      </c>
      <c r="AF1846" s="12" t="s">
        <v>7</v>
      </c>
      <c r="AG1846" s="18" t="str">
        <f t="shared" si="120"/>
        <v>Household operation-2014-July</v>
      </c>
      <c r="AH1846" s="16">
        <v>41821</v>
      </c>
      <c r="AI1846" s="181">
        <v>104.02866363021414</v>
      </c>
      <c r="AJ1846" s="8">
        <f t="shared" si="123"/>
        <v>105.53333051679009</v>
      </c>
      <c r="AK1846" s="175">
        <v>1723</v>
      </c>
      <c r="AL1846" s="10">
        <f t="shared" si="121"/>
        <v>98.871880805706169</v>
      </c>
      <c r="AM1846" s="163" t="str">
        <f t="shared" si="122"/>
        <v>05</v>
      </c>
      <c r="AN1846" s="177" t="s">
        <v>119</v>
      </c>
      <c r="AQ1846" s="151"/>
      <c r="AR1846" s="151"/>
    </row>
    <row r="1847" spans="30:44" x14ac:dyDescent="0.3">
      <c r="AD1847" s="7">
        <v>2014</v>
      </c>
      <c r="AE1847" s="88" t="s">
        <v>50</v>
      </c>
      <c r="AF1847" s="12" t="s">
        <v>8</v>
      </c>
      <c r="AG1847" s="18" t="str">
        <f t="shared" si="120"/>
        <v>Household operation-2014-August</v>
      </c>
      <c r="AH1847" s="16">
        <v>41852</v>
      </c>
      <c r="AI1847" s="181">
        <v>103.87084177968251</v>
      </c>
      <c r="AJ1847" s="8">
        <f t="shared" si="123"/>
        <v>105.25867416884921</v>
      </c>
      <c r="AK1847" s="175">
        <v>1724</v>
      </c>
      <c r="AL1847" s="10">
        <f t="shared" si="121"/>
        <v>98.871880805706169</v>
      </c>
      <c r="AM1847" s="163" t="str">
        <f t="shared" si="122"/>
        <v>05</v>
      </c>
      <c r="AN1847" s="177" t="s">
        <v>120</v>
      </c>
      <c r="AQ1847" s="151"/>
      <c r="AR1847" s="151"/>
    </row>
    <row r="1848" spans="30:44" x14ac:dyDescent="0.3">
      <c r="AD1848" s="7">
        <v>2014</v>
      </c>
      <c r="AE1848" s="88" t="s">
        <v>50</v>
      </c>
      <c r="AF1848" s="12" t="s">
        <v>1</v>
      </c>
      <c r="AG1848" s="18" t="str">
        <f t="shared" si="120"/>
        <v>Household operation-2014-September</v>
      </c>
      <c r="AH1848" s="16">
        <v>41883</v>
      </c>
      <c r="AI1848" s="181">
        <v>102.33211603682489</v>
      </c>
      <c r="AJ1848" s="8">
        <f t="shared" si="123"/>
        <v>104.84519862681783</v>
      </c>
      <c r="AK1848" s="175">
        <v>1725</v>
      </c>
      <c r="AL1848" s="10">
        <f t="shared" si="121"/>
        <v>98.871880805706169</v>
      </c>
      <c r="AM1848" s="163" t="str">
        <f t="shared" si="122"/>
        <v>05</v>
      </c>
      <c r="AN1848" s="177" t="s">
        <v>121</v>
      </c>
      <c r="AQ1848" s="151"/>
      <c r="AR1848" s="151"/>
    </row>
    <row r="1849" spans="30:44" x14ac:dyDescent="0.3">
      <c r="AD1849" s="7">
        <v>2014</v>
      </c>
      <c r="AE1849" s="88" t="s">
        <v>50</v>
      </c>
      <c r="AF1849" s="12" t="s">
        <v>9</v>
      </c>
      <c r="AG1849" s="18" t="str">
        <f t="shared" si="120"/>
        <v>Household operation-2014-October</v>
      </c>
      <c r="AH1849" s="16">
        <v>41913</v>
      </c>
      <c r="AI1849" s="181">
        <v>103.01270952655774</v>
      </c>
      <c r="AJ1849" s="8">
        <f t="shared" si="123"/>
        <v>104.46897151081804</v>
      </c>
      <c r="AK1849" s="175">
        <v>1726</v>
      </c>
      <c r="AL1849" s="10">
        <f t="shared" si="121"/>
        <v>98.871880805706169</v>
      </c>
      <c r="AM1849" s="163" t="str">
        <f t="shared" si="122"/>
        <v>05</v>
      </c>
      <c r="AN1849" s="177" t="s">
        <v>122</v>
      </c>
      <c r="AQ1849" s="151"/>
      <c r="AR1849" s="151"/>
    </row>
    <row r="1850" spans="30:44" x14ac:dyDescent="0.3">
      <c r="AD1850" s="7">
        <v>2014</v>
      </c>
      <c r="AE1850" s="88" t="s">
        <v>50</v>
      </c>
      <c r="AF1850" s="12" t="s">
        <v>2</v>
      </c>
      <c r="AG1850" s="18" t="str">
        <f t="shared" si="120"/>
        <v>Household operation-2014-November</v>
      </c>
      <c r="AH1850" s="16">
        <v>41944</v>
      </c>
      <c r="AI1850" s="181">
        <v>101.72384809136865</v>
      </c>
      <c r="AJ1850" s="8">
        <f t="shared" si="123"/>
        <v>104.13668533732539</v>
      </c>
      <c r="AK1850" s="175">
        <v>1727</v>
      </c>
      <c r="AL1850" s="10">
        <f t="shared" si="121"/>
        <v>98.871880805706169</v>
      </c>
      <c r="AM1850" s="163" t="str">
        <f t="shared" si="122"/>
        <v>05</v>
      </c>
      <c r="AN1850" s="177" t="s">
        <v>123</v>
      </c>
      <c r="AQ1850" s="151"/>
      <c r="AR1850" s="151"/>
    </row>
    <row r="1851" spans="30:44" x14ac:dyDescent="0.3">
      <c r="AD1851" s="7">
        <v>2014</v>
      </c>
      <c r="AE1851" s="88" t="s">
        <v>50</v>
      </c>
      <c r="AF1851" s="12" t="s">
        <v>3</v>
      </c>
      <c r="AG1851" s="18" t="str">
        <f t="shared" si="120"/>
        <v>Household operation-2014-December</v>
      </c>
      <c r="AH1851" s="16">
        <v>41974</v>
      </c>
      <c r="AI1851" s="181">
        <v>101.84521044926994</v>
      </c>
      <c r="AJ1851" s="8">
        <f t="shared" si="123"/>
        <v>103.77873525594724</v>
      </c>
      <c r="AK1851" s="175">
        <v>1728</v>
      </c>
      <c r="AL1851" s="10">
        <f t="shared" si="121"/>
        <v>98.871880805706169</v>
      </c>
      <c r="AM1851" s="163" t="str">
        <f t="shared" si="122"/>
        <v>05</v>
      </c>
      <c r="AN1851" s="177" t="s">
        <v>124</v>
      </c>
      <c r="AQ1851" s="151"/>
      <c r="AR1851" s="151"/>
    </row>
    <row r="1852" spans="30:44" x14ac:dyDescent="0.3">
      <c r="AD1852" s="9">
        <v>2015</v>
      </c>
      <c r="AE1852" s="87" t="s">
        <v>50</v>
      </c>
      <c r="AF1852" s="13" t="s">
        <v>10</v>
      </c>
      <c r="AG1852" s="18" t="str">
        <f t="shared" si="120"/>
        <v>Household operation-2015-January</v>
      </c>
      <c r="AH1852" s="16">
        <v>42005</v>
      </c>
      <c r="AI1852" s="180">
        <v>102.98451288414778</v>
      </c>
      <c r="AJ1852" s="10">
        <f t="shared" si="123"/>
        <v>103.59736117313793</v>
      </c>
      <c r="AK1852" s="175">
        <v>1729</v>
      </c>
      <c r="AL1852" s="10">
        <f t="shared" si="121"/>
        <v>98.871880805706169</v>
      </c>
      <c r="AM1852" s="163" t="str">
        <f t="shared" si="122"/>
        <v>05</v>
      </c>
      <c r="AN1852" s="177" t="s">
        <v>113</v>
      </c>
      <c r="AQ1852" s="151"/>
      <c r="AR1852" s="151"/>
    </row>
    <row r="1853" spans="30:44" x14ac:dyDescent="0.3">
      <c r="AD1853" s="9">
        <v>2015</v>
      </c>
      <c r="AE1853" s="87" t="s">
        <v>50</v>
      </c>
      <c r="AF1853" s="13" t="s">
        <v>11</v>
      </c>
      <c r="AG1853" s="18" t="str">
        <f t="shared" si="120"/>
        <v>Household operation-2015-February</v>
      </c>
      <c r="AH1853" s="16">
        <v>42036</v>
      </c>
      <c r="AI1853" s="180">
        <v>103.01529321845582</v>
      </c>
      <c r="AJ1853" s="10">
        <f t="shared" si="123"/>
        <v>103.42268283568143</v>
      </c>
      <c r="AK1853" s="175">
        <v>1730</v>
      </c>
      <c r="AL1853" s="10">
        <f t="shared" si="121"/>
        <v>98.871880805706169</v>
      </c>
      <c r="AM1853" s="163" t="str">
        <f t="shared" si="122"/>
        <v>05</v>
      </c>
      <c r="AN1853" s="177" t="s">
        <v>114</v>
      </c>
      <c r="AQ1853" s="151"/>
      <c r="AR1853" s="151"/>
    </row>
    <row r="1854" spans="30:44" x14ac:dyDescent="0.3">
      <c r="AD1854" s="9">
        <v>2015</v>
      </c>
      <c r="AE1854" s="87" t="s">
        <v>50</v>
      </c>
      <c r="AF1854" s="13" t="s">
        <v>4</v>
      </c>
      <c r="AG1854" s="18" t="str">
        <f t="shared" si="120"/>
        <v>Household operation-2015-March</v>
      </c>
      <c r="AH1854" s="16">
        <v>42064</v>
      </c>
      <c r="AI1854" s="180">
        <v>103.11487608351095</v>
      </c>
      <c r="AJ1854" s="10">
        <f t="shared" si="123"/>
        <v>103.25753179541977</v>
      </c>
      <c r="AK1854" s="175">
        <v>1731</v>
      </c>
      <c r="AL1854" s="10">
        <f t="shared" si="121"/>
        <v>98.871880805706169</v>
      </c>
      <c r="AM1854" s="163" t="str">
        <f t="shared" si="122"/>
        <v>05</v>
      </c>
      <c r="AN1854" s="177" t="s">
        <v>115</v>
      </c>
      <c r="AQ1854" s="151"/>
      <c r="AR1854" s="151"/>
    </row>
    <row r="1855" spans="30:44" x14ac:dyDescent="0.3">
      <c r="AD1855" s="9">
        <v>2015</v>
      </c>
      <c r="AE1855" s="87" t="s">
        <v>50</v>
      </c>
      <c r="AF1855" s="13" t="s">
        <v>0</v>
      </c>
      <c r="AG1855" s="18" t="str">
        <f t="shared" si="120"/>
        <v>Household operation-2015-April</v>
      </c>
      <c r="AH1855" s="16">
        <v>42095</v>
      </c>
      <c r="AI1855" s="180">
        <v>103.4693418901898</v>
      </c>
      <c r="AJ1855" s="10">
        <f t="shared" si="123"/>
        <v>103.14887767582782</v>
      </c>
      <c r="AK1855" s="175">
        <v>1732</v>
      </c>
      <c r="AL1855" s="10">
        <f t="shared" si="121"/>
        <v>98.871880805706169</v>
      </c>
      <c r="AM1855" s="163" t="str">
        <f t="shared" si="122"/>
        <v>05</v>
      </c>
      <c r="AN1855" s="177" t="s">
        <v>116</v>
      </c>
      <c r="AQ1855" s="151"/>
      <c r="AR1855" s="151"/>
    </row>
    <row r="1856" spans="30:44" x14ac:dyDescent="0.3">
      <c r="AD1856" s="9">
        <v>2015</v>
      </c>
      <c r="AE1856" s="87" t="s">
        <v>50</v>
      </c>
      <c r="AF1856" s="13" t="s">
        <v>5</v>
      </c>
      <c r="AG1856" s="18" t="str">
        <f t="shared" si="120"/>
        <v>Household operation-2015-May</v>
      </c>
      <c r="AH1856" s="16">
        <v>42125</v>
      </c>
      <c r="AI1856" s="180">
        <v>102.71828358669867</v>
      </c>
      <c r="AJ1856" s="10">
        <f t="shared" si="123"/>
        <v>103.01606327440419</v>
      </c>
      <c r="AK1856" s="175">
        <v>1733</v>
      </c>
      <c r="AL1856" s="10">
        <f t="shared" si="121"/>
        <v>98.871880805706169</v>
      </c>
      <c r="AM1856" s="163" t="str">
        <f t="shared" si="122"/>
        <v>05</v>
      </c>
      <c r="AN1856" s="177" t="s">
        <v>117</v>
      </c>
      <c r="AQ1856" s="151"/>
      <c r="AR1856" s="151"/>
    </row>
    <row r="1857" spans="30:44" x14ac:dyDescent="0.3">
      <c r="AD1857" s="9">
        <v>2015</v>
      </c>
      <c r="AE1857" s="87" t="s">
        <v>50</v>
      </c>
      <c r="AF1857" s="13" t="s">
        <v>6</v>
      </c>
      <c r="AG1857" s="18" t="str">
        <f t="shared" si="120"/>
        <v>Household operation-2015-June</v>
      </c>
      <c r="AH1857" s="16">
        <v>42156</v>
      </c>
      <c r="AI1857" s="180">
        <v>101.5356712708907</v>
      </c>
      <c r="AJ1857" s="10">
        <f t="shared" si="123"/>
        <v>102.80428070398428</v>
      </c>
      <c r="AK1857" s="175">
        <v>1734</v>
      </c>
      <c r="AL1857" s="10">
        <f t="shared" si="121"/>
        <v>98.871880805706169</v>
      </c>
      <c r="AM1857" s="163" t="str">
        <f t="shared" si="122"/>
        <v>05</v>
      </c>
      <c r="AN1857" s="177" t="s">
        <v>118</v>
      </c>
      <c r="AQ1857" s="151"/>
      <c r="AR1857" s="151"/>
    </row>
    <row r="1858" spans="30:44" x14ac:dyDescent="0.3">
      <c r="AD1858" s="9">
        <v>2015</v>
      </c>
      <c r="AE1858" s="87" t="s">
        <v>50</v>
      </c>
      <c r="AF1858" s="13" t="s">
        <v>7</v>
      </c>
      <c r="AG1858" s="18" t="str">
        <f t="shared" si="120"/>
        <v>Household operation-2015-July</v>
      </c>
      <c r="AH1858" s="16">
        <v>42186</v>
      </c>
      <c r="AI1858" s="180">
        <v>102.12249996359492</v>
      </c>
      <c r="AJ1858" s="10">
        <f t="shared" si="123"/>
        <v>102.64543373176603</v>
      </c>
      <c r="AK1858" s="175">
        <v>1735</v>
      </c>
      <c r="AL1858" s="10">
        <f t="shared" si="121"/>
        <v>98.871880805706169</v>
      </c>
      <c r="AM1858" s="163" t="str">
        <f t="shared" si="122"/>
        <v>05</v>
      </c>
      <c r="AN1858" s="177" t="s">
        <v>119</v>
      </c>
      <c r="AQ1858" s="151"/>
      <c r="AR1858" s="151"/>
    </row>
    <row r="1859" spans="30:44" x14ac:dyDescent="0.3">
      <c r="AD1859" s="9">
        <v>2015</v>
      </c>
      <c r="AE1859" s="87" t="s">
        <v>50</v>
      </c>
      <c r="AF1859" s="13" t="s">
        <v>8</v>
      </c>
      <c r="AG1859" s="18" t="str">
        <f t="shared" si="120"/>
        <v>Household operation-2015-August</v>
      </c>
      <c r="AH1859" s="16">
        <v>42217</v>
      </c>
      <c r="AI1859" s="180">
        <v>102.0570335558821</v>
      </c>
      <c r="AJ1859" s="10">
        <f t="shared" si="123"/>
        <v>102.49428304644933</v>
      </c>
      <c r="AK1859" s="175">
        <v>1736</v>
      </c>
      <c r="AL1859" s="10">
        <f t="shared" si="121"/>
        <v>98.871880805706169</v>
      </c>
      <c r="AM1859" s="163" t="str">
        <f t="shared" si="122"/>
        <v>05</v>
      </c>
      <c r="AN1859" s="177" t="s">
        <v>120</v>
      </c>
      <c r="AQ1859" s="151"/>
      <c r="AR1859" s="151"/>
    </row>
    <row r="1860" spans="30:44" x14ac:dyDescent="0.3">
      <c r="AD1860" s="9">
        <v>2015</v>
      </c>
      <c r="AE1860" s="87" t="s">
        <v>50</v>
      </c>
      <c r="AF1860" s="13" t="s">
        <v>1</v>
      </c>
      <c r="AG1860" s="18" t="str">
        <f t="shared" si="120"/>
        <v>Household operation-2015-September</v>
      </c>
      <c r="AH1860" s="16">
        <v>42248</v>
      </c>
      <c r="AI1860" s="180">
        <v>100.00326061927079</v>
      </c>
      <c r="AJ1860" s="10">
        <f t="shared" si="123"/>
        <v>102.30021176165315</v>
      </c>
      <c r="AK1860" s="175">
        <v>1737</v>
      </c>
      <c r="AL1860" s="10">
        <f t="shared" si="121"/>
        <v>98.871880805706169</v>
      </c>
      <c r="AM1860" s="163" t="str">
        <f t="shared" si="122"/>
        <v>05</v>
      </c>
      <c r="AN1860" s="177" t="s">
        <v>121</v>
      </c>
      <c r="AQ1860" s="151"/>
      <c r="AR1860" s="151"/>
    </row>
    <row r="1861" spans="30:44" x14ac:dyDescent="0.3">
      <c r="AD1861" s="9">
        <v>2015</v>
      </c>
      <c r="AE1861" s="87" t="s">
        <v>50</v>
      </c>
      <c r="AF1861" s="13" t="s">
        <v>9</v>
      </c>
      <c r="AG1861" s="18" t="str">
        <f t="shared" si="120"/>
        <v>Household operation-2015-October</v>
      </c>
      <c r="AH1861" s="16">
        <v>42278</v>
      </c>
      <c r="AI1861" s="180">
        <v>100.31763771648232</v>
      </c>
      <c r="AJ1861" s="10">
        <f t="shared" si="123"/>
        <v>102.07562244414687</v>
      </c>
      <c r="AK1861" s="175">
        <v>1738</v>
      </c>
      <c r="AL1861" s="10">
        <f t="shared" si="121"/>
        <v>98.871880805706169</v>
      </c>
      <c r="AM1861" s="163" t="str">
        <f t="shared" si="122"/>
        <v>05</v>
      </c>
      <c r="AN1861" s="177" t="s">
        <v>122</v>
      </c>
      <c r="AQ1861" s="151"/>
      <c r="AR1861" s="151"/>
    </row>
    <row r="1862" spans="30:44" x14ac:dyDescent="0.3">
      <c r="AD1862" s="9">
        <v>2015</v>
      </c>
      <c r="AE1862" s="87" t="s">
        <v>50</v>
      </c>
      <c r="AF1862" s="13" t="s">
        <v>2</v>
      </c>
      <c r="AG1862" s="18" t="str">
        <f t="shared" si="120"/>
        <v>Household operation-2015-November</v>
      </c>
      <c r="AH1862" s="16">
        <v>42309</v>
      </c>
      <c r="AI1862" s="180">
        <v>100.40658687719944</v>
      </c>
      <c r="AJ1862" s="10">
        <f t="shared" si="123"/>
        <v>101.96585067629944</v>
      </c>
      <c r="AK1862" s="175">
        <v>1739</v>
      </c>
      <c r="AL1862" s="10">
        <f t="shared" si="121"/>
        <v>98.871880805706169</v>
      </c>
      <c r="AM1862" s="163" t="str">
        <f t="shared" si="122"/>
        <v>05</v>
      </c>
      <c r="AN1862" s="177" t="s">
        <v>123</v>
      </c>
      <c r="AQ1862" s="151"/>
      <c r="AR1862" s="151"/>
    </row>
    <row r="1863" spans="30:44" x14ac:dyDescent="0.3">
      <c r="AD1863" s="9">
        <v>2015</v>
      </c>
      <c r="AE1863" s="87" t="s">
        <v>50</v>
      </c>
      <c r="AF1863" s="13" t="s">
        <v>3</v>
      </c>
      <c r="AG1863" s="18" t="str">
        <f t="shared" si="120"/>
        <v>Household operation-2015-December</v>
      </c>
      <c r="AH1863" s="16">
        <v>42339</v>
      </c>
      <c r="AI1863" s="180">
        <v>100.13921976675262</v>
      </c>
      <c r="AJ1863" s="10">
        <f t="shared" si="123"/>
        <v>101.82368478608966</v>
      </c>
      <c r="AK1863" s="175">
        <v>1740</v>
      </c>
      <c r="AL1863" s="10">
        <f t="shared" si="121"/>
        <v>98.871880805706169</v>
      </c>
      <c r="AM1863" s="163" t="str">
        <f t="shared" si="122"/>
        <v>05</v>
      </c>
      <c r="AN1863" s="177" t="s">
        <v>124</v>
      </c>
      <c r="AQ1863" s="151"/>
      <c r="AR1863" s="151"/>
    </row>
    <row r="1864" spans="30:44" x14ac:dyDescent="0.3">
      <c r="AD1864" s="7">
        <v>2016</v>
      </c>
      <c r="AE1864" s="88" t="s">
        <v>50</v>
      </c>
      <c r="AF1864" s="12" t="s">
        <v>10</v>
      </c>
      <c r="AG1864" s="18" t="str">
        <f t="shared" si="120"/>
        <v>Household operation-2016-January</v>
      </c>
      <c r="AH1864" s="16">
        <v>42370</v>
      </c>
      <c r="AI1864" s="181">
        <v>100.4931230172067</v>
      </c>
      <c r="AJ1864" s="8">
        <f t="shared" si="123"/>
        <v>101.61606896384457</v>
      </c>
      <c r="AK1864" s="175">
        <v>1741</v>
      </c>
      <c r="AL1864" s="10">
        <f t="shared" si="121"/>
        <v>98.871880805706169</v>
      </c>
      <c r="AM1864" s="163" t="str">
        <f t="shared" si="122"/>
        <v>05</v>
      </c>
      <c r="AN1864" s="177" t="s">
        <v>113</v>
      </c>
      <c r="AQ1864" s="151"/>
      <c r="AR1864" s="151"/>
    </row>
    <row r="1865" spans="30:44" x14ac:dyDescent="0.3">
      <c r="AD1865" s="7">
        <v>2016</v>
      </c>
      <c r="AE1865" s="88" t="s">
        <v>50</v>
      </c>
      <c r="AF1865" s="12" t="s">
        <v>11</v>
      </c>
      <c r="AG1865" s="18" t="str">
        <f t="shared" si="120"/>
        <v>Household operation-2016-February</v>
      </c>
      <c r="AH1865" s="16">
        <v>42401</v>
      </c>
      <c r="AI1865" s="181">
        <v>99.631775452852722</v>
      </c>
      <c r="AJ1865" s="8">
        <f t="shared" si="123"/>
        <v>101.3341091500443</v>
      </c>
      <c r="AK1865" s="175">
        <v>1742</v>
      </c>
      <c r="AL1865" s="10">
        <f t="shared" si="121"/>
        <v>98.871880805706169</v>
      </c>
      <c r="AM1865" s="163" t="str">
        <f t="shared" si="122"/>
        <v>05</v>
      </c>
      <c r="AN1865" s="177" t="s">
        <v>114</v>
      </c>
      <c r="AQ1865" s="151"/>
      <c r="AR1865" s="151"/>
    </row>
    <row r="1866" spans="30:44" x14ac:dyDescent="0.3">
      <c r="AD1866" s="7">
        <v>2016</v>
      </c>
      <c r="AE1866" s="88" t="s">
        <v>50</v>
      </c>
      <c r="AF1866" s="12" t="s">
        <v>4</v>
      </c>
      <c r="AG1866" s="18" t="str">
        <f t="shared" si="120"/>
        <v>Household operation-2016-March</v>
      </c>
      <c r="AH1866" s="16">
        <v>42430</v>
      </c>
      <c r="AI1866" s="181">
        <v>100.26892158956079</v>
      </c>
      <c r="AJ1866" s="8">
        <f t="shared" si="123"/>
        <v>101.09694627554846</v>
      </c>
      <c r="AK1866" s="175">
        <v>1743</v>
      </c>
      <c r="AL1866" s="10">
        <f t="shared" si="121"/>
        <v>98.871880805706169</v>
      </c>
      <c r="AM1866" s="163" t="str">
        <f t="shared" si="122"/>
        <v>05</v>
      </c>
      <c r="AN1866" s="177" t="s">
        <v>115</v>
      </c>
      <c r="AQ1866" s="151"/>
      <c r="AR1866" s="151"/>
    </row>
    <row r="1867" spans="30:44" x14ac:dyDescent="0.3">
      <c r="AD1867" s="7">
        <v>2016</v>
      </c>
      <c r="AE1867" s="88" t="s">
        <v>50</v>
      </c>
      <c r="AF1867" s="12" t="s">
        <v>0</v>
      </c>
      <c r="AG1867" s="18" t="str">
        <f t="shared" si="120"/>
        <v>Household operation-2016-April</v>
      </c>
      <c r="AH1867" s="16">
        <v>42461</v>
      </c>
      <c r="AI1867" s="181">
        <v>99.73438288517761</v>
      </c>
      <c r="AJ1867" s="8">
        <f t="shared" si="123"/>
        <v>100.78569969179745</v>
      </c>
      <c r="AK1867" s="175">
        <v>1744</v>
      </c>
      <c r="AL1867" s="10">
        <f t="shared" si="121"/>
        <v>98.871880805706169</v>
      </c>
      <c r="AM1867" s="163" t="str">
        <f t="shared" si="122"/>
        <v>05</v>
      </c>
      <c r="AN1867" s="177" t="s">
        <v>116</v>
      </c>
      <c r="AQ1867" s="151"/>
      <c r="AR1867" s="151"/>
    </row>
    <row r="1868" spans="30:44" x14ac:dyDescent="0.3">
      <c r="AD1868" s="7">
        <v>2016</v>
      </c>
      <c r="AE1868" s="88" t="s">
        <v>50</v>
      </c>
      <c r="AF1868" s="12" t="s">
        <v>5</v>
      </c>
      <c r="AG1868" s="18" t="str">
        <f t="shared" ref="AG1868:AG1931" si="124">CONCATENATE(AE1868,$AF$74,AD1868,$AF$74,AF1868)</f>
        <v>Household operation-2016-May</v>
      </c>
      <c r="AH1868" s="16">
        <v>42491</v>
      </c>
      <c r="AI1868" s="181">
        <v>99.234859961488425</v>
      </c>
      <c r="AJ1868" s="8">
        <f t="shared" si="123"/>
        <v>100.49541438969658</v>
      </c>
      <c r="AK1868" s="175">
        <v>1745</v>
      </c>
      <c r="AL1868" s="10">
        <f t="shared" ref="AL1868:AL1931" si="125">VLOOKUP(AE1868,AR:AS,2,FALSE)</f>
        <v>98.871880805706169</v>
      </c>
      <c r="AM1868" s="163" t="str">
        <f t="shared" ref="AM1868:AM1931" si="126">VLOOKUP(AE1868,AR:AT,3,FALSE)</f>
        <v>05</v>
      </c>
      <c r="AN1868" s="177" t="s">
        <v>117</v>
      </c>
      <c r="AQ1868" s="151"/>
      <c r="AR1868" s="151"/>
    </row>
    <row r="1869" spans="30:44" x14ac:dyDescent="0.3">
      <c r="AD1869" s="7">
        <v>2016</v>
      </c>
      <c r="AE1869" s="88" t="s">
        <v>50</v>
      </c>
      <c r="AF1869" s="12" t="s">
        <v>6</v>
      </c>
      <c r="AG1869" s="18" t="str">
        <f t="shared" si="124"/>
        <v>Household operation-2016-June</v>
      </c>
      <c r="AH1869" s="16">
        <v>42522</v>
      </c>
      <c r="AI1869" s="181">
        <v>98.969202361241628</v>
      </c>
      <c r="AJ1869" s="8">
        <f t="shared" si="123"/>
        <v>100.2815419805592</v>
      </c>
      <c r="AK1869" s="175">
        <v>1746</v>
      </c>
      <c r="AL1869" s="10">
        <f t="shared" si="125"/>
        <v>98.871880805706169</v>
      </c>
      <c r="AM1869" s="163" t="str">
        <f t="shared" si="126"/>
        <v>05</v>
      </c>
      <c r="AN1869" s="177" t="s">
        <v>118</v>
      </c>
      <c r="AQ1869" s="151"/>
      <c r="AR1869" s="151"/>
    </row>
    <row r="1870" spans="30:44" x14ac:dyDescent="0.3">
      <c r="AD1870" s="7">
        <v>2016</v>
      </c>
      <c r="AE1870" s="88" t="s">
        <v>50</v>
      </c>
      <c r="AF1870" s="12" t="s">
        <v>7</v>
      </c>
      <c r="AG1870" s="18" t="str">
        <f t="shared" si="124"/>
        <v>Household operation-2016-July</v>
      </c>
      <c r="AH1870" s="16">
        <v>42552</v>
      </c>
      <c r="AI1870" s="181">
        <v>99.618784745056914</v>
      </c>
      <c r="AJ1870" s="8">
        <f t="shared" si="123"/>
        <v>100.07289904568101</v>
      </c>
      <c r="AK1870" s="175">
        <v>1747</v>
      </c>
      <c r="AL1870" s="10">
        <f t="shared" si="125"/>
        <v>98.871880805706169</v>
      </c>
      <c r="AM1870" s="163" t="str">
        <f t="shared" si="126"/>
        <v>05</v>
      </c>
      <c r="AN1870" s="177" t="s">
        <v>119</v>
      </c>
      <c r="AQ1870" s="151"/>
      <c r="AR1870" s="151"/>
    </row>
    <row r="1871" spans="30:44" x14ac:dyDescent="0.3">
      <c r="AD1871" s="7">
        <v>2016</v>
      </c>
      <c r="AE1871" s="88" t="s">
        <v>50</v>
      </c>
      <c r="AF1871" s="12" t="s">
        <v>8</v>
      </c>
      <c r="AG1871" s="18" t="str">
        <f t="shared" si="124"/>
        <v>Household operation-2016-August</v>
      </c>
      <c r="AH1871" s="16">
        <v>42583</v>
      </c>
      <c r="AI1871" s="181">
        <v>99.63827509930492</v>
      </c>
      <c r="AJ1871" s="8">
        <f t="shared" si="123"/>
        <v>99.871335840966253</v>
      </c>
      <c r="AK1871" s="175">
        <v>1748</v>
      </c>
      <c r="AL1871" s="10">
        <f t="shared" si="125"/>
        <v>98.871880805706169</v>
      </c>
      <c r="AM1871" s="163" t="str">
        <f t="shared" si="126"/>
        <v>05</v>
      </c>
      <c r="AN1871" s="177" t="s">
        <v>120</v>
      </c>
      <c r="AQ1871" s="151"/>
      <c r="AR1871" s="151"/>
    </row>
    <row r="1872" spans="30:44" x14ac:dyDescent="0.3">
      <c r="AD1872" s="7">
        <v>2016</v>
      </c>
      <c r="AE1872" s="88" t="s">
        <v>50</v>
      </c>
      <c r="AF1872" s="12" t="s">
        <v>1</v>
      </c>
      <c r="AG1872" s="18" t="str">
        <f t="shared" si="124"/>
        <v>Household operation-2016-September</v>
      </c>
      <c r="AH1872" s="16">
        <v>42614</v>
      </c>
      <c r="AI1872" s="181">
        <v>100.60330377518132</v>
      </c>
      <c r="AJ1872" s="8">
        <f t="shared" si="123"/>
        <v>99.921339437292104</v>
      </c>
      <c r="AK1872" s="175">
        <v>1749</v>
      </c>
      <c r="AL1872" s="10">
        <f t="shared" si="125"/>
        <v>98.871880805706169</v>
      </c>
      <c r="AM1872" s="163" t="str">
        <f t="shared" si="126"/>
        <v>05</v>
      </c>
      <c r="AN1872" s="177" t="s">
        <v>121</v>
      </c>
      <c r="AQ1872" s="151"/>
      <c r="AR1872" s="151"/>
    </row>
    <row r="1873" spans="30:44" x14ac:dyDescent="0.3">
      <c r="AD1873" s="7">
        <v>2016</v>
      </c>
      <c r="AE1873" s="88" t="s">
        <v>50</v>
      </c>
      <c r="AF1873" s="12" t="s">
        <v>9</v>
      </c>
      <c r="AG1873" s="18" t="str">
        <f t="shared" si="124"/>
        <v>Household operation-2016-October</v>
      </c>
      <c r="AH1873" s="16">
        <v>42644</v>
      </c>
      <c r="AI1873" s="181">
        <v>101.1309317158176</v>
      </c>
      <c r="AJ1873" s="8">
        <f t="shared" si="123"/>
        <v>99.989113937236709</v>
      </c>
      <c r="AK1873" s="175">
        <v>1750</v>
      </c>
      <c r="AL1873" s="10">
        <f t="shared" si="125"/>
        <v>98.871880805706169</v>
      </c>
      <c r="AM1873" s="163" t="str">
        <f t="shared" si="126"/>
        <v>05</v>
      </c>
      <c r="AN1873" s="177" t="s">
        <v>122</v>
      </c>
      <c r="AQ1873" s="151"/>
      <c r="AR1873" s="151"/>
    </row>
    <row r="1874" spans="30:44" x14ac:dyDescent="0.3">
      <c r="AD1874" s="7">
        <v>2016</v>
      </c>
      <c r="AE1874" s="88" t="s">
        <v>50</v>
      </c>
      <c r="AF1874" s="12" t="s">
        <v>2</v>
      </c>
      <c r="AG1874" s="18" t="str">
        <f t="shared" si="124"/>
        <v>Household operation-2016-November</v>
      </c>
      <c r="AH1874" s="16">
        <v>42675</v>
      </c>
      <c r="AI1874" s="181">
        <v>101.68296602673503</v>
      </c>
      <c r="AJ1874" s="8">
        <f t="shared" si="123"/>
        <v>100.0954788663647</v>
      </c>
      <c r="AK1874" s="175">
        <v>1751</v>
      </c>
      <c r="AL1874" s="10">
        <f t="shared" si="125"/>
        <v>98.871880805706169</v>
      </c>
      <c r="AM1874" s="163" t="str">
        <f t="shared" si="126"/>
        <v>05</v>
      </c>
      <c r="AN1874" s="177" t="s">
        <v>123</v>
      </c>
      <c r="AQ1874" s="151"/>
      <c r="AR1874" s="151"/>
    </row>
    <row r="1875" spans="30:44" x14ac:dyDescent="0.3">
      <c r="AD1875" s="7">
        <v>2016</v>
      </c>
      <c r="AE1875" s="88" t="s">
        <v>50</v>
      </c>
      <c r="AF1875" s="12" t="s">
        <v>3</v>
      </c>
      <c r="AG1875" s="18" t="str">
        <f t="shared" si="124"/>
        <v>Household operation-2016-December</v>
      </c>
      <c r="AH1875" s="16">
        <v>42705</v>
      </c>
      <c r="AI1875" s="181">
        <v>102.65525511926499</v>
      </c>
      <c r="AJ1875" s="8">
        <f t="shared" si="123"/>
        <v>100.30514847907405</v>
      </c>
      <c r="AK1875" s="175">
        <v>1752</v>
      </c>
      <c r="AL1875" s="10">
        <f t="shared" si="125"/>
        <v>98.871880805706169</v>
      </c>
      <c r="AM1875" s="163" t="str">
        <f t="shared" si="126"/>
        <v>05</v>
      </c>
      <c r="AN1875" s="177" t="s">
        <v>124</v>
      </c>
      <c r="AQ1875" s="151"/>
      <c r="AR1875" s="151"/>
    </row>
    <row r="1876" spans="30:44" x14ac:dyDescent="0.3">
      <c r="AD1876" s="9">
        <v>2017</v>
      </c>
      <c r="AE1876" s="87" t="s">
        <v>50</v>
      </c>
      <c r="AF1876" s="13" t="s">
        <v>10</v>
      </c>
      <c r="AG1876" s="18" t="str">
        <f t="shared" si="124"/>
        <v>Household operation-2017-January</v>
      </c>
      <c r="AH1876" s="16">
        <v>42736</v>
      </c>
      <c r="AI1876" s="180">
        <v>98.999674319745395</v>
      </c>
      <c r="AJ1876" s="10">
        <f t="shared" si="123"/>
        <v>100.18069442095229</v>
      </c>
      <c r="AK1876" s="175">
        <v>1753</v>
      </c>
      <c r="AL1876" s="10">
        <f t="shared" si="125"/>
        <v>98.871880805706169</v>
      </c>
      <c r="AM1876" s="163" t="str">
        <f t="shared" si="126"/>
        <v>05</v>
      </c>
      <c r="AN1876" s="177" t="s">
        <v>113</v>
      </c>
      <c r="AQ1876" s="151"/>
      <c r="AR1876" s="151"/>
    </row>
    <row r="1877" spans="30:44" x14ac:dyDescent="0.3">
      <c r="AD1877" s="9">
        <v>2017</v>
      </c>
      <c r="AE1877" s="87" t="s">
        <v>50</v>
      </c>
      <c r="AF1877" s="13" t="s">
        <v>11</v>
      </c>
      <c r="AG1877" s="18" t="str">
        <f t="shared" si="124"/>
        <v>Household operation-2017-February</v>
      </c>
      <c r="AH1877" s="16">
        <v>42767</v>
      </c>
      <c r="AI1877" s="180">
        <v>98.968911263965708</v>
      </c>
      <c r="AJ1877" s="10">
        <f t="shared" si="123"/>
        <v>100.12545573854504</v>
      </c>
      <c r="AK1877" s="175">
        <v>1754</v>
      </c>
      <c r="AL1877" s="10">
        <f t="shared" si="125"/>
        <v>98.871880805706169</v>
      </c>
      <c r="AM1877" s="163" t="str">
        <f t="shared" si="126"/>
        <v>05</v>
      </c>
      <c r="AN1877" s="177" t="s">
        <v>114</v>
      </c>
      <c r="AQ1877" s="151"/>
      <c r="AR1877" s="151"/>
    </row>
    <row r="1878" spans="30:44" x14ac:dyDescent="0.3">
      <c r="AD1878" s="9">
        <v>2017</v>
      </c>
      <c r="AE1878" s="87" t="s">
        <v>50</v>
      </c>
      <c r="AF1878" s="13" t="s">
        <v>4</v>
      </c>
      <c r="AG1878" s="18" t="str">
        <f t="shared" si="124"/>
        <v>Household operation-2017-March</v>
      </c>
      <c r="AH1878" s="16">
        <v>42795</v>
      </c>
      <c r="AI1878" s="180">
        <v>97.581074536582648</v>
      </c>
      <c r="AJ1878" s="10">
        <f t="shared" si="123"/>
        <v>99.901468484130191</v>
      </c>
      <c r="AK1878" s="175">
        <v>1755</v>
      </c>
      <c r="AL1878" s="10">
        <f t="shared" si="125"/>
        <v>98.871880805706169</v>
      </c>
      <c r="AM1878" s="163" t="str">
        <f t="shared" si="126"/>
        <v>05</v>
      </c>
      <c r="AN1878" s="177" t="s">
        <v>115</v>
      </c>
      <c r="AQ1878" s="151"/>
      <c r="AR1878" s="151"/>
    </row>
    <row r="1879" spans="30:44" x14ac:dyDescent="0.3">
      <c r="AD1879" s="9">
        <v>2017</v>
      </c>
      <c r="AE1879" s="87" t="s">
        <v>50</v>
      </c>
      <c r="AF1879" s="13" t="s">
        <v>0</v>
      </c>
      <c r="AG1879" s="18" t="str">
        <f t="shared" si="124"/>
        <v>Household operation-2017-April</v>
      </c>
      <c r="AH1879" s="16">
        <v>42826</v>
      </c>
      <c r="AI1879" s="180">
        <v>96.403240578842727</v>
      </c>
      <c r="AJ1879" s="10">
        <f t="shared" ref="AJ1879:AJ1942" si="127">AVERAGE(AI1868:AI1879)</f>
        <v>99.623873291935624</v>
      </c>
      <c r="AK1879" s="175">
        <v>1756</v>
      </c>
      <c r="AL1879" s="10">
        <f t="shared" si="125"/>
        <v>98.871880805706169</v>
      </c>
      <c r="AM1879" s="163" t="str">
        <f t="shared" si="126"/>
        <v>05</v>
      </c>
      <c r="AN1879" s="177" t="s">
        <v>116</v>
      </c>
      <c r="AQ1879" s="151"/>
      <c r="AR1879" s="151"/>
    </row>
    <row r="1880" spans="30:44" x14ac:dyDescent="0.3">
      <c r="AD1880" s="9">
        <v>2017</v>
      </c>
      <c r="AE1880" s="87" t="s">
        <v>50</v>
      </c>
      <c r="AF1880" s="13" t="s">
        <v>5</v>
      </c>
      <c r="AG1880" s="18" t="str">
        <f t="shared" si="124"/>
        <v>Household operation-2017-May</v>
      </c>
      <c r="AH1880" s="16">
        <v>42856</v>
      </c>
      <c r="AI1880" s="180">
        <v>96.339816511543049</v>
      </c>
      <c r="AJ1880" s="10">
        <f t="shared" si="127"/>
        <v>99.382619671106809</v>
      </c>
      <c r="AK1880" s="175">
        <v>1757</v>
      </c>
      <c r="AL1880" s="10">
        <f t="shared" si="125"/>
        <v>98.871880805706169</v>
      </c>
      <c r="AM1880" s="163" t="str">
        <f t="shared" si="126"/>
        <v>05</v>
      </c>
      <c r="AN1880" s="177" t="s">
        <v>117</v>
      </c>
      <c r="AQ1880" s="151"/>
      <c r="AR1880" s="151"/>
    </row>
    <row r="1881" spans="30:44" x14ac:dyDescent="0.3">
      <c r="AD1881" s="9">
        <v>2017</v>
      </c>
      <c r="AE1881" s="87" t="s">
        <v>50</v>
      </c>
      <c r="AF1881" s="13" t="s">
        <v>6</v>
      </c>
      <c r="AG1881" s="18" t="str">
        <f t="shared" si="124"/>
        <v>Household operation-2017-June</v>
      </c>
      <c r="AH1881" s="16">
        <v>42887</v>
      </c>
      <c r="AI1881" s="180">
        <v>95.571660724289941</v>
      </c>
      <c r="AJ1881" s="10">
        <f t="shared" si="127"/>
        <v>99.099491201360863</v>
      </c>
      <c r="AK1881" s="175">
        <v>1758</v>
      </c>
      <c r="AL1881" s="10">
        <f t="shared" si="125"/>
        <v>98.871880805706169</v>
      </c>
      <c r="AM1881" s="163" t="str">
        <f t="shared" si="126"/>
        <v>05</v>
      </c>
      <c r="AN1881" s="177" t="s">
        <v>118</v>
      </c>
      <c r="AQ1881" s="151"/>
      <c r="AR1881" s="151"/>
    </row>
    <row r="1882" spans="30:44" x14ac:dyDescent="0.3">
      <c r="AD1882" s="9">
        <v>2017</v>
      </c>
      <c r="AE1882" s="87" t="s">
        <v>50</v>
      </c>
      <c r="AF1882" s="13" t="s">
        <v>7</v>
      </c>
      <c r="AG1882" s="18" t="str">
        <f t="shared" si="124"/>
        <v>Household operation-2017-July</v>
      </c>
      <c r="AH1882" s="16">
        <v>42917</v>
      </c>
      <c r="AI1882" s="180">
        <v>96.009067820662736</v>
      </c>
      <c r="AJ1882" s="10">
        <f t="shared" si="127"/>
        <v>98.798681457661345</v>
      </c>
      <c r="AK1882" s="175">
        <v>1759</v>
      </c>
      <c r="AL1882" s="10">
        <f t="shared" si="125"/>
        <v>98.871880805706169</v>
      </c>
      <c r="AM1882" s="163" t="str">
        <f t="shared" si="126"/>
        <v>05</v>
      </c>
      <c r="AN1882" s="177" t="s">
        <v>119</v>
      </c>
      <c r="AQ1882" s="151"/>
      <c r="AR1882" s="151"/>
    </row>
    <row r="1883" spans="30:44" x14ac:dyDescent="0.3">
      <c r="AD1883" s="9">
        <v>2017</v>
      </c>
      <c r="AE1883" s="87" t="s">
        <v>50</v>
      </c>
      <c r="AF1883" s="13" t="s">
        <v>8</v>
      </c>
      <c r="AG1883" s="18" t="str">
        <f t="shared" si="124"/>
        <v>Household operation-2017-August</v>
      </c>
      <c r="AH1883" s="16">
        <v>42948</v>
      </c>
      <c r="AI1883" s="180">
        <v>97.895468746863969</v>
      </c>
      <c r="AJ1883" s="10">
        <f t="shared" si="127"/>
        <v>98.653447594957939</v>
      </c>
      <c r="AK1883" s="175">
        <v>1760</v>
      </c>
      <c r="AL1883" s="10">
        <f t="shared" si="125"/>
        <v>98.871880805706169</v>
      </c>
      <c r="AM1883" s="163" t="str">
        <f t="shared" si="126"/>
        <v>05</v>
      </c>
      <c r="AN1883" s="177" t="s">
        <v>120</v>
      </c>
      <c r="AQ1883" s="151"/>
      <c r="AR1883" s="151"/>
    </row>
    <row r="1884" spans="30:44" x14ac:dyDescent="0.3">
      <c r="AD1884" s="9">
        <v>2017</v>
      </c>
      <c r="AE1884" s="87" t="s">
        <v>50</v>
      </c>
      <c r="AF1884" s="13" t="s">
        <v>1</v>
      </c>
      <c r="AG1884" s="18" t="str">
        <f t="shared" si="124"/>
        <v>Household operation-2017-September</v>
      </c>
      <c r="AH1884" s="16">
        <v>42979</v>
      </c>
      <c r="AI1884" s="180">
        <v>98.118851000282305</v>
      </c>
      <c r="AJ1884" s="10">
        <f t="shared" si="127"/>
        <v>98.44640986371634</v>
      </c>
      <c r="AK1884" s="175">
        <v>1761</v>
      </c>
      <c r="AL1884" s="10">
        <f t="shared" si="125"/>
        <v>98.871880805706169</v>
      </c>
      <c r="AM1884" s="163" t="str">
        <f t="shared" si="126"/>
        <v>05</v>
      </c>
      <c r="AN1884" s="177" t="s">
        <v>121</v>
      </c>
      <c r="AQ1884" s="151"/>
      <c r="AR1884" s="151"/>
    </row>
    <row r="1885" spans="30:44" x14ac:dyDescent="0.3">
      <c r="AD1885" s="9">
        <v>2017</v>
      </c>
      <c r="AE1885" s="87" t="s">
        <v>50</v>
      </c>
      <c r="AF1885" s="13" t="s">
        <v>9</v>
      </c>
      <c r="AG1885" s="18" t="str">
        <f t="shared" si="124"/>
        <v>Household operation-2017-October</v>
      </c>
      <c r="AH1885" s="16">
        <v>43009</v>
      </c>
      <c r="AI1885" s="180">
        <v>98.033163326925418</v>
      </c>
      <c r="AJ1885" s="10">
        <f t="shared" si="127"/>
        <v>98.188262497975344</v>
      </c>
      <c r="AK1885" s="175">
        <v>1762</v>
      </c>
      <c r="AL1885" s="10">
        <f t="shared" si="125"/>
        <v>98.871880805706169</v>
      </c>
      <c r="AM1885" s="163" t="str">
        <f t="shared" si="126"/>
        <v>05</v>
      </c>
      <c r="AN1885" s="177" t="s">
        <v>122</v>
      </c>
      <c r="AQ1885" s="151"/>
      <c r="AR1885" s="151"/>
    </row>
    <row r="1886" spans="30:44" x14ac:dyDescent="0.3">
      <c r="AD1886" s="9">
        <v>2017</v>
      </c>
      <c r="AE1886" s="87" t="s">
        <v>50</v>
      </c>
      <c r="AF1886" s="13" t="s">
        <v>2</v>
      </c>
      <c r="AG1886" s="18" t="str">
        <f t="shared" si="124"/>
        <v>Household operation-2017-November</v>
      </c>
      <c r="AH1886" s="16">
        <v>43040</v>
      </c>
      <c r="AI1886" s="180">
        <v>98.970245008386215</v>
      </c>
      <c r="AJ1886" s="10">
        <f t="shared" si="127"/>
        <v>97.962202413112934</v>
      </c>
      <c r="AK1886" s="175">
        <v>1763</v>
      </c>
      <c r="AL1886" s="10">
        <f t="shared" si="125"/>
        <v>98.871880805706169</v>
      </c>
      <c r="AM1886" s="163" t="str">
        <f t="shared" si="126"/>
        <v>05</v>
      </c>
      <c r="AN1886" s="177" t="s">
        <v>123</v>
      </c>
      <c r="AQ1886" s="151"/>
      <c r="AR1886" s="151"/>
    </row>
    <row r="1887" spans="30:44" x14ac:dyDescent="0.3">
      <c r="AD1887" s="9">
        <v>2017</v>
      </c>
      <c r="AE1887" s="87" t="s">
        <v>50</v>
      </c>
      <c r="AF1887" s="13" t="s">
        <v>3</v>
      </c>
      <c r="AG1887" s="18" t="str">
        <f t="shared" si="124"/>
        <v>Household operation-2017-December</v>
      </c>
      <c r="AH1887" s="16">
        <v>43070</v>
      </c>
      <c r="AI1887" s="180">
        <v>99.70685837485739</v>
      </c>
      <c r="AJ1887" s="10">
        <f t="shared" si="127"/>
        <v>97.716502684412305</v>
      </c>
      <c r="AK1887" s="175">
        <v>1764</v>
      </c>
      <c r="AL1887" s="10">
        <f t="shared" si="125"/>
        <v>98.871880805706169</v>
      </c>
      <c r="AM1887" s="163" t="str">
        <f t="shared" si="126"/>
        <v>05</v>
      </c>
      <c r="AN1887" s="177" t="s">
        <v>124</v>
      </c>
      <c r="AQ1887" s="151"/>
      <c r="AR1887" s="151"/>
    </row>
    <row r="1888" spans="30:44" x14ac:dyDescent="0.3">
      <c r="AD1888" s="7">
        <v>2018</v>
      </c>
      <c r="AE1888" s="88" t="s">
        <v>50</v>
      </c>
      <c r="AF1888" s="12" t="s">
        <v>10</v>
      </c>
      <c r="AG1888" s="18" t="str">
        <f t="shared" si="124"/>
        <v>Household operation-2018-January</v>
      </c>
      <c r="AH1888" s="16">
        <v>43101</v>
      </c>
      <c r="AI1888" s="181">
        <v>99.463099253497418</v>
      </c>
      <c r="AJ1888" s="8">
        <f t="shared" si="127"/>
        <v>97.755121428891627</v>
      </c>
      <c r="AK1888" s="175">
        <v>1765</v>
      </c>
      <c r="AL1888" s="10">
        <f t="shared" si="125"/>
        <v>98.871880805706169</v>
      </c>
      <c r="AM1888" s="163" t="str">
        <f t="shared" si="126"/>
        <v>05</v>
      </c>
      <c r="AN1888" s="177" t="s">
        <v>113</v>
      </c>
      <c r="AQ1888" s="151"/>
      <c r="AR1888" s="151"/>
    </row>
    <row r="1889" spans="30:44" x14ac:dyDescent="0.3">
      <c r="AD1889" s="7">
        <v>2018</v>
      </c>
      <c r="AE1889" s="88" t="s">
        <v>50</v>
      </c>
      <c r="AF1889" s="12" t="s">
        <v>11</v>
      </c>
      <c r="AG1889" s="18" t="str">
        <f t="shared" si="124"/>
        <v>Household operation-2018-February</v>
      </c>
      <c r="AH1889" s="16">
        <v>43132</v>
      </c>
      <c r="AI1889" s="181">
        <v>100.41895185772562</v>
      </c>
      <c r="AJ1889" s="8">
        <f t="shared" si="127"/>
        <v>97.875958145038283</v>
      </c>
      <c r="AK1889" s="175">
        <v>1766</v>
      </c>
      <c r="AL1889" s="10">
        <f t="shared" si="125"/>
        <v>98.871880805706169</v>
      </c>
      <c r="AM1889" s="163" t="str">
        <f t="shared" si="126"/>
        <v>05</v>
      </c>
      <c r="AN1889" s="177" t="s">
        <v>114</v>
      </c>
      <c r="AQ1889" s="151"/>
      <c r="AR1889" s="151"/>
    </row>
    <row r="1890" spans="30:44" x14ac:dyDescent="0.3">
      <c r="AD1890" s="7">
        <v>2018</v>
      </c>
      <c r="AE1890" s="88" t="s">
        <v>50</v>
      </c>
      <c r="AF1890" s="12" t="s">
        <v>4</v>
      </c>
      <c r="AG1890" s="18" t="str">
        <f t="shared" si="124"/>
        <v>Household operation-2018-March</v>
      </c>
      <c r="AH1890" s="16">
        <v>43160</v>
      </c>
      <c r="AI1890" s="181">
        <v>99.265806148200696</v>
      </c>
      <c r="AJ1890" s="8">
        <f t="shared" si="127"/>
        <v>98.016352446006451</v>
      </c>
      <c r="AK1890" s="175">
        <v>1767</v>
      </c>
      <c r="AL1890" s="10">
        <f t="shared" si="125"/>
        <v>98.871880805706169</v>
      </c>
      <c r="AM1890" s="163" t="str">
        <f t="shared" si="126"/>
        <v>05</v>
      </c>
      <c r="AN1890" s="177" t="s">
        <v>115</v>
      </c>
      <c r="AQ1890" s="151"/>
      <c r="AR1890" s="151"/>
    </row>
    <row r="1891" spans="30:44" x14ac:dyDescent="0.3">
      <c r="AD1891" s="7">
        <v>2018</v>
      </c>
      <c r="AE1891" s="88" t="s">
        <v>50</v>
      </c>
      <c r="AF1891" s="12" t="s">
        <v>0</v>
      </c>
      <c r="AG1891" s="18" t="str">
        <f t="shared" si="124"/>
        <v>Household operation-2018-April</v>
      </c>
      <c r="AH1891" s="16">
        <v>43191</v>
      </c>
      <c r="AI1891" s="181">
        <v>100.26734753827456</v>
      </c>
      <c r="AJ1891" s="8">
        <f t="shared" si="127"/>
        <v>98.338361359292435</v>
      </c>
      <c r="AK1891" s="175">
        <v>1768</v>
      </c>
      <c r="AL1891" s="10">
        <f t="shared" si="125"/>
        <v>98.871880805706169</v>
      </c>
      <c r="AM1891" s="163" t="str">
        <f t="shared" si="126"/>
        <v>05</v>
      </c>
      <c r="AN1891" s="177" t="s">
        <v>116</v>
      </c>
      <c r="AQ1891" s="151"/>
      <c r="AR1891" s="151"/>
    </row>
    <row r="1892" spans="30:44" x14ac:dyDescent="0.3">
      <c r="AD1892" s="7">
        <v>2018</v>
      </c>
      <c r="AE1892" s="88" t="s">
        <v>50</v>
      </c>
      <c r="AF1892" s="12" t="s">
        <v>5</v>
      </c>
      <c r="AG1892" s="18" t="str">
        <f t="shared" si="124"/>
        <v>Household operation-2018-May</v>
      </c>
      <c r="AH1892" s="16">
        <v>43221</v>
      </c>
      <c r="AI1892" s="181">
        <v>100.37826904920047</v>
      </c>
      <c r="AJ1892" s="8">
        <f t="shared" si="127"/>
        <v>98.6748990707639</v>
      </c>
      <c r="AK1892" s="175">
        <v>1769</v>
      </c>
      <c r="AL1892" s="10">
        <f t="shared" si="125"/>
        <v>98.871880805706169</v>
      </c>
      <c r="AM1892" s="163" t="str">
        <f t="shared" si="126"/>
        <v>05</v>
      </c>
      <c r="AN1892" s="177" t="s">
        <v>117</v>
      </c>
      <c r="AQ1892" s="151"/>
      <c r="AR1892" s="151"/>
    </row>
    <row r="1893" spans="30:44" x14ac:dyDescent="0.3">
      <c r="AD1893" s="7">
        <v>2018</v>
      </c>
      <c r="AE1893" s="88" t="s">
        <v>50</v>
      </c>
      <c r="AF1893" s="12" t="s">
        <v>6</v>
      </c>
      <c r="AG1893" s="18" t="str">
        <f t="shared" si="124"/>
        <v>Household operation-2018-June</v>
      </c>
      <c r="AH1893" s="16">
        <v>43252</v>
      </c>
      <c r="AI1893" s="181">
        <v>100.54846977925952</v>
      </c>
      <c r="AJ1893" s="8">
        <f t="shared" si="127"/>
        <v>99.089633158677998</v>
      </c>
      <c r="AK1893" s="175">
        <v>1770</v>
      </c>
      <c r="AL1893" s="10">
        <f t="shared" si="125"/>
        <v>98.871880805706169</v>
      </c>
      <c r="AM1893" s="163" t="str">
        <f t="shared" si="126"/>
        <v>05</v>
      </c>
      <c r="AN1893" s="177" t="s">
        <v>118</v>
      </c>
      <c r="AQ1893" s="151"/>
      <c r="AR1893" s="151"/>
    </row>
    <row r="1894" spans="30:44" x14ac:dyDescent="0.3">
      <c r="AD1894" s="7">
        <v>2018</v>
      </c>
      <c r="AE1894" s="88" t="s">
        <v>50</v>
      </c>
      <c r="AF1894" s="12" t="s">
        <v>7</v>
      </c>
      <c r="AG1894" s="18" t="str">
        <f t="shared" si="124"/>
        <v>Household operation-2018-July</v>
      </c>
      <c r="AH1894" s="16">
        <v>43282</v>
      </c>
      <c r="AI1894" s="181">
        <v>101.90390605762606</v>
      </c>
      <c r="AJ1894" s="8">
        <f t="shared" si="127"/>
        <v>99.580869678424961</v>
      </c>
      <c r="AK1894" s="175">
        <v>1771</v>
      </c>
      <c r="AL1894" s="10">
        <f t="shared" si="125"/>
        <v>98.871880805706169</v>
      </c>
      <c r="AM1894" s="163" t="str">
        <f t="shared" si="126"/>
        <v>05</v>
      </c>
      <c r="AN1894" s="177" t="s">
        <v>119</v>
      </c>
      <c r="AQ1894" s="151"/>
      <c r="AR1894" s="151"/>
    </row>
    <row r="1895" spans="30:44" x14ac:dyDescent="0.3">
      <c r="AD1895" s="7">
        <v>2018</v>
      </c>
      <c r="AE1895" s="88" t="s">
        <v>50</v>
      </c>
      <c r="AF1895" s="12" t="s">
        <v>8</v>
      </c>
      <c r="AG1895" s="18" t="str">
        <f t="shared" si="124"/>
        <v>Household operation-2018-August</v>
      </c>
      <c r="AH1895" s="16">
        <v>43313</v>
      </c>
      <c r="AI1895" s="181">
        <v>103.13498723070715</v>
      </c>
      <c r="AJ1895" s="8">
        <f t="shared" si="127"/>
        <v>100.01749621874524</v>
      </c>
      <c r="AK1895" s="175">
        <v>1772</v>
      </c>
      <c r="AL1895" s="10">
        <f t="shared" si="125"/>
        <v>98.871880805706169</v>
      </c>
      <c r="AM1895" s="163" t="str">
        <f t="shared" si="126"/>
        <v>05</v>
      </c>
      <c r="AN1895" s="177" t="s">
        <v>120</v>
      </c>
      <c r="AQ1895" s="151"/>
      <c r="AR1895" s="151"/>
    </row>
    <row r="1896" spans="30:44" x14ac:dyDescent="0.3">
      <c r="AD1896" s="7">
        <v>2018</v>
      </c>
      <c r="AE1896" s="88" t="s">
        <v>50</v>
      </c>
      <c r="AF1896" s="12" t="s">
        <v>1</v>
      </c>
      <c r="AG1896" s="18" t="str">
        <f t="shared" si="124"/>
        <v>Household operation-2018-September</v>
      </c>
      <c r="AH1896" s="16">
        <v>43344</v>
      </c>
      <c r="AI1896" s="181">
        <v>103.04717232682715</v>
      </c>
      <c r="AJ1896" s="8">
        <f t="shared" si="127"/>
        <v>100.42818966262399</v>
      </c>
      <c r="AK1896" s="175">
        <v>1773</v>
      </c>
      <c r="AL1896" s="10">
        <f t="shared" si="125"/>
        <v>98.871880805706169</v>
      </c>
      <c r="AM1896" s="163" t="str">
        <f t="shared" si="126"/>
        <v>05</v>
      </c>
      <c r="AN1896" s="177" t="s">
        <v>121</v>
      </c>
      <c r="AQ1896" s="151"/>
      <c r="AR1896" s="151"/>
    </row>
    <row r="1897" spans="30:44" x14ac:dyDescent="0.3">
      <c r="AD1897" s="7">
        <v>2018</v>
      </c>
      <c r="AE1897" s="88" t="s">
        <v>50</v>
      </c>
      <c r="AF1897" s="12" t="s">
        <v>9</v>
      </c>
      <c r="AG1897" s="18" t="str">
        <f t="shared" si="124"/>
        <v>Household operation-2018-October</v>
      </c>
      <c r="AH1897" s="16">
        <v>43374</v>
      </c>
      <c r="AI1897" s="181">
        <v>101.709258934483</v>
      </c>
      <c r="AJ1897" s="8">
        <f t="shared" si="127"/>
        <v>100.73453096325376</v>
      </c>
      <c r="AK1897" s="175">
        <v>1774</v>
      </c>
      <c r="AL1897" s="10">
        <f t="shared" si="125"/>
        <v>98.871880805706169</v>
      </c>
      <c r="AM1897" s="163" t="str">
        <f t="shared" si="126"/>
        <v>05</v>
      </c>
      <c r="AN1897" s="177" t="s">
        <v>122</v>
      </c>
      <c r="AQ1897" s="151"/>
      <c r="AR1897" s="151"/>
    </row>
    <row r="1898" spans="30:44" x14ac:dyDescent="0.3">
      <c r="AD1898" s="7">
        <v>2018</v>
      </c>
      <c r="AE1898" s="88" t="s">
        <v>50</v>
      </c>
      <c r="AF1898" s="12" t="s">
        <v>2</v>
      </c>
      <c r="AG1898" s="18" t="str">
        <f t="shared" si="124"/>
        <v>Household operation-2018-November</v>
      </c>
      <c r="AH1898" s="16">
        <v>43405</v>
      </c>
      <c r="AI1898" s="181">
        <v>101.55669191157314</v>
      </c>
      <c r="AJ1898" s="8">
        <f t="shared" si="127"/>
        <v>100.95006820518601</v>
      </c>
      <c r="AK1898" s="175">
        <v>1775</v>
      </c>
      <c r="AL1898" s="10">
        <f t="shared" si="125"/>
        <v>98.871880805706169</v>
      </c>
      <c r="AM1898" s="163" t="str">
        <f t="shared" si="126"/>
        <v>05</v>
      </c>
      <c r="AN1898" s="177" t="s">
        <v>123</v>
      </c>
      <c r="AQ1898" s="151"/>
      <c r="AR1898" s="151"/>
    </row>
    <row r="1899" spans="30:44" x14ac:dyDescent="0.3">
      <c r="AD1899" s="7">
        <v>2018</v>
      </c>
      <c r="AE1899" s="88" t="s">
        <v>50</v>
      </c>
      <c r="AF1899" s="12" t="s">
        <v>3</v>
      </c>
      <c r="AG1899" s="18" t="str">
        <f t="shared" si="124"/>
        <v>Household operation-2018-December</v>
      </c>
      <c r="AH1899" s="16">
        <v>43435</v>
      </c>
      <c r="AI1899" s="181">
        <v>99.056971985037265</v>
      </c>
      <c r="AJ1899" s="8">
        <f t="shared" si="127"/>
        <v>100.89591100603435</v>
      </c>
      <c r="AK1899" s="175">
        <v>1776</v>
      </c>
      <c r="AL1899" s="10">
        <f t="shared" si="125"/>
        <v>98.871880805706169</v>
      </c>
      <c r="AM1899" s="163" t="str">
        <f t="shared" si="126"/>
        <v>05</v>
      </c>
      <c r="AN1899" s="177" t="s">
        <v>124</v>
      </c>
      <c r="AQ1899" s="151"/>
      <c r="AR1899" s="151"/>
    </row>
    <row r="1900" spans="30:44" x14ac:dyDescent="0.3">
      <c r="AD1900" s="9">
        <v>2019</v>
      </c>
      <c r="AE1900" s="87" t="s">
        <v>50</v>
      </c>
      <c r="AF1900" s="13" t="s">
        <v>10</v>
      </c>
      <c r="AG1900" s="18" t="str">
        <f t="shared" si="124"/>
        <v>Household operation-2019-January</v>
      </c>
      <c r="AH1900" s="16">
        <v>43466</v>
      </c>
      <c r="AI1900" s="180">
        <v>100.1110158438418</v>
      </c>
      <c r="AJ1900" s="10">
        <f t="shared" si="127"/>
        <v>100.94990405522971</v>
      </c>
      <c r="AK1900" s="175">
        <v>1777</v>
      </c>
      <c r="AL1900" s="10">
        <f t="shared" si="125"/>
        <v>98.871880805706169</v>
      </c>
      <c r="AM1900" s="163" t="str">
        <f t="shared" si="126"/>
        <v>05</v>
      </c>
      <c r="AN1900" s="177" t="s">
        <v>113</v>
      </c>
      <c r="AQ1900" s="151"/>
      <c r="AR1900" s="151"/>
    </row>
    <row r="1901" spans="30:44" x14ac:dyDescent="0.3">
      <c r="AD1901" s="9">
        <v>2019</v>
      </c>
      <c r="AE1901" s="87" t="s">
        <v>50</v>
      </c>
      <c r="AF1901" s="13" t="s">
        <v>11</v>
      </c>
      <c r="AG1901" s="18" t="str">
        <f t="shared" si="124"/>
        <v>Household operation-2019-February</v>
      </c>
      <c r="AH1901" s="16">
        <v>43497</v>
      </c>
      <c r="AI1901" s="180">
        <v>100.00542243745132</v>
      </c>
      <c r="AJ1901" s="10">
        <f t="shared" si="127"/>
        <v>100.91544327020684</v>
      </c>
      <c r="AK1901" s="175">
        <v>1778</v>
      </c>
      <c r="AL1901" s="10">
        <f t="shared" si="125"/>
        <v>98.871880805706169</v>
      </c>
      <c r="AM1901" s="163" t="str">
        <f t="shared" si="126"/>
        <v>05</v>
      </c>
      <c r="AN1901" s="177" t="s">
        <v>114</v>
      </c>
      <c r="AQ1901" s="151"/>
      <c r="AR1901" s="151"/>
    </row>
    <row r="1902" spans="30:44" x14ac:dyDescent="0.3">
      <c r="AD1902" s="9">
        <v>2019</v>
      </c>
      <c r="AE1902" s="87" t="s">
        <v>50</v>
      </c>
      <c r="AF1902" s="13" t="s">
        <v>4</v>
      </c>
      <c r="AG1902" s="18" t="str">
        <f t="shared" si="124"/>
        <v>Household operation-2019-March</v>
      </c>
      <c r="AH1902" s="16">
        <v>43525</v>
      </c>
      <c r="AI1902" s="180">
        <v>101.88086689986429</v>
      </c>
      <c r="AJ1902" s="10">
        <f t="shared" si="127"/>
        <v>101.13336499951214</v>
      </c>
      <c r="AK1902" s="175">
        <v>1779</v>
      </c>
      <c r="AL1902" s="10">
        <f t="shared" si="125"/>
        <v>98.871880805706169</v>
      </c>
      <c r="AM1902" s="163" t="str">
        <f t="shared" si="126"/>
        <v>05</v>
      </c>
      <c r="AN1902" s="177" t="s">
        <v>115</v>
      </c>
      <c r="AQ1902" s="151"/>
      <c r="AR1902" s="151"/>
    </row>
    <row r="1903" spans="30:44" x14ac:dyDescent="0.3">
      <c r="AD1903" s="9">
        <v>2019</v>
      </c>
      <c r="AE1903" s="87" t="s">
        <v>50</v>
      </c>
      <c r="AF1903" s="13" t="s">
        <v>0</v>
      </c>
      <c r="AG1903" s="18" t="str">
        <f t="shared" si="124"/>
        <v>Household operation-2019-April</v>
      </c>
      <c r="AH1903" s="16">
        <v>43556</v>
      </c>
      <c r="AI1903" s="180">
        <v>101.46618467383398</v>
      </c>
      <c r="AJ1903" s="10">
        <f t="shared" si="127"/>
        <v>101.2332680941421</v>
      </c>
      <c r="AK1903" s="175">
        <v>1780</v>
      </c>
      <c r="AL1903" s="10">
        <f t="shared" si="125"/>
        <v>98.871880805706169</v>
      </c>
      <c r="AM1903" s="163" t="str">
        <f t="shared" si="126"/>
        <v>05</v>
      </c>
      <c r="AN1903" s="177" t="s">
        <v>116</v>
      </c>
      <c r="AQ1903" s="151"/>
      <c r="AR1903" s="151"/>
    </row>
    <row r="1904" spans="30:44" x14ac:dyDescent="0.3">
      <c r="AD1904" s="9">
        <v>2019</v>
      </c>
      <c r="AE1904" s="87" t="s">
        <v>50</v>
      </c>
      <c r="AF1904" s="13" t="s">
        <v>5</v>
      </c>
      <c r="AG1904" s="18" t="str">
        <f t="shared" si="124"/>
        <v>Household operation-2019-May</v>
      </c>
      <c r="AH1904" s="16">
        <v>43586</v>
      </c>
      <c r="AI1904" s="180">
        <v>101.68650610082672</v>
      </c>
      <c r="AJ1904" s="10">
        <f t="shared" si="127"/>
        <v>101.34228784844429</v>
      </c>
      <c r="AK1904" s="175">
        <v>1781</v>
      </c>
      <c r="AL1904" s="10">
        <f t="shared" si="125"/>
        <v>98.871880805706169</v>
      </c>
      <c r="AM1904" s="163" t="str">
        <f t="shared" si="126"/>
        <v>05</v>
      </c>
      <c r="AN1904" s="177" t="s">
        <v>117</v>
      </c>
      <c r="AQ1904" s="151"/>
      <c r="AR1904" s="151"/>
    </row>
    <row r="1905" spans="30:44" x14ac:dyDescent="0.3">
      <c r="AD1905" s="9">
        <v>2019</v>
      </c>
      <c r="AE1905" s="87" t="s">
        <v>50</v>
      </c>
      <c r="AF1905" s="13" t="s">
        <v>6</v>
      </c>
      <c r="AG1905" s="18" t="str">
        <f t="shared" si="124"/>
        <v>Household operation-2019-June</v>
      </c>
      <c r="AH1905" s="16">
        <v>43617</v>
      </c>
      <c r="AI1905" s="180">
        <v>100.00000000000003</v>
      </c>
      <c r="AJ1905" s="10">
        <f t="shared" si="127"/>
        <v>101.29658203350597</v>
      </c>
      <c r="AK1905" s="175">
        <v>1782</v>
      </c>
      <c r="AL1905" s="10">
        <f t="shared" si="125"/>
        <v>98.871880805706169</v>
      </c>
      <c r="AM1905" s="163" t="str">
        <f t="shared" si="126"/>
        <v>05</v>
      </c>
      <c r="AN1905" s="177" t="s">
        <v>118</v>
      </c>
      <c r="AQ1905" s="151"/>
      <c r="AR1905" s="151"/>
    </row>
    <row r="1906" spans="30:44" x14ac:dyDescent="0.3">
      <c r="AD1906" s="9">
        <v>2019</v>
      </c>
      <c r="AE1906" s="87" t="s">
        <v>50</v>
      </c>
      <c r="AF1906" s="13" t="s">
        <v>7</v>
      </c>
      <c r="AG1906" s="18" t="str">
        <f t="shared" si="124"/>
        <v>Household operation-2019-July</v>
      </c>
      <c r="AH1906" s="16">
        <v>43647</v>
      </c>
      <c r="AI1906" s="180">
        <v>99.560937590869585</v>
      </c>
      <c r="AJ1906" s="10">
        <f t="shared" si="127"/>
        <v>101.10133466127627</v>
      </c>
      <c r="AK1906" s="175">
        <v>1783</v>
      </c>
      <c r="AL1906" s="10">
        <f t="shared" si="125"/>
        <v>98.871880805706169</v>
      </c>
      <c r="AM1906" s="163" t="str">
        <f t="shared" si="126"/>
        <v>05</v>
      </c>
      <c r="AN1906" s="177" t="s">
        <v>119</v>
      </c>
      <c r="AQ1906" s="151"/>
      <c r="AR1906" s="151"/>
    </row>
    <row r="1907" spans="30:44" x14ac:dyDescent="0.3">
      <c r="AD1907" s="9">
        <v>2019</v>
      </c>
      <c r="AE1907" s="87" t="s">
        <v>50</v>
      </c>
      <c r="AF1907" s="13" t="s">
        <v>8</v>
      </c>
      <c r="AG1907" s="18" t="str">
        <f t="shared" si="124"/>
        <v>Household operation-2019-August</v>
      </c>
      <c r="AH1907" s="16">
        <v>43678</v>
      </c>
      <c r="AI1907" s="180">
        <v>99.398093155275646</v>
      </c>
      <c r="AJ1907" s="10">
        <f t="shared" si="127"/>
        <v>100.78992682165698</v>
      </c>
      <c r="AK1907" s="175">
        <v>1784</v>
      </c>
      <c r="AL1907" s="10">
        <f t="shared" si="125"/>
        <v>98.871880805706169</v>
      </c>
      <c r="AM1907" s="163" t="str">
        <f t="shared" si="126"/>
        <v>05</v>
      </c>
      <c r="AN1907" s="177" t="s">
        <v>120</v>
      </c>
      <c r="AQ1907" s="151"/>
      <c r="AR1907" s="151"/>
    </row>
    <row r="1908" spans="30:44" x14ac:dyDescent="0.3">
      <c r="AD1908" s="9">
        <v>2019</v>
      </c>
      <c r="AE1908" s="87" t="s">
        <v>50</v>
      </c>
      <c r="AF1908" s="13" t="s">
        <v>1</v>
      </c>
      <c r="AG1908" s="18" t="str">
        <f t="shared" si="124"/>
        <v>Household operation-2019-September</v>
      </c>
      <c r="AH1908" s="16">
        <v>43709</v>
      </c>
      <c r="AI1908" s="180">
        <v>98.533074129837303</v>
      </c>
      <c r="AJ1908" s="10">
        <f t="shared" si="127"/>
        <v>100.41375197190784</v>
      </c>
      <c r="AK1908" s="175">
        <v>1785</v>
      </c>
      <c r="AL1908" s="10">
        <f t="shared" si="125"/>
        <v>98.871880805706169</v>
      </c>
      <c r="AM1908" s="163" t="str">
        <f t="shared" si="126"/>
        <v>05</v>
      </c>
      <c r="AN1908" s="177" t="s">
        <v>121</v>
      </c>
      <c r="AQ1908" s="151"/>
      <c r="AR1908" s="151"/>
    </row>
    <row r="1909" spans="30:44" x14ac:dyDescent="0.3">
      <c r="AD1909" s="9">
        <v>2019</v>
      </c>
      <c r="AE1909" s="87" t="s">
        <v>50</v>
      </c>
      <c r="AF1909" s="13" t="s">
        <v>9</v>
      </c>
      <c r="AG1909" s="18" t="str">
        <f t="shared" si="124"/>
        <v>Household operation-2019-October</v>
      </c>
      <c r="AH1909" s="16">
        <v>43739</v>
      </c>
      <c r="AI1909" s="180">
        <v>101.77201215854369</v>
      </c>
      <c r="AJ1909" s="10">
        <f t="shared" si="127"/>
        <v>100.41898140724622</v>
      </c>
      <c r="AK1909" s="175">
        <v>1786</v>
      </c>
      <c r="AL1909" s="10">
        <f t="shared" si="125"/>
        <v>98.871880805706169</v>
      </c>
      <c r="AM1909" s="163" t="str">
        <f t="shared" si="126"/>
        <v>05</v>
      </c>
      <c r="AN1909" s="177" t="s">
        <v>122</v>
      </c>
      <c r="AQ1909" s="151"/>
      <c r="AR1909" s="151"/>
    </row>
    <row r="1910" spans="30:44" x14ac:dyDescent="0.3">
      <c r="AD1910" s="9">
        <v>2019</v>
      </c>
      <c r="AE1910" s="87" t="s">
        <v>50</v>
      </c>
      <c r="AF1910" s="13" t="s">
        <v>2</v>
      </c>
      <c r="AG1910" s="18" t="str">
        <f t="shared" si="124"/>
        <v>Household operation-2019-November</v>
      </c>
      <c r="AH1910" s="16">
        <v>43770</v>
      </c>
      <c r="AI1910" s="180">
        <v>98.999445705967076</v>
      </c>
      <c r="AJ1910" s="10">
        <f t="shared" si="127"/>
        <v>100.20587755677906</v>
      </c>
      <c r="AK1910" s="175">
        <v>1787</v>
      </c>
      <c r="AL1910" s="10">
        <f t="shared" si="125"/>
        <v>98.871880805706169</v>
      </c>
      <c r="AM1910" s="163" t="str">
        <f t="shared" si="126"/>
        <v>05</v>
      </c>
      <c r="AN1910" s="177" t="s">
        <v>123</v>
      </c>
      <c r="AQ1910" s="151"/>
      <c r="AR1910" s="151"/>
    </row>
    <row r="1911" spans="30:44" x14ac:dyDescent="0.3">
      <c r="AD1911" s="9">
        <v>2019</v>
      </c>
      <c r="AE1911" s="87" t="s">
        <v>50</v>
      </c>
      <c r="AF1911" s="13" t="s">
        <v>3</v>
      </c>
      <c r="AG1911" s="18" t="str">
        <f t="shared" si="124"/>
        <v>Household operation-2019-December</v>
      </c>
      <c r="AH1911" s="16">
        <v>43800</v>
      </c>
      <c r="AI1911" s="180">
        <v>99.817788538834833</v>
      </c>
      <c r="AJ1911" s="10">
        <f t="shared" si="127"/>
        <v>100.26927893626218</v>
      </c>
      <c r="AK1911" s="175">
        <v>1788</v>
      </c>
      <c r="AL1911" s="10">
        <f t="shared" si="125"/>
        <v>98.871880805706169</v>
      </c>
      <c r="AM1911" s="163" t="str">
        <f t="shared" si="126"/>
        <v>05</v>
      </c>
      <c r="AN1911" s="177" t="s">
        <v>124</v>
      </c>
      <c r="AQ1911" s="151"/>
      <c r="AR1911" s="151"/>
    </row>
    <row r="1912" spans="30:44" x14ac:dyDescent="0.3">
      <c r="AD1912" s="7">
        <v>2020</v>
      </c>
      <c r="AE1912" s="88" t="s">
        <v>50</v>
      </c>
      <c r="AF1912" s="12" t="s">
        <v>10</v>
      </c>
      <c r="AG1912" s="18" t="str">
        <f t="shared" si="124"/>
        <v>Household operation-2020-January</v>
      </c>
      <c r="AH1912" s="16">
        <v>43831</v>
      </c>
      <c r="AI1912" s="181">
        <v>103.9142672473193</v>
      </c>
      <c r="AJ1912" s="8">
        <f t="shared" si="127"/>
        <v>100.58621655321865</v>
      </c>
      <c r="AK1912" s="175">
        <v>1789</v>
      </c>
      <c r="AL1912" s="10">
        <f t="shared" si="125"/>
        <v>98.871880805706169</v>
      </c>
      <c r="AM1912" s="163" t="str">
        <f t="shared" si="126"/>
        <v>05</v>
      </c>
      <c r="AN1912" s="177" t="s">
        <v>113</v>
      </c>
      <c r="AQ1912" s="151"/>
      <c r="AR1912" s="151"/>
    </row>
    <row r="1913" spans="30:44" x14ac:dyDescent="0.3">
      <c r="AD1913" s="7">
        <v>2020</v>
      </c>
      <c r="AE1913" s="88" t="s">
        <v>50</v>
      </c>
      <c r="AF1913" s="12" t="s">
        <v>11</v>
      </c>
      <c r="AG1913" s="18" t="str">
        <f t="shared" si="124"/>
        <v>Household operation-2020-February</v>
      </c>
      <c r="AH1913" s="16">
        <v>43862</v>
      </c>
      <c r="AI1913" s="181">
        <v>98.936772803717247</v>
      </c>
      <c r="AJ1913" s="8">
        <f t="shared" si="127"/>
        <v>100.49716241707415</v>
      </c>
      <c r="AK1913" s="175">
        <v>1790</v>
      </c>
      <c r="AL1913" s="10">
        <f t="shared" si="125"/>
        <v>98.871880805706169</v>
      </c>
      <c r="AM1913" s="163" t="str">
        <f t="shared" si="126"/>
        <v>05</v>
      </c>
      <c r="AN1913" s="177" t="s">
        <v>114</v>
      </c>
      <c r="AQ1913" s="151"/>
      <c r="AR1913" s="151"/>
    </row>
    <row r="1914" spans="30:44" x14ac:dyDescent="0.3">
      <c r="AD1914" s="7">
        <v>2020</v>
      </c>
      <c r="AE1914" s="88" t="s">
        <v>50</v>
      </c>
      <c r="AF1914" s="12" t="s">
        <v>4</v>
      </c>
      <c r="AG1914" s="18" t="str">
        <f t="shared" si="124"/>
        <v>Household operation-2020-March</v>
      </c>
      <c r="AH1914" s="16">
        <v>43891</v>
      </c>
      <c r="AI1914" s="181">
        <v>99.008693191288614</v>
      </c>
      <c r="AJ1914" s="8">
        <f t="shared" si="127"/>
        <v>100.25781460802618</v>
      </c>
      <c r="AK1914" s="175">
        <v>1791</v>
      </c>
      <c r="AL1914" s="10">
        <f t="shared" si="125"/>
        <v>98.871880805706169</v>
      </c>
      <c r="AM1914" s="163" t="str">
        <f t="shared" si="126"/>
        <v>05</v>
      </c>
      <c r="AN1914" s="177" t="s">
        <v>115</v>
      </c>
      <c r="AQ1914" s="151"/>
      <c r="AR1914" s="151"/>
    </row>
    <row r="1915" spans="30:44" x14ac:dyDescent="0.3">
      <c r="AD1915" s="7">
        <v>2020</v>
      </c>
      <c r="AE1915" s="88" t="s">
        <v>50</v>
      </c>
      <c r="AF1915" s="12" t="s">
        <v>0</v>
      </c>
      <c r="AG1915" s="18" t="str">
        <f t="shared" si="124"/>
        <v>Household operation-2020-April</v>
      </c>
      <c r="AH1915" s="16">
        <v>43922</v>
      </c>
      <c r="AI1915" s="181">
        <v>98.281641473523777</v>
      </c>
      <c r="AJ1915" s="8">
        <f t="shared" si="127"/>
        <v>99.992436008000311</v>
      </c>
      <c r="AK1915" s="175">
        <v>1792</v>
      </c>
      <c r="AL1915" s="10">
        <f t="shared" si="125"/>
        <v>98.871880805706169</v>
      </c>
      <c r="AM1915" s="163" t="str">
        <f t="shared" si="126"/>
        <v>05</v>
      </c>
      <c r="AN1915" s="177" t="s">
        <v>116</v>
      </c>
      <c r="AQ1915" s="151"/>
      <c r="AR1915" s="151"/>
    </row>
    <row r="1916" spans="30:44" x14ac:dyDescent="0.3">
      <c r="AD1916" s="7">
        <v>2020</v>
      </c>
      <c r="AE1916" s="88" t="s">
        <v>50</v>
      </c>
      <c r="AF1916" s="12" t="s">
        <v>5</v>
      </c>
      <c r="AG1916" s="18" t="str">
        <f t="shared" si="124"/>
        <v>Household operation-2020-May</v>
      </c>
      <c r="AH1916" s="16">
        <v>43952</v>
      </c>
      <c r="AI1916" s="181">
        <v>99.991771175223889</v>
      </c>
      <c r="AJ1916" s="8">
        <f t="shared" si="127"/>
        <v>99.851208097533416</v>
      </c>
      <c r="AK1916" s="175">
        <v>1793</v>
      </c>
      <c r="AL1916" s="10">
        <f t="shared" si="125"/>
        <v>98.871880805706169</v>
      </c>
      <c r="AM1916" s="163" t="str">
        <f t="shared" si="126"/>
        <v>05</v>
      </c>
      <c r="AN1916" s="177" t="s">
        <v>117</v>
      </c>
      <c r="AQ1916" s="151"/>
      <c r="AR1916" s="151"/>
    </row>
    <row r="1917" spans="30:44" x14ac:dyDescent="0.3">
      <c r="AD1917" s="7">
        <v>2020</v>
      </c>
      <c r="AE1917" s="88" t="s">
        <v>50</v>
      </c>
      <c r="AF1917" s="12" t="s">
        <v>6</v>
      </c>
      <c r="AG1917" s="18" t="str">
        <f t="shared" si="124"/>
        <v>Household operation-2020-June</v>
      </c>
      <c r="AH1917" s="16">
        <v>43983</v>
      </c>
      <c r="AI1917" s="181">
        <v>92.828263117557</v>
      </c>
      <c r="AJ1917" s="8">
        <f t="shared" si="127"/>
        <v>99.253563357329824</v>
      </c>
      <c r="AK1917" s="175">
        <v>1794</v>
      </c>
      <c r="AL1917" s="10">
        <f t="shared" si="125"/>
        <v>98.871880805706169</v>
      </c>
      <c r="AM1917" s="163" t="str">
        <f t="shared" si="126"/>
        <v>05</v>
      </c>
      <c r="AN1917" s="177" t="s">
        <v>118</v>
      </c>
      <c r="AQ1917" s="151"/>
      <c r="AR1917" s="151"/>
    </row>
    <row r="1918" spans="30:44" x14ac:dyDescent="0.3">
      <c r="AD1918" s="7">
        <v>2020</v>
      </c>
      <c r="AE1918" s="88" t="s">
        <v>50</v>
      </c>
      <c r="AF1918" s="12" t="s">
        <v>7</v>
      </c>
      <c r="AG1918" s="18" t="str">
        <f t="shared" si="124"/>
        <v>Household operation-2020-July</v>
      </c>
      <c r="AH1918" s="16">
        <v>44013</v>
      </c>
      <c r="AI1918" s="181">
        <v>95.391177758716182</v>
      </c>
      <c r="AJ1918" s="8">
        <f t="shared" si="127"/>
        <v>98.906083371317038</v>
      </c>
      <c r="AK1918" s="175">
        <v>1795</v>
      </c>
      <c r="AL1918" s="10">
        <f t="shared" si="125"/>
        <v>98.871880805706169</v>
      </c>
      <c r="AM1918" s="163" t="str">
        <f t="shared" si="126"/>
        <v>05</v>
      </c>
      <c r="AN1918" s="177" t="s">
        <v>119</v>
      </c>
      <c r="AQ1918" s="151"/>
      <c r="AR1918" s="151"/>
    </row>
    <row r="1919" spans="30:44" x14ac:dyDescent="0.3">
      <c r="AD1919" s="7">
        <v>2020</v>
      </c>
      <c r="AE1919" s="88" t="s">
        <v>50</v>
      </c>
      <c r="AF1919" s="12" t="s">
        <v>8</v>
      </c>
      <c r="AG1919" s="18" t="str">
        <f t="shared" si="124"/>
        <v>Household operation-2020-August</v>
      </c>
      <c r="AH1919" s="16">
        <v>44044</v>
      </c>
      <c r="AI1919" s="181">
        <v>99.448194692663932</v>
      </c>
      <c r="AJ1919" s="8">
        <f t="shared" si="127"/>
        <v>98.910258499432743</v>
      </c>
      <c r="AK1919" s="175">
        <v>1796</v>
      </c>
      <c r="AL1919" s="10">
        <f t="shared" si="125"/>
        <v>98.871880805706169</v>
      </c>
      <c r="AM1919" s="163" t="str">
        <f t="shared" si="126"/>
        <v>05</v>
      </c>
      <c r="AN1919" s="177" t="s">
        <v>120</v>
      </c>
      <c r="AQ1919" s="151"/>
      <c r="AR1919" s="151"/>
    </row>
    <row r="1920" spans="30:44" x14ac:dyDescent="0.3">
      <c r="AD1920" s="7">
        <v>2020</v>
      </c>
      <c r="AE1920" s="88" t="s">
        <v>50</v>
      </c>
      <c r="AF1920" s="12" t="s">
        <v>1</v>
      </c>
      <c r="AG1920" s="18" t="str">
        <f t="shared" si="124"/>
        <v>Household operation-2020-September</v>
      </c>
      <c r="AH1920" s="16">
        <v>44075</v>
      </c>
      <c r="AI1920" s="181">
        <v>93.958922696596076</v>
      </c>
      <c r="AJ1920" s="8">
        <f t="shared" si="127"/>
        <v>98.529079213329297</v>
      </c>
      <c r="AK1920" s="175">
        <v>1797</v>
      </c>
      <c r="AL1920" s="10">
        <f t="shared" si="125"/>
        <v>98.871880805706169</v>
      </c>
      <c r="AM1920" s="163" t="str">
        <f t="shared" si="126"/>
        <v>05</v>
      </c>
      <c r="AN1920" s="177" t="s">
        <v>121</v>
      </c>
      <c r="AQ1920" s="151"/>
      <c r="AR1920" s="151"/>
    </row>
    <row r="1921" spans="30:44" x14ac:dyDescent="0.3">
      <c r="AD1921" s="7">
        <v>2020</v>
      </c>
      <c r="AE1921" s="88" t="s">
        <v>50</v>
      </c>
      <c r="AF1921" s="12" t="s">
        <v>9</v>
      </c>
      <c r="AG1921" s="18" t="str">
        <f t="shared" si="124"/>
        <v>Household operation-2020-October</v>
      </c>
      <c r="AH1921" s="16">
        <v>44105</v>
      </c>
      <c r="AI1921" s="181">
        <v>94.2017983154647</v>
      </c>
      <c r="AJ1921" s="8">
        <f t="shared" si="127"/>
        <v>97.898228059739381</v>
      </c>
      <c r="AK1921" s="175">
        <v>1798</v>
      </c>
      <c r="AL1921" s="10">
        <f t="shared" si="125"/>
        <v>98.871880805706169</v>
      </c>
      <c r="AM1921" s="163" t="str">
        <f t="shared" si="126"/>
        <v>05</v>
      </c>
      <c r="AN1921" s="177" t="s">
        <v>122</v>
      </c>
      <c r="AQ1921" s="151"/>
      <c r="AR1921" s="151"/>
    </row>
    <row r="1922" spans="30:44" x14ac:dyDescent="0.3">
      <c r="AD1922" s="7">
        <v>2020</v>
      </c>
      <c r="AE1922" s="88" t="s">
        <v>50</v>
      </c>
      <c r="AF1922" s="12" t="s">
        <v>2</v>
      </c>
      <c r="AG1922" s="18" t="str">
        <f t="shared" si="124"/>
        <v>Household operation-2020-November</v>
      </c>
      <c r="AH1922" s="16">
        <v>44136</v>
      </c>
      <c r="AI1922" s="181">
        <v>96.365118432439175</v>
      </c>
      <c r="AJ1922" s="8">
        <f t="shared" si="127"/>
        <v>97.678700786945399</v>
      </c>
      <c r="AK1922" s="175">
        <v>1799</v>
      </c>
      <c r="AL1922" s="10">
        <f t="shared" si="125"/>
        <v>98.871880805706169</v>
      </c>
      <c r="AM1922" s="163" t="str">
        <f t="shared" si="126"/>
        <v>05</v>
      </c>
      <c r="AN1922" s="177" t="s">
        <v>123</v>
      </c>
      <c r="AQ1922" s="151"/>
      <c r="AR1922" s="151"/>
    </row>
    <row r="1923" spans="30:44" x14ac:dyDescent="0.3">
      <c r="AD1923" s="7">
        <v>2020</v>
      </c>
      <c r="AE1923" s="88" t="s">
        <v>50</v>
      </c>
      <c r="AF1923" s="12" t="s">
        <v>3</v>
      </c>
      <c r="AG1923" s="18" t="str">
        <f t="shared" si="124"/>
        <v>Household operation-2020-December</v>
      </c>
      <c r="AH1923" s="16">
        <v>44166</v>
      </c>
      <c r="AI1923" s="181">
        <v>96.66314443091207</v>
      </c>
      <c r="AJ1923" s="8">
        <f t="shared" si="127"/>
        <v>97.415813777951826</v>
      </c>
      <c r="AK1923" s="175">
        <v>1800</v>
      </c>
      <c r="AL1923" s="10">
        <f t="shared" si="125"/>
        <v>98.871880805706169</v>
      </c>
      <c r="AM1923" s="163" t="str">
        <f t="shared" si="126"/>
        <v>05</v>
      </c>
      <c r="AN1923" s="177" t="s">
        <v>124</v>
      </c>
      <c r="AQ1923" s="151"/>
      <c r="AR1923" s="151"/>
    </row>
    <row r="1924" spans="30:44" x14ac:dyDescent="0.3">
      <c r="AD1924" s="9">
        <v>2021</v>
      </c>
      <c r="AE1924" s="87" t="s">
        <v>50</v>
      </c>
      <c r="AF1924" s="13" t="s">
        <v>10</v>
      </c>
      <c r="AG1924" s="18" t="str">
        <f t="shared" si="124"/>
        <v>Household operation-2021-January</v>
      </c>
      <c r="AH1924" s="16">
        <v>44197</v>
      </c>
      <c r="AI1924" s="180">
        <v>94.545364628831436</v>
      </c>
      <c r="AJ1924" s="10">
        <f t="shared" si="127"/>
        <v>96.63507189307785</v>
      </c>
      <c r="AK1924" s="175">
        <v>1801</v>
      </c>
      <c r="AL1924" s="10">
        <f t="shared" si="125"/>
        <v>98.871880805706169</v>
      </c>
      <c r="AM1924" s="163" t="str">
        <f t="shared" si="126"/>
        <v>05</v>
      </c>
      <c r="AN1924" s="177" t="s">
        <v>113</v>
      </c>
      <c r="AQ1924" s="151"/>
      <c r="AR1924" s="151"/>
    </row>
    <row r="1925" spans="30:44" x14ac:dyDescent="0.3">
      <c r="AD1925" s="9">
        <v>2021</v>
      </c>
      <c r="AE1925" s="87" t="s">
        <v>50</v>
      </c>
      <c r="AF1925" s="13" t="s">
        <v>11</v>
      </c>
      <c r="AG1925" s="18" t="str">
        <f t="shared" si="124"/>
        <v>Household operation-2021-February</v>
      </c>
      <c r="AH1925" s="16">
        <v>44228</v>
      </c>
      <c r="AI1925" s="180">
        <v>94.395337015602877</v>
      </c>
      <c r="AJ1925" s="10">
        <f t="shared" si="127"/>
        <v>96.256618910734986</v>
      </c>
      <c r="AK1925" s="175">
        <v>1802</v>
      </c>
      <c r="AL1925" s="10">
        <f t="shared" si="125"/>
        <v>98.871880805706169</v>
      </c>
      <c r="AM1925" s="163" t="str">
        <f t="shared" si="126"/>
        <v>05</v>
      </c>
      <c r="AN1925" s="177" t="s">
        <v>114</v>
      </c>
      <c r="AQ1925" s="151"/>
      <c r="AR1925" s="151"/>
    </row>
    <row r="1926" spans="30:44" x14ac:dyDescent="0.3">
      <c r="AD1926" s="9">
        <v>2021</v>
      </c>
      <c r="AE1926" s="87" t="s">
        <v>50</v>
      </c>
      <c r="AF1926" s="13" t="s">
        <v>4</v>
      </c>
      <c r="AG1926" s="18" t="str">
        <f t="shared" si="124"/>
        <v>Household operation-2021-March</v>
      </c>
      <c r="AH1926" s="16">
        <v>44256</v>
      </c>
      <c r="AI1926" s="180">
        <v>98.55615520330025</v>
      </c>
      <c r="AJ1926" s="10">
        <f t="shared" si="127"/>
        <v>96.218907411735941</v>
      </c>
      <c r="AK1926" s="175">
        <v>1803</v>
      </c>
      <c r="AL1926" s="10">
        <f t="shared" si="125"/>
        <v>98.871880805706169</v>
      </c>
      <c r="AM1926" s="163" t="str">
        <f t="shared" si="126"/>
        <v>05</v>
      </c>
      <c r="AN1926" s="177" t="s">
        <v>115</v>
      </c>
      <c r="AQ1926" s="151"/>
      <c r="AR1926" s="151"/>
    </row>
    <row r="1927" spans="30:44" x14ac:dyDescent="0.3">
      <c r="AD1927" s="9">
        <v>2021</v>
      </c>
      <c r="AE1927" s="87" t="s">
        <v>50</v>
      </c>
      <c r="AF1927" s="13" t="s">
        <v>0</v>
      </c>
      <c r="AG1927" s="18" t="str">
        <f t="shared" si="124"/>
        <v>Household operation-2021-April</v>
      </c>
      <c r="AH1927" s="16">
        <v>44287</v>
      </c>
      <c r="AI1927" s="180">
        <v>96.003166264942308</v>
      </c>
      <c r="AJ1927" s="10">
        <f t="shared" si="127"/>
        <v>96.029034477687503</v>
      </c>
      <c r="AK1927" s="175">
        <v>1804</v>
      </c>
      <c r="AL1927" s="10">
        <f t="shared" si="125"/>
        <v>98.871880805706169</v>
      </c>
      <c r="AM1927" s="163" t="str">
        <f t="shared" si="126"/>
        <v>05</v>
      </c>
      <c r="AN1927" s="177" t="s">
        <v>116</v>
      </c>
      <c r="AQ1927" s="151"/>
      <c r="AR1927" s="151"/>
    </row>
    <row r="1928" spans="30:44" x14ac:dyDescent="0.3">
      <c r="AD1928" s="9">
        <v>2021</v>
      </c>
      <c r="AE1928" s="87" t="s">
        <v>50</v>
      </c>
      <c r="AF1928" s="13" t="s">
        <v>5</v>
      </c>
      <c r="AG1928" s="18" t="str">
        <f t="shared" si="124"/>
        <v>Household operation-2021-May</v>
      </c>
      <c r="AH1928" s="16">
        <v>44317</v>
      </c>
      <c r="AI1928" s="180">
        <v>93.064249684296399</v>
      </c>
      <c r="AJ1928" s="10">
        <f t="shared" si="127"/>
        <v>95.451741020110191</v>
      </c>
      <c r="AK1928" s="175">
        <v>1805</v>
      </c>
      <c r="AL1928" s="10">
        <f t="shared" si="125"/>
        <v>98.871880805706169</v>
      </c>
      <c r="AM1928" s="163" t="str">
        <f t="shared" si="126"/>
        <v>05</v>
      </c>
      <c r="AN1928" s="177" t="s">
        <v>117</v>
      </c>
      <c r="AQ1928" s="151"/>
      <c r="AR1928" s="151"/>
    </row>
    <row r="1929" spans="30:44" x14ac:dyDescent="0.3">
      <c r="AD1929" s="9">
        <v>2021</v>
      </c>
      <c r="AE1929" s="87" t="s">
        <v>50</v>
      </c>
      <c r="AF1929" s="13" t="s">
        <v>6</v>
      </c>
      <c r="AG1929" s="18" t="str">
        <f t="shared" si="124"/>
        <v>Household operation-2021-June</v>
      </c>
      <c r="AH1929" s="16">
        <v>44348</v>
      </c>
      <c r="AI1929" s="180">
        <v>95.975040094975313</v>
      </c>
      <c r="AJ1929" s="10">
        <f t="shared" si="127"/>
        <v>95.713972434895069</v>
      </c>
      <c r="AK1929" s="175">
        <v>1806</v>
      </c>
      <c r="AL1929" s="10">
        <f t="shared" si="125"/>
        <v>98.871880805706169</v>
      </c>
      <c r="AM1929" s="163" t="str">
        <f t="shared" si="126"/>
        <v>05</v>
      </c>
      <c r="AN1929" s="177" t="s">
        <v>118</v>
      </c>
      <c r="AQ1929" s="151"/>
      <c r="AR1929" s="151"/>
    </row>
    <row r="1930" spans="30:44" x14ac:dyDescent="0.3">
      <c r="AD1930" s="9">
        <v>2021</v>
      </c>
      <c r="AE1930" s="87" t="s">
        <v>50</v>
      </c>
      <c r="AF1930" s="13" t="s">
        <v>7</v>
      </c>
      <c r="AG1930" s="18" t="str">
        <f t="shared" si="124"/>
        <v>Household operation-2021-July</v>
      </c>
      <c r="AH1930" s="16">
        <v>44378</v>
      </c>
      <c r="AI1930" s="180">
        <v>94.269360201218973</v>
      </c>
      <c r="AJ1930" s="10">
        <f t="shared" si="127"/>
        <v>95.620487638436956</v>
      </c>
      <c r="AK1930" s="175">
        <v>1807</v>
      </c>
      <c r="AL1930" s="10">
        <f t="shared" si="125"/>
        <v>98.871880805706169</v>
      </c>
      <c r="AM1930" s="163" t="str">
        <f t="shared" si="126"/>
        <v>05</v>
      </c>
      <c r="AN1930" s="177" t="s">
        <v>119</v>
      </c>
      <c r="AQ1930" s="151"/>
      <c r="AR1930" s="151"/>
    </row>
    <row r="1931" spans="30:44" x14ac:dyDescent="0.3">
      <c r="AD1931" s="9">
        <v>2021</v>
      </c>
      <c r="AE1931" s="87" t="s">
        <v>50</v>
      </c>
      <c r="AF1931" s="13" t="s">
        <v>8</v>
      </c>
      <c r="AG1931" s="18" t="str">
        <f t="shared" si="124"/>
        <v>Household operation-2021-August</v>
      </c>
      <c r="AH1931" s="16">
        <v>44409</v>
      </c>
      <c r="AI1931" s="180">
        <v>95.870552682597733</v>
      </c>
      <c r="AJ1931" s="10">
        <f t="shared" si="127"/>
        <v>95.322350804264772</v>
      </c>
      <c r="AK1931" s="175">
        <v>1808</v>
      </c>
      <c r="AL1931" s="10">
        <f t="shared" si="125"/>
        <v>98.871880805706169</v>
      </c>
      <c r="AM1931" s="163" t="str">
        <f t="shared" si="126"/>
        <v>05</v>
      </c>
      <c r="AN1931" s="177" t="s">
        <v>120</v>
      </c>
      <c r="AQ1931" s="151"/>
      <c r="AR1931" s="151"/>
    </row>
    <row r="1932" spans="30:44" x14ac:dyDescent="0.3">
      <c r="AD1932" s="9">
        <v>2021</v>
      </c>
      <c r="AE1932" s="87" t="s">
        <v>50</v>
      </c>
      <c r="AF1932" s="13" t="s">
        <v>1</v>
      </c>
      <c r="AG1932" s="18" t="str">
        <f t="shared" ref="AG1932:AG1995" si="128">CONCATENATE(AE1932,$AF$74,AD1932,$AF$74,AF1932)</f>
        <v>Household operation-2021-September</v>
      </c>
      <c r="AH1932" s="16">
        <v>44440</v>
      </c>
      <c r="AI1932" s="180">
        <v>99.33328003929482</v>
      </c>
      <c r="AJ1932" s="10">
        <f t="shared" si="127"/>
        <v>95.770213916156351</v>
      </c>
      <c r="AK1932" s="175">
        <v>1809</v>
      </c>
      <c r="AL1932" s="10">
        <f t="shared" ref="AL1932:AL1995" si="129">VLOOKUP(AE1932,AR:AS,2,FALSE)</f>
        <v>98.871880805706169</v>
      </c>
      <c r="AM1932" s="163" t="str">
        <f t="shared" ref="AM1932:AM1995" si="130">VLOOKUP(AE1932,AR:AT,3,FALSE)</f>
        <v>05</v>
      </c>
      <c r="AN1932" s="177" t="s">
        <v>121</v>
      </c>
      <c r="AQ1932" s="151"/>
      <c r="AR1932" s="151"/>
    </row>
    <row r="1933" spans="30:44" x14ac:dyDescent="0.3">
      <c r="AD1933" s="9">
        <v>2021</v>
      </c>
      <c r="AE1933" s="87" t="s">
        <v>50</v>
      </c>
      <c r="AF1933" s="13" t="s">
        <v>9</v>
      </c>
      <c r="AG1933" s="18" t="str">
        <f t="shared" si="128"/>
        <v>Household operation-2021-October</v>
      </c>
      <c r="AH1933" s="16">
        <v>44470</v>
      </c>
      <c r="AI1933" s="180">
        <v>97.071844020186163</v>
      </c>
      <c r="AJ1933" s="10">
        <f t="shared" si="127"/>
        <v>96.009384391549801</v>
      </c>
      <c r="AK1933" s="175">
        <v>1810</v>
      </c>
      <c r="AL1933" s="10">
        <f t="shared" si="129"/>
        <v>98.871880805706169</v>
      </c>
      <c r="AM1933" s="163" t="str">
        <f t="shared" si="130"/>
        <v>05</v>
      </c>
      <c r="AN1933" s="177" t="s">
        <v>122</v>
      </c>
      <c r="AQ1933" s="151"/>
      <c r="AR1933" s="151"/>
    </row>
    <row r="1934" spans="30:44" x14ac:dyDescent="0.3">
      <c r="AD1934" s="9">
        <v>2021</v>
      </c>
      <c r="AE1934" s="87" t="s">
        <v>50</v>
      </c>
      <c r="AF1934" s="13" t="s">
        <v>2</v>
      </c>
      <c r="AG1934" s="18" t="str">
        <f t="shared" si="128"/>
        <v>Household operation-2021-November</v>
      </c>
      <c r="AH1934" s="16">
        <v>44501</v>
      </c>
      <c r="AI1934" s="180">
        <v>94.880065799277375</v>
      </c>
      <c r="AJ1934" s="10">
        <f t="shared" si="127"/>
        <v>95.885630005452967</v>
      </c>
      <c r="AK1934" s="175">
        <v>1811</v>
      </c>
      <c r="AL1934" s="10">
        <f t="shared" si="129"/>
        <v>98.871880805706169</v>
      </c>
      <c r="AM1934" s="163" t="str">
        <f t="shared" si="130"/>
        <v>05</v>
      </c>
      <c r="AN1934" s="177" t="s">
        <v>123</v>
      </c>
      <c r="AQ1934" s="151"/>
      <c r="AR1934" s="151"/>
    </row>
    <row r="1935" spans="30:44" x14ac:dyDescent="0.3">
      <c r="AD1935" s="9">
        <v>2021</v>
      </c>
      <c r="AE1935" s="87" t="s">
        <v>50</v>
      </c>
      <c r="AF1935" s="13" t="s">
        <v>3</v>
      </c>
      <c r="AG1935" s="18" t="str">
        <f t="shared" si="128"/>
        <v>Household operation-2021-December</v>
      </c>
      <c r="AH1935" s="16">
        <v>44531</v>
      </c>
      <c r="AI1935" s="180">
        <v>102.68226608587574</v>
      </c>
      <c r="AJ1935" s="10">
        <f t="shared" si="127"/>
        <v>96.38722347669993</v>
      </c>
      <c r="AK1935" s="175">
        <v>1812</v>
      </c>
      <c r="AL1935" s="10">
        <f t="shared" si="129"/>
        <v>98.871880805706169</v>
      </c>
      <c r="AM1935" s="163" t="str">
        <f t="shared" si="130"/>
        <v>05</v>
      </c>
      <c r="AN1935" s="177" t="s">
        <v>124</v>
      </c>
      <c r="AQ1935" s="151"/>
      <c r="AR1935" s="151"/>
    </row>
    <row r="1936" spans="30:44" x14ac:dyDescent="0.3">
      <c r="AD1936" s="7">
        <v>2022</v>
      </c>
      <c r="AE1936" s="88" t="s">
        <v>50</v>
      </c>
      <c r="AF1936" s="12" t="s">
        <v>10</v>
      </c>
      <c r="AG1936" s="18" t="str">
        <f t="shared" si="128"/>
        <v>Household operation-2022-January</v>
      </c>
      <c r="AH1936" s="16">
        <v>44562</v>
      </c>
      <c r="AI1936" s="181">
        <v>97.557476588416662</v>
      </c>
      <c r="AJ1936" s="8">
        <f t="shared" si="127"/>
        <v>96.638232806665371</v>
      </c>
      <c r="AK1936" s="175">
        <v>1813</v>
      </c>
      <c r="AL1936" s="10">
        <f t="shared" si="129"/>
        <v>98.871880805706169</v>
      </c>
      <c r="AM1936" s="163" t="str">
        <f t="shared" si="130"/>
        <v>05</v>
      </c>
      <c r="AN1936" s="177" t="s">
        <v>113</v>
      </c>
      <c r="AQ1936" s="151"/>
      <c r="AR1936" s="151"/>
    </row>
    <row r="1937" spans="30:44" x14ac:dyDescent="0.3">
      <c r="AD1937" s="7">
        <v>2022</v>
      </c>
      <c r="AE1937" s="88" t="s">
        <v>50</v>
      </c>
      <c r="AF1937" s="12" t="s">
        <v>11</v>
      </c>
      <c r="AG1937" s="18" t="str">
        <f t="shared" si="128"/>
        <v>Household operation-2022-February</v>
      </c>
      <c r="AH1937" s="16">
        <v>44593</v>
      </c>
      <c r="AI1937" s="181">
        <v>97.935484669734493</v>
      </c>
      <c r="AJ1937" s="8">
        <f t="shared" si="127"/>
        <v>96.933245111176348</v>
      </c>
      <c r="AK1937" s="175">
        <v>1814</v>
      </c>
      <c r="AL1937" s="10">
        <f t="shared" si="129"/>
        <v>98.871880805706169</v>
      </c>
      <c r="AM1937" s="163" t="str">
        <f t="shared" si="130"/>
        <v>05</v>
      </c>
      <c r="AN1937" s="177" t="s">
        <v>114</v>
      </c>
      <c r="AQ1937" s="151"/>
      <c r="AR1937" s="151"/>
    </row>
    <row r="1938" spans="30:44" x14ac:dyDescent="0.3">
      <c r="AD1938" s="7">
        <v>2022</v>
      </c>
      <c r="AE1938" s="88" t="s">
        <v>50</v>
      </c>
      <c r="AF1938" s="12" t="s">
        <v>4</v>
      </c>
      <c r="AG1938" s="18" t="str">
        <f t="shared" si="128"/>
        <v>Household operation-2022-March</v>
      </c>
      <c r="AH1938" s="16">
        <v>44621</v>
      </c>
      <c r="AI1938" s="181">
        <v>99.480504774457614</v>
      </c>
      <c r="AJ1938" s="8">
        <f t="shared" si="127"/>
        <v>97.010274242106149</v>
      </c>
      <c r="AK1938" s="175">
        <v>1815</v>
      </c>
      <c r="AL1938" s="10">
        <f t="shared" si="129"/>
        <v>98.871880805706169</v>
      </c>
      <c r="AM1938" s="163" t="str">
        <f t="shared" si="130"/>
        <v>05</v>
      </c>
      <c r="AN1938" s="177" t="s">
        <v>115</v>
      </c>
      <c r="AQ1938" s="151"/>
      <c r="AR1938" s="151"/>
    </row>
    <row r="1939" spans="30:44" x14ac:dyDescent="0.3">
      <c r="AD1939" s="7">
        <v>2022</v>
      </c>
      <c r="AE1939" s="88" t="s">
        <v>50</v>
      </c>
      <c r="AF1939" s="12" t="s">
        <v>0</v>
      </c>
      <c r="AG1939" s="18" t="str">
        <f t="shared" si="128"/>
        <v>Household operation-2022-April</v>
      </c>
      <c r="AH1939" s="16">
        <v>44652</v>
      </c>
      <c r="AI1939" s="181">
        <v>97.775190635640953</v>
      </c>
      <c r="AJ1939" s="8">
        <f t="shared" si="127"/>
        <v>97.157942939664352</v>
      </c>
      <c r="AK1939" s="175">
        <v>1816</v>
      </c>
      <c r="AL1939" s="10">
        <f t="shared" si="129"/>
        <v>98.871880805706169</v>
      </c>
      <c r="AM1939" s="163" t="str">
        <f t="shared" si="130"/>
        <v>05</v>
      </c>
      <c r="AN1939" s="177" t="s">
        <v>116</v>
      </c>
      <c r="AQ1939" s="151"/>
      <c r="AR1939" s="151"/>
    </row>
    <row r="1940" spans="30:44" x14ac:dyDescent="0.3">
      <c r="AD1940" s="7">
        <v>2022</v>
      </c>
      <c r="AE1940" s="88" t="s">
        <v>50</v>
      </c>
      <c r="AF1940" s="12" t="s">
        <v>5</v>
      </c>
      <c r="AG1940" s="18" t="str">
        <f t="shared" si="128"/>
        <v>Household operation-2022-May</v>
      </c>
      <c r="AH1940" s="16">
        <v>44682</v>
      </c>
      <c r="AI1940" s="181">
        <v>98.419767981052274</v>
      </c>
      <c r="AJ1940" s="8">
        <f t="shared" si="127"/>
        <v>97.604236131060688</v>
      </c>
      <c r="AK1940" s="175">
        <v>1817</v>
      </c>
      <c r="AL1940" s="10">
        <f t="shared" si="129"/>
        <v>98.871880805706169</v>
      </c>
      <c r="AM1940" s="163" t="str">
        <f t="shared" si="130"/>
        <v>05</v>
      </c>
      <c r="AN1940" s="177" t="s">
        <v>117</v>
      </c>
      <c r="AQ1940" s="151"/>
      <c r="AR1940" s="151"/>
    </row>
    <row r="1941" spans="30:44" x14ac:dyDescent="0.3">
      <c r="AD1941" s="7">
        <v>2022</v>
      </c>
      <c r="AE1941" s="88" t="s">
        <v>50</v>
      </c>
      <c r="AF1941" s="12" t="s">
        <v>6</v>
      </c>
      <c r="AG1941" s="18" t="str">
        <f t="shared" si="128"/>
        <v>Household operation-2022-June</v>
      </c>
      <c r="AH1941" s="16">
        <v>44713</v>
      </c>
      <c r="AI1941" s="181">
        <v>101.02488268584632</v>
      </c>
      <c r="AJ1941" s="8">
        <f t="shared" si="127"/>
        <v>98.025056346966593</v>
      </c>
      <c r="AK1941" s="175">
        <v>1818</v>
      </c>
      <c r="AL1941" s="10">
        <f t="shared" si="129"/>
        <v>98.871880805706169</v>
      </c>
      <c r="AM1941" s="163" t="str">
        <f t="shared" si="130"/>
        <v>05</v>
      </c>
      <c r="AN1941" s="177" t="s">
        <v>118</v>
      </c>
      <c r="AQ1941" s="151"/>
      <c r="AR1941" s="151"/>
    </row>
    <row r="1942" spans="30:44" x14ac:dyDescent="0.3">
      <c r="AD1942" s="7">
        <v>2022</v>
      </c>
      <c r="AE1942" s="88" t="s">
        <v>50</v>
      </c>
      <c r="AF1942" s="12" t="s">
        <v>7</v>
      </c>
      <c r="AG1942" s="18" t="str">
        <f t="shared" si="128"/>
        <v>Household operation-2022-July</v>
      </c>
      <c r="AH1942" s="16">
        <v>44743</v>
      </c>
      <c r="AI1942" s="181">
        <v>99.484654796918875</v>
      </c>
      <c r="AJ1942" s="8">
        <f t="shared" si="127"/>
        <v>98.459664229941566</v>
      </c>
      <c r="AK1942" s="175">
        <v>1819</v>
      </c>
      <c r="AL1942" s="10">
        <f t="shared" si="129"/>
        <v>98.871880805706169</v>
      </c>
      <c r="AM1942" s="163" t="str">
        <f t="shared" si="130"/>
        <v>05</v>
      </c>
      <c r="AN1942" s="177" t="s">
        <v>119</v>
      </c>
      <c r="AQ1942" s="151"/>
      <c r="AR1942" s="151"/>
    </row>
    <row r="1943" spans="30:44" x14ac:dyDescent="0.3">
      <c r="AD1943" s="7">
        <v>2022</v>
      </c>
      <c r="AE1943" s="88" t="s">
        <v>50</v>
      </c>
      <c r="AF1943" s="12" t="s">
        <v>8</v>
      </c>
      <c r="AG1943" s="18" t="str">
        <f t="shared" si="128"/>
        <v>Household operation-2022-August</v>
      </c>
      <c r="AH1943" s="16">
        <v>44774</v>
      </c>
      <c r="AI1943" s="181">
        <v>104.0036375266337</v>
      </c>
      <c r="AJ1943" s="8">
        <f t="shared" ref="AJ1943:AJ1989" si="131">AVERAGE(AI1932:AI1943)</f>
        <v>99.137421300277893</v>
      </c>
      <c r="AK1943" s="175">
        <v>1820</v>
      </c>
      <c r="AL1943" s="10">
        <f t="shared" si="129"/>
        <v>98.871880805706169</v>
      </c>
      <c r="AM1943" s="163" t="str">
        <f t="shared" si="130"/>
        <v>05</v>
      </c>
      <c r="AN1943" s="177" t="s">
        <v>120</v>
      </c>
      <c r="AQ1943" s="151"/>
      <c r="AR1943" s="151"/>
    </row>
    <row r="1944" spans="30:44" x14ac:dyDescent="0.3">
      <c r="AD1944" s="7">
        <v>2022</v>
      </c>
      <c r="AE1944" s="88" t="s">
        <v>50</v>
      </c>
      <c r="AF1944" s="12" t="s">
        <v>1</v>
      </c>
      <c r="AG1944" s="18" t="str">
        <f t="shared" si="128"/>
        <v>Household operation-2022-September</v>
      </c>
      <c r="AH1944" s="16">
        <v>44805</v>
      </c>
      <c r="AI1944" s="181">
        <v>100.76279652696927</v>
      </c>
      <c r="AJ1944" s="8">
        <f t="shared" si="131"/>
        <v>99.256547674250768</v>
      </c>
      <c r="AK1944" s="175">
        <v>1821</v>
      </c>
      <c r="AL1944" s="10">
        <f t="shared" si="129"/>
        <v>98.871880805706169</v>
      </c>
      <c r="AM1944" s="163" t="str">
        <f t="shared" si="130"/>
        <v>05</v>
      </c>
      <c r="AN1944" s="177" t="s">
        <v>121</v>
      </c>
      <c r="AQ1944" s="151"/>
      <c r="AR1944" s="151"/>
    </row>
    <row r="1945" spans="30:44" x14ac:dyDescent="0.3">
      <c r="AD1945" s="7">
        <v>2022</v>
      </c>
      <c r="AE1945" s="88" t="s">
        <v>50</v>
      </c>
      <c r="AF1945" s="12" t="s">
        <v>9</v>
      </c>
      <c r="AG1945" s="18" t="str">
        <f t="shared" si="128"/>
        <v>Household operation-2022-October</v>
      </c>
      <c r="AH1945" s="16">
        <v>44835</v>
      </c>
      <c r="AI1945" s="181">
        <v>103.57425603087134</v>
      </c>
      <c r="AJ1945" s="8">
        <f t="shared" si="131"/>
        <v>99.798415341807882</v>
      </c>
      <c r="AK1945" s="175">
        <v>1822</v>
      </c>
      <c r="AL1945" s="10">
        <f t="shared" si="129"/>
        <v>98.871880805706169</v>
      </c>
      <c r="AM1945" s="163" t="str">
        <f t="shared" si="130"/>
        <v>05</v>
      </c>
      <c r="AN1945" s="177" t="s">
        <v>122</v>
      </c>
      <c r="AQ1945" s="151"/>
      <c r="AR1945" s="151"/>
    </row>
    <row r="1946" spans="30:44" x14ac:dyDescent="0.3">
      <c r="AD1946" s="7">
        <v>2022</v>
      </c>
      <c r="AE1946" s="88" t="s">
        <v>50</v>
      </c>
      <c r="AF1946" s="12" t="s">
        <v>2</v>
      </c>
      <c r="AG1946" s="18" t="str">
        <f t="shared" si="128"/>
        <v>Household operation-2022-November</v>
      </c>
      <c r="AH1946" s="16">
        <v>44866</v>
      </c>
      <c r="AI1946" s="181">
        <v>102.48466105975595</v>
      </c>
      <c r="AJ1946" s="8">
        <f t="shared" si="131"/>
        <v>100.43213161351446</v>
      </c>
      <c r="AK1946" s="175">
        <v>1823</v>
      </c>
      <c r="AL1946" s="10">
        <f t="shared" si="129"/>
        <v>98.871880805706169</v>
      </c>
      <c r="AM1946" s="163" t="str">
        <f t="shared" si="130"/>
        <v>05</v>
      </c>
      <c r="AN1946" s="177" t="s">
        <v>123</v>
      </c>
      <c r="AQ1946" s="151"/>
      <c r="AR1946" s="151"/>
    </row>
    <row r="1947" spans="30:44" x14ac:dyDescent="0.3">
      <c r="AD1947" s="7">
        <v>2022</v>
      </c>
      <c r="AE1947" s="88" t="s">
        <v>50</v>
      </c>
      <c r="AF1947" s="12" t="s">
        <v>3</v>
      </c>
      <c r="AG1947" s="18" t="str">
        <f t="shared" si="128"/>
        <v>Household operation-2022-December</v>
      </c>
      <c r="AH1947" s="16">
        <v>44896</v>
      </c>
      <c r="AI1947" s="181">
        <v>99.169034657789226</v>
      </c>
      <c r="AJ1947" s="8">
        <f t="shared" si="131"/>
        <v>100.13936232784057</v>
      </c>
      <c r="AK1947" s="175">
        <v>1824</v>
      </c>
      <c r="AL1947" s="10">
        <f t="shared" si="129"/>
        <v>98.871880805706169</v>
      </c>
      <c r="AM1947" s="163" t="str">
        <f t="shared" si="130"/>
        <v>05</v>
      </c>
      <c r="AN1947" s="177" t="s">
        <v>124</v>
      </c>
      <c r="AQ1947" s="151"/>
      <c r="AR1947" s="151"/>
    </row>
    <row r="1948" spans="30:44" x14ac:dyDescent="0.3">
      <c r="AD1948" s="9">
        <v>2023</v>
      </c>
      <c r="AE1948" s="87" t="s">
        <v>50</v>
      </c>
      <c r="AF1948" s="13" t="s">
        <v>10</v>
      </c>
      <c r="AG1948" s="18" t="str">
        <f t="shared" si="128"/>
        <v>Household operation-2023-January</v>
      </c>
      <c r="AH1948" s="16">
        <v>44927</v>
      </c>
      <c r="AI1948" s="180">
        <v>105.84336323944495</v>
      </c>
      <c r="AJ1948" s="10">
        <f t="shared" si="131"/>
        <v>100.82985288209291</v>
      </c>
      <c r="AK1948" s="175">
        <v>1825</v>
      </c>
      <c r="AL1948" s="10">
        <f t="shared" si="129"/>
        <v>98.871880805706169</v>
      </c>
      <c r="AM1948" s="163" t="str">
        <f t="shared" si="130"/>
        <v>05</v>
      </c>
      <c r="AN1948" s="177" t="s">
        <v>113</v>
      </c>
      <c r="AQ1948" s="151"/>
      <c r="AR1948" s="151"/>
    </row>
    <row r="1949" spans="30:44" x14ac:dyDescent="0.3">
      <c r="AD1949" s="9">
        <v>2023</v>
      </c>
      <c r="AE1949" s="87" t="s">
        <v>50</v>
      </c>
      <c r="AF1949" s="13" t="s">
        <v>11</v>
      </c>
      <c r="AG1949" s="18" t="str">
        <f t="shared" si="128"/>
        <v>Household operation-2023-February</v>
      </c>
      <c r="AH1949" s="16">
        <v>44958</v>
      </c>
      <c r="AI1949" s="180">
        <v>107.69933425977374</v>
      </c>
      <c r="AJ1949" s="10">
        <f t="shared" si="131"/>
        <v>101.64350701459618</v>
      </c>
      <c r="AK1949" s="175">
        <v>1826</v>
      </c>
      <c r="AL1949" s="10">
        <f t="shared" si="129"/>
        <v>98.871880805706169</v>
      </c>
      <c r="AM1949" s="163" t="str">
        <f t="shared" si="130"/>
        <v>05</v>
      </c>
      <c r="AN1949" s="177" t="s">
        <v>114</v>
      </c>
      <c r="AQ1949" s="151"/>
      <c r="AR1949" s="151"/>
    </row>
    <row r="1950" spans="30:44" x14ac:dyDescent="0.3">
      <c r="AD1950" s="9">
        <v>2023</v>
      </c>
      <c r="AE1950" s="87" t="s">
        <v>50</v>
      </c>
      <c r="AF1950" s="13" t="s">
        <v>4</v>
      </c>
      <c r="AG1950" s="18" t="str">
        <f t="shared" si="128"/>
        <v>Household operation-2023-March</v>
      </c>
      <c r="AH1950" s="16">
        <v>44986</v>
      </c>
      <c r="AI1950" s="180">
        <v>102.57792235261344</v>
      </c>
      <c r="AJ1950" s="10">
        <f t="shared" si="131"/>
        <v>101.90162514610917</v>
      </c>
      <c r="AK1950" s="175">
        <v>1827</v>
      </c>
      <c r="AL1950" s="10">
        <f t="shared" si="129"/>
        <v>98.871880805706169</v>
      </c>
      <c r="AM1950" s="163" t="str">
        <f t="shared" si="130"/>
        <v>05</v>
      </c>
      <c r="AN1950" s="177" t="s">
        <v>115</v>
      </c>
      <c r="AQ1950" s="151"/>
      <c r="AR1950" s="151"/>
    </row>
    <row r="1951" spans="30:44" x14ac:dyDescent="0.3">
      <c r="AD1951" s="9">
        <v>2023</v>
      </c>
      <c r="AE1951" s="87" t="s">
        <v>50</v>
      </c>
      <c r="AF1951" s="13" t="s">
        <v>0</v>
      </c>
      <c r="AG1951" s="18" t="str">
        <f t="shared" si="128"/>
        <v>Household operation-2023-April</v>
      </c>
      <c r="AH1951" s="16">
        <v>45017</v>
      </c>
      <c r="AI1951" s="180">
        <v>103.58709805136006</v>
      </c>
      <c r="AJ1951" s="10">
        <f t="shared" si="131"/>
        <v>102.38595076408576</v>
      </c>
      <c r="AK1951" s="175">
        <v>1828</v>
      </c>
      <c r="AL1951" s="10">
        <f t="shared" si="129"/>
        <v>98.871880805706169</v>
      </c>
      <c r="AM1951" s="163" t="str">
        <f t="shared" si="130"/>
        <v>05</v>
      </c>
      <c r="AN1951" s="177" t="s">
        <v>116</v>
      </c>
      <c r="AQ1951" s="151"/>
      <c r="AR1951" s="151"/>
    </row>
    <row r="1952" spans="30:44" x14ac:dyDescent="0.3">
      <c r="AD1952" s="9">
        <v>2023</v>
      </c>
      <c r="AE1952" s="87" t="s">
        <v>50</v>
      </c>
      <c r="AF1952" s="13" t="s">
        <v>5</v>
      </c>
      <c r="AG1952" s="18" t="str">
        <f t="shared" si="128"/>
        <v>Household operation-2023-May</v>
      </c>
      <c r="AH1952" s="16">
        <v>45047</v>
      </c>
      <c r="AI1952" s="180">
        <v>101.36392568744573</v>
      </c>
      <c r="AJ1952" s="10">
        <f t="shared" si="131"/>
        <v>102.63129723961855</v>
      </c>
      <c r="AK1952" s="175">
        <v>1829</v>
      </c>
      <c r="AL1952" s="10">
        <f t="shared" si="129"/>
        <v>98.871880805706169</v>
      </c>
      <c r="AM1952" s="163" t="str">
        <f t="shared" si="130"/>
        <v>05</v>
      </c>
      <c r="AN1952" s="177" t="s">
        <v>117</v>
      </c>
      <c r="AQ1952" s="151"/>
      <c r="AR1952" s="151"/>
    </row>
    <row r="1953" spans="30:44" x14ac:dyDescent="0.3">
      <c r="AD1953" s="9">
        <v>2023</v>
      </c>
      <c r="AE1953" s="87" t="s">
        <v>50</v>
      </c>
      <c r="AF1953" s="13" t="s">
        <v>6</v>
      </c>
      <c r="AG1953" s="18" t="str">
        <f t="shared" si="128"/>
        <v>Household operation-2023-June</v>
      </c>
      <c r="AH1953" s="16">
        <v>45078</v>
      </c>
      <c r="AI1953" s="180">
        <v>101.85675703665815</v>
      </c>
      <c r="AJ1953" s="10">
        <f t="shared" si="131"/>
        <v>102.70062010218619</v>
      </c>
      <c r="AK1953" s="175">
        <v>1830</v>
      </c>
      <c r="AL1953" s="10">
        <f t="shared" si="129"/>
        <v>98.871880805706169</v>
      </c>
      <c r="AM1953" s="163" t="str">
        <f t="shared" si="130"/>
        <v>05</v>
      </c>
      <c r="AN1953" s="177" t="s">
        <v>118</v>
      </c>
      <c r="AQ1953" s="151"/>
      <c r="AR1953" s="151"/>
    </row>
    <row r="1954" spans="30:44" x14ac:dyDescent="0.3">
      <c r="AD1954" s="9">
        <v>2023</v>
      </c>
      <c r="AE1954" s="87" t="s">
        <v>50</v>
      </c>
      <c r="AF1954" s="13" t="s">
        <v>7</v>
      </c>
      <c r="AG1954" s="18" t="str">
        <f t="shared" si="128"/>
        <v>Household operation-2023-July</v>
      </c>
      <c r="AH1954" s="16">
        <v>45108</v>
      </c>
      <c r="AI1954" s="180">
        <v>103.50245346792448</v>
      </c>
      <c r="AJ1954" s="10">
        <f t="shared" si="131"/>
        <v>103.03543665810332</v>
      </c>
      <c r="AK1954" s="175">
        <v>1831</v>
      </c>
      <c r="AL1954" s="10">
        <f t="shared" si="129"/>
        <v>98.871880805706169</v>
      </c>
      <c r="AM1954" s="163" t="str">
        <f t="shared" si="130"/>
        <v>05</v>
      </c>
      <c r="AN1954" s="177" t="s">
        <v>119</v>
      </c>
      <c r="AQ1954" s="151"/>
      <c r="AR1954" s="151"/>
    </row>
    <row r="1955" spans="30:44" x14ac:dyDescent="0.3">
      <c r="AD1955" s="9">
        <v>2023</v>
      </c>
      <c r="AE1955" s="87" t="s">
        <v>50</v>
      </c>
      <c r="AF1955" s="13" t="s">
        <v>8</v>
      </c>
      <c r="AG1955" s="18" t="str">
        <f t="shared" si="128"/>
        <v>Household operation-2023-August</v>
      </c>
      <c r="AH1955" s="16">
        <v>45139</v>
      </c>
      <c r="AI1955" s="180">
        <v>104.56382402345767</v>
      </c>
      <c r="AJ1955" s="10">
        <f t="shared" si="131"/>
        <v>103.082118866172</v>
      </c>
      <c r="AK1955" s="175">
        <v>1832</v>
      </c>
      <c r="AL1955" s="10">
        <f t="shared" si="129"/>
        <v>98.871880805706169</v>
      </c>
      <c r="AM1955" s="163" t="str">
        <f t="shared" si="130"/>
        <v>05</v>
      </c>
      <c r="AN1955" s="177" t="s">
        <v>120</v>
      </c>
      <c r="AQ1955" s="151"/>
      <c r="AR1955" s="151"/>
    </row>
    <row r="1956" spans="30:44" x14ac:dyDescent="0.3">
      <c r="AD1956" s="9">
        <v>2023</v>
      </c>
      <c r="AE1956" s="87" t="s">
        <v>50</v>
      </c>
      <c r="AF1956" s="13" t="s">
        <v>1</v>
      </c>
      <c r="AG1956" s="18" t="str">
        <f t="shared" si="128"/>
        <v>Household operation-2023-September</v>
      </c>
      <c r="AH1956" s="16">
        <v>45170</v>
      </c>
      <c r="AI1956" s="180">
        <v>103.8511653140278</v>
      </c>
      <c r="AJ1956" s="10">
        <f t="shared" si="131"/>
        <v>103.33948293176023</v>
      </c>
      <c r="AK1956" s="175">
        <v>1833</v>
      </c>
      <c r="AL1956" s="10">
        <f t="shared" si="129"/>
        <v>98.871880805706169</v>
      </c>
      <c r="AM1956" s="163" t="str">
        <f t="shared" si="130"/>
        <v>05</v>
      </c>
      <c r="AN1956" s="177" t="s">
        <v>121</v>
      </c>
      <c r="AQ1956" s="151"/>
      <c r="AR1956" s="151"/>
    </row>
    <row r="1957" spans="30:44" x14ac:dyDescent="0.3">
      <c r="AD1957" s="9">
        <v>2023</v>
      </c>
      <c r="AE1957" s="87" t="s">
        <v>50</v>
      </c>
      <c r="AF1957" s="13" t="s">
        <v>9</v>
      </c>
      <c r="AG1957" s="18" t="str">
        <f t="shared" si="128"/>
        <v>Household operation-2023-October</v>
      </c>
      <c r="AH1957" s="16">
        <v>45200</v>
      </c>
      <c r="AI1957" s="180">
        <v>104.74875083373563</v>
      </c>
      <c r="AJ1957" s="10">
        <f t="shared" si="131"/>
        <v>103.43735749866558</v>
      </c>
      <c r="AK1957" s="175">
        <v>1834</v>
      </c>
      <c r="AL1957" s="10">
        <f t="shared" si="129"/>
        <v>98.871880805706169</v>
      </c>
      <c r="AM1957" s="163" t="str">
        <f t="shared" si="130"/>
        <v>05</v>
      </c>
      <c r="AN1957" s="177" t="s">
        <v>122</v>
      </c>
      <c r="AQ1957" s="151"/>
      <c r="AR1957" s="151"/>
    </row>
    <row r="1958" spans="30:44" x14ac:dyDescent="0.3">
      <c r="AD1958" s="9">
        <v>2023</v>
      </c>
      <c r="AE1958" s="87" t="s">
        <v>50</v>
      </c>
      <c r="AF1958" s="13" t="s">
        <v>2</v>
      </c>
      <c r="AG1958" s="18" t="str">
        <f t="shared" si="128"/>
        <v>Household operation-2023-November</v>
      </c>
      <c r="AH1958" s="16">
        <v>45231</v>
      </c>
      <c r="AI1958" s="180">
        <v>103.5323052620286</v>
      </c>
      <c r="AJ1958" s="10">
        <f t="shared" si="131"/>
        <v>103.52466118218827</v>
      </c>
      <c r="AK1958" s="175">
        <v>1835</v>
      </c>
      <c r="AL1958" s="10">
        <f t="shared" si="129"/>
        <v>98.871880805706169</v>
      </c>
      <c r="AM1958" s="163" t="str">
        <f t="shared" si="130"/>
        <v>05</v>
      </c>
      <c r="AN1958" s="177" t="s">
        <v>123</v>
      </c>
      <c r="AQ1958" s="151"/>
      <c r="AR1958" s="151"/>
    </row>
    <row r="1959" spans="30:44" x14ac:dyDescent="0.3">
      <c r="AD1959" s="9">
        <v>2023</v>
      </c>
      <c r="AE1959" s="87" t="s">
        <v>50</v>
      </c>
      <c r="AF1959" s="13" t="s">
        <v>3</v>
      </c>
      <c r="AG1959" s="18" t="str">
        <f t="shared" si="128"/>
        <v>Household operation-2023-December</v>
      </c>
      <c r="AH1959" s="16">
        <v>45261</v>
      </c>
      <c r="AI1959" s="180">
        <v>104.24425517972485</v>
      </c>
      <c r="AJ1959" s="10">
        <f t="shared" si="131"/>
        <v>103.94759622568291</v>
      </c>
      <c r="AK1959" s="175">
        <v>1836</v>
      </c>
      <c r="AL1959" s="10">
        <f t="shared" si="129"/>
        <v>98.871880805706169</v>
      </c>
      <c r="AM1959" s="163" t="str">
        <f t="shared" si="130"/>
        <v>05</v>
      </c>
      <c r="AN1959" s="177" t="s">
        <v>124</v>
      </c>
      <c r="AQ1959" s="151"/>
      <c r="AR1959" s="151"/>
    </row>
    <row r="1960" spans="30:44" x14ac:dyDescent="0.3">
      <c r="AD1960" s="7">
        <v>2024</v>
      </c>
      <c r="AE1960" s="88" t="s">
        <v>50</v>
      </c>
      <c r="AF1960" s="12" t="s">
        <v>10</v>
      </c>
      <c r="AG1960" s="18" t="str">
        <f t="shared" si="128"/>
        <v>Household operation-2024-January</v>
      </c>
      <c r="AH1960" s="16">
        <v>45292</v>
      </c>
      <c r="AI1960" s="181">
        <v>103.33536432678858</v>
      </c>
      <c r="AJ1960" s="8">
        <f t="shared" si="131"/>
        <v>103.73859631629489</v>
      </c>
      <c r="AK1960" s="175">
        <v>1837</v>
      </c>
      <c r="AL1960" s="10">
        <f t="shared" si="129"/>
        <v>98.871880805706169</v>
      </c>
      <c r="AM1960" s="163" t="str">
        <f t="shared" si="130"/>
        <v>05</v>
      </c>
      <c r="AN1960" s="177" t="s">
        <v>113</v>
      </c>
      <c r="AQ1960" s="151"/>
      <c r="AR1960" s="151"/>
    </row>
    <row r="1961" spans="30:44" x14ac:dyDescent="0.3">
      <c r="AD1961" s="7">
        <v>2024</v>
      </c>
      <c r="AE1961" s="88" t="s">
        <v>50</v>
      </c>
      <c r="AF1961" s="12" t="s">
        <v>11</v>
      </c>
      <c r="AG1961" s="18" t="str">
        <f t="shared" si="128"/>
        <v>Household operation-2024-February</v>
      </c>
      <c r="AH1961" s="16">
        <v>45323</v>
      </c>
      <c r="AI1961" s="181">
        <v>104.56618128140364</v>
      </c>
      <c r="AJ1961" s="8">
        <f t="shared" si="131"/>
        <v>103.47750023476404</v>
      </c>
      <c r="AK1961" s="175">
        <v>1838</v>
      </c>
      <c r="AL1961" s="10">
        <f t="shared" si="129"/>
        <v>98.871880805706169</v>
      </c>
      <c r="AM1961" s="163" t="str">
        <f t="shared" si="130"/>
        <v>05</v>
      </c>
      <c r="AN1961" s="177" t="s">
        <v>114</v>
      </c>
      <c r="AQ1961" s="151"/>
      <c r="AR1961" s="151"/>
    </row>
    <row r="1962" spans="30:44" x14ac:dyDescent="0.3">
      <c r="AD1962" s="7">
        <v>2024</v>
      </c>
      <c r="AE1962" s="88" t="s">
        <v>50</v>
      </c>
      <c r="AF1962" s="12" t="s">
        <v>4</v>
      </c>
      <c r="AG1962" s="18" t="str">
        <f t="shared" si="128"/>
        <v>Household operation-2024-March</v>
      </c>
      <c r="AH1962" s="16">
        <v>45352</v>
      </c>
      <c r="AI1962" s="181">
        <v>104.74428453791829</v>
      </c>
      <c r="AJ1962" s="8">
        <f t="shared" si="131"/>
        <v>103.65803041687279</v>
      </c>
      <c r="AK1962" s="175">
        <v>1839</v>
      </c>
      <c r="AL1962" s="10">
        <f t="shared" si="129"/>
        <v>98.871880805706169</v>
      </c>
      <c r="AM1962" s="163" t="str">
        <f t="shared" si="130"/>
        <v>05</v>
      </c>
      <c r="AN1962" s="177" t="s">
        <v>115</v>
      </c>
      <c r="AQ1962" s="151"/>
      <c r="AR1962" s="151"/>
    </row>
    <row r="1963" spans="30:44" x14ac:dyDescent="0.3">
      <c r="AD1963" s="7">
        <v>2024</v>
      </c>
      <c r="AE1963" s="88" t="s">
        <v>50</v>
      </c>
      <c r="AF1963" s="12" t="s">
        <v>0</v>
      </c>
      <c r="AG1963" s="18" t="str">
        <f t="shared" si="128"/>
        <v>Household operation-2024-April</v>
      </c>
      <c r="AH1963" s="16">
        <v>45383</v>
      </c>
      <c r="AI1963" s="181">
        <v>99.915661818009269</v>
      </c>
      <c r="AJ1963" s="8">
        <f t="shared" si="131"/>
        <v>103.3520773974269</v>
      </c>
      <c r="AK1963" s="175">
        <v>1840</v>
      </c>
      <c r="AL1963" s="10">
        <f t="shared" si="129"/>
        <v>98.871880805706169</v>
      </c>
      <c r="AM1963" s="163" t="str">
        <f t="shared" si="130"/>
        <v>05</v>
      </c>
      <c r="AN1963" s="177" t="s">
        <v>116</v>
      </c>
      <c r="AQ1963" s="151"/>
      <c r="AR1963" s="151"/>
    </row>
    <row r="1964" spans="30:44" x14ac:dyDescent="0.3">
      <c r="AD1964" s="7">
        <v>2024</v>
      </c>
      <c r="AE1964" s="88" t="s">
        <v>50</v>
      </c>
      <c r="AF1964" s="12" t="s">
        <v>5</v>
      </c>
      <c r="AG1964" s="18" t="str">
        <f t="shared" si="128"/>
        <v>Household operation-2024-May</v>
      </c>
      <c r="AH1964" s="16">
        <v>45413</v>
      </c>
      <c r="AI1964" s="181">
        <v>101.94193884829458</v>
      </c>
      <c r="AJ1964" s="8">
        <f t="shared" si="131"/>
        <v>103.40024516083095</v>
      </c>
      <c r="AK1964" s="175">
        <v>1841</v>
      </c>
      <c r="AL1964" s="10">
        <f t="shared" si="129"/>
        <v>98.871880805706169</v>
      </c>
      <c r="AM1964" s="163" t="str">
        <f t="shared" si="130"/>
        <v>05</v>
      </c>
      <c r="AN1964" s="177" t="s">
        <v>117</v>
      </c>
      <c r="AQ1964" s="151"/>
      <c r="AR1964" s="151"/>
    </row>
    <row r="1965" spans="30:44" x14ac:dyDescent="0.3">
      <c r="AD1965" s="7">
        <v>2024</v>
      </c>
      <c r="AE1965" s="88" t="s">
        <v>50</v>
      </c>
      <c r="AF1965" s="12" t="s">
        <v>6</v>
      </c>
      <c r="AG1965" s="18" t="str">
        <f t="shared" si="128"/>
        <v>Household operation-2024-June</v>
      </c>
      <c r="AH1965" s="16">
        <v>45444</v>
      </c>
      <c r="AI1965" s="181">
        <v>99.430096593599146</v>
      </c>
      <c r="AJ1965" s="8">
        <f t="shared" si="131"/>
        <v>103.19802345724268</v>
      </c>
      <c r="AK1965" s="175">
        <v>1842</v>
      </c>
      <c r="AL1965" s="10">
        <f t="shared" si="129"/>
        <v>98.871880805706169</v>
      </c>
      <c r="AM1965" s="163" t="str">
        <f t="shared" si="130"/>
        <v>05</v>
      </c>
      <c r="AN1965" s="177" t="s">
        <v>118</v>
      </c>
      <c r="AQ1965" s="151"/>
      <c r="AR1965" s="151"/>
    </row>
    <row r="1966" spans="30:44" x14ac:dyDescent="0.3">
      <c r="AD1966" s="7">
        <v>2024</v>
      </c>
      <c r="AE1966" s="88" t="s">
        <v>50</v>
      </c>
      <c r="AF1966" s="12" t="s">
        <v>7</v>
      </c>
      <c r="AG1966" s="18" t="str">
        <f t="shared" si="128"/>
        <v>Household operation-2024-July</v>
      </c>
      <c r="AH1966" s="16">
        <v>45474</v>
      </c>
      <c r="AI1966" s="181">
        <v>101.06235623389807</v>
      </c>
      <c r="AJ1966" s="8">
        <f t="shared" si="131"/>
        <v>102.99468202107384</v>
      </c>
      <c r="AK1966" s="175">
        <v>1843</v>
      </c>
      <c r="AL1966" s="10">
        <f t="shared" si="129"/>
        <v>98.871880805706169</v>
      </c>
      <c r="AM1966" s="163" t="str">
        <f t="shared" si="130"/>
        <v>05</v>
      </c>
      <c r="AN1966" s="177" t="s">
        <v>119</v>
      </c>
      <c r="AQ1966" s="151"/>
      <c r="AR1966" s="151"/>
    </row>
    <row r="1967" spans="30:44" x14ac:dyDescent="0.3">
      <c r="AD1967" s="7">
        <v>2024</v>
      </c>
      <c r="AE1967" s="88" t="s">
        <v>50</v>
      </c>
      <c r="AF1967" s="12" t="s">
        <v>8</v>
      </c>
      <c r="AG1967" s="18" t="str">
        <f t="shared" si="128"/>
        <v>Household operation-2024-August</v>
      </c>
      <c r="AH1967" s="16">
        <v>45505</v>
      </c>
      <c r="AI1967" s="181">
        <v>107.8381930775861</v>
      </c>
      <c r="AJ1967" s="8">
        <f t="shared" si="131"/>
        <v>103.26754610891787</v>
      </c>
      <c r="AK1967" s="175">
        <v>1844</v>
      </c>
      <c r="AL1967" s="10">
        <f t="shared" si="129"/>
        <v>98.871880805706169</v>
      </c>
      <c r="AM1967" s="163" t="str">
        <f t="shared" si="130"/>
        <v>05</v>
      </c>
      <c r="AN1967" s="177" t="s">
        <v>120</v>
      </c>
      <c r="AQ1967" s="151"/>
      <c r="AR1967" s="151"/>
    </row>
    <row r="1968" spans="30:44" x14ac:dyDescent="0.3">
      <c r="AD1968" s="7">
        <v>2024</v>
      </c>
      <c r="AE1968" s="88" t="s">
        <v>50</v>
      </c>
      <c r="AF1968" s="12" t="s">
        <v>1</v>
      </c>
      <c r="AG1968" s="18" t="str">
        <f t="shared" si="128"/>
        <v>Household operation-2024-September</v>
      </c>
      <c r="AH1968" s="16">
        <v>45536</v>
      </c>
      <c r="AI1968" s="181">
        <v>104.92304694177105</v>
      </c>
      <c r="AJ1968" s="8">
        <f t="shared" si="131"/>
        <v>103.35686957789648</v>
      </c>
      <c r="AK1968" s="175">
        <v>1845</v>
      </c>
      <c r="AL1968" s="10">
        <f t="shared" si="129"/>
        <v>98.871880805706169</v>
      </c>
      <c r="AM1968" s="163" t="str">
        <f t="shared" si="130"/>
        <v>05</v>
      </c>
      <c r="AN1968" s="177" t="s">
        <v>121</v>
      </c>
      <c r="AQ1968" s="151"/>
      <c r="AR1968" s="151"/>
    </row>
    <row r="1969" spans="30:44" x14ac:dyDescent="0.3">
      <c r="AD1969" s="7">
        <v>2024</v>
      </c>
      <c r="AE1969" s="88" t="s">
        <v>50</v>
      </c>
      <c r="AF1969" s="12" t="s">
        <v>9</v>
      </c>
      <c r="AG1969" s="18" t="str">
        <f t="shared" si="128"/>
        <v>Household operation-2024-October</v>
      </c>
      <c r="AH1969" s="16">
        <v>45566</v>
      </c>
      <c r="AI1969" s="181">
        <v>105.14452176718379</v>
      </c>
      <c r="AJ1969" s="8">
        <f t="shared" si="131"/>
        <v>103.38985048901718</v>
      </c>
      <c r="AK1969" s="175">
        <v>1846</v>
      </c>
      <c r="AL1969" s="10">
        <f t="shared" si="129"/>
        <v>98.871880805706169</v>
      </c>
      <c r="AM1969" s="163" t="str">
        <f t="shared" si="130"/>
        <v>05</v>
      </c>
      <c r="AN1969" s="177" t="s">
        <v>122</v>
      </c>
      <c r="AQ1969" s="151"/>
      <c r="AR1969" s="151"/>
    </row>
    <row r="1970" spans="30:44" x14ac:dyDescent="0.3">
      <c r="AD1970" s="7">
        <v>2024</v>
      </c>
      <c r="AE1970" s="88" t="s">
        <v>50</v>
      </c>
      <c r="AF1970" s="12" t="s">
        <v>2</v>
      </c>
      <c r="AG1970" s="18" t="str">
        <f t="shared" si="128"/>
        <v>Household operation-2024-November</v>
      </c>
      <c r="AH1970" s="16">
        <v>45597</v>
      </c>
      <c r="AI1970" s="181">
        <v>103.4802202740231</v>
      </c>
      <c r="AJ1970" s="8">
        <f t="shared" si="131"/>
        <v>103.38551007335003</v>
      </c>
      <c r="AK1970" s="175">
        <v>1847</v>
      </c>
      <c r="AL1970" s="10">
        <f t="shared" si="129"/>
        <v>98.871880805706169</v>
      </c>
      <c r="AM1970" s="163" t="str">
        <f t="shared" si="130"/>
        <v>05</v>
      </c>
      <c r="AN1970" s="177" t="s">
        <v>123</v>
      </c>
      <c r="AQ1970" s="151"/>
      <c r="AR1970" s="151"/>
    </row>
    <row r="1971" spans="30:44" x14ac:dyDescent="0.3">
      <c r="AD1971" s="7">
        <v>2024</v>
      </c>
      <c r="AE1971" s="88" t="s">
        <v>50</v>
      </c>
      <c r="AF1971" s="12" t="s">
        <v>3</v>
      </c>
      <c r="AG1971" s="18" t="str">
        <f t="shared" si="128"/>
        <v>Household operation-2024-December</v>
      </c>
      <c r="AH1971" s="16">
        <v>45627</v>
      </c>
      <c r="AI1971" s="181">
        <v>102.95372491309479</v>
      </c>
      <c r="AJ1971" s="8">
        <f t="shared" si="131"/>
        <v>103.27796588446422</v>
      </c>
      <c r="AK1971" s="175">
        <v>1848</v>
      </c>
      <c r="AL1971" s="10">
        <f t="shared" si="129"/>
        <v>98.871880805706169</v>
      </c>
      <c r="AM1971" s="163" t="str">
        <f t="shared" si="130"/>
        <v>05</v>
      </c>
      <c r="AN1971" s="177" t="s">
        <v>124</v>
      </c>
      <c r="AQ1971" s="151"/>
      <c r="AR1971" s="151"/>
    </row>
    <row r="1972" spans="30:44" x14ac:dyDescent="0.3">
      <c r="AD1972" s="9">
        <v>2025</v>
      </c>
      <c r="AE1972" s="87" t="s">
        <v>50</v>
      </c>
      <c r="AF1972" s="13" t="s">
        <v>10</v>
      </c>
      <c r="AG1972" s="18" t="str">
        <f t="shared" si="128"/>
        <v>Household operation-2025-January</v>
      </c>
      <c r="AH1972" s="16">
        <v>45658</v>
      </c>
      <c r="AI1972" s="180">
        <v>102.87427465346018</v>
      </c>
      <c r="AJ1972" s="10">
        <f t="shared" si="131"/>
        <v>103.23954174502018</v>
      </c>
      <c r="AK1972" s="175">
        <v>1849</v>
      </c>
      <c r="AL1972" s="10">
        <f t="shared" si="129"/>
        <v>98.871880805706169</v>
      </c>
      <c r="AM1972" s="163" t="str">
        <f t="shared" si="130"/>
        <v>05</v>
      </c>
      <c r="AN1972" s="177" t="s">
        <v>113</v>
      </c>
      <c r="AQ1972" s="151"/>
      <c r="AR1972" s="151"/>
    </row>
    <row r="1973" spans="30:44" x14ac:dyDescent="0.3">
      <c r="AD1973" s="9">
        <v>2025</v>
      </c>
      <c r="AE1973" s="87" t="s">
        <v>50</v>
      </c>
      <c r="AF1973" s="13" t="s">
        <v>11</v>
      </c>
      <c r="AG1973" s="18" t="str">
        <f t="shared" si="128"/>
        <v>Household operation-2025-February</v>
      </c>
      <c r="AH1973" s="16">
        <v>45689</v>
      </c>
      <c r="AI1973" s="180">
        <v>102.1374387338582</v>
      </c>
      <c r="AJ1973" s="10">
        <f t="shared" si="131"/>
        <v>103.03714653272472</v>
      </c>
      <c r="AK1973" s="175">
        <v>1850</v>
      </c>
      <c r="AL1973" s="10">
        <f t="shared" si="129"/>
        <v>98.871880805706169</v>
      </c>
      <c r="AM1973" s="163" t="str">
        <f t="shared" si="130"/>
        <v>05</v>
      </c>
      <c r="AN1973" s="177" t="s">
        <v>114</v>
      </c>
      <c r="AQ1973" s="151"/>
      <c r="AR1973" s="151"/>
    </row>
    <row r="1974" spans="30:44" x14ac:dyDescent="0.3">
      <c r="AD1974" s="9">
        <v>2025</v>
      </c>
      <c r="AE1974" s="87" t="s">
        <v>50</v>
      </c>
      <c r="AF1974" s="13" t="s">
        <v>4</v>
      </c>
      <c r="AG1974" s="18" t="str">
        <f t="shared" si="128"/>
        <v>Household operation-2025-March</v>
      </c>
      <c r="AH1974" s="16">
        <v>45717</v>
      </c>
      <c r="AI1974" s="180">
        <v>102.75172532963806</v>
      </c>
      <c r="AJ1974" s="10">
        <f t="shared" si="131"/>
        <v>102.87109993203468</v>
      </c>
      <c r="AK1974" s="175">
        <v>1851</v>
      </c>
      <c r="AL1974" s="10">
        <f t="shared" si="129"/>
        <v>98.871880805706169</v>
      </c>
      <c r="AM1974" s="163" t="str">
        <f t="shared" si="130"/>
        <v>05</v>
      </c>
      <c r="AN1974" s="177" t="s">
        <v>115</v>
      </c>
      <c r="AQ1974" s="151"/>
      <c r="AR1974" s="151"/>
    </row>
    <row r="1975" spans="30:44" x14ac:dyDescent="0.3">
      <c r="AD1975" s="9">
        <v>2025</v>
      </c>
      <c r="AE1975" s="87" t="s">
        <v>50</v>
      </c>
      <c r="AF1975" s="13" t="s">
        <v>0</v>
      </c>
      <c r="AG1975" s="18" t="str">
        <f t="shared" si="128"/>
        <v>Household operation-2025-April</v>
      </c>
      <c r="AH1975" s="16">
        <v>45748</v>
      </c>
      <c r="AI1975" s="180">
        <v>106.17281829750881</v>
      </c>
      <c r="AJ1975" s="10">
        <f t="shared" si="131"/>
        <v>103.39252963865965</v>
      </c>
      <c r="AK1975" s="175">
        <v>1852</v>
      </c>
      <c r="AL1975" s="10">
        <f t="shared" si="129"/>
        <v>98.871880805706169</v>
      </c>
      <c r="AM1975" s="163" t="str">
        <f t="shared" si="130"/>
        <v>05</v>
      </c>
      <c r="AN1975" s="177" t="s">
        <v>116</v>
      </c>
      <c r="AQ1975" s="151"/>
      <c r="AR1975" s="151"/>
    </row>
    <row r="1976" spans="30:44" x14ac:dyDescent="0.3">
      <c r="AD1976" s="9">
        <v>2025</v>
      </c>
      <c r="AE1976" s="87" t="s">
        <v>50</v>
      </c>
      <c r="AF1976" s="13" t="s">
        <v>5</v>
      </c>
      <c r="AG1976" s="18" t="str">
        <f t="shared" si="128"/>
        <v>Household operation-2025-May</v>
      </c>
      <c r="AH1976" s="16">
        <v>45778</v>
      </c>
      <c r="AI1976" s="180">
        <v>103.70254605874783</v>
      </c>
      <c r="AJ1976" s="10">
        <f t="shared" si="131"/>
        <v>103.53924690619743</v>
      </c>
      <c r="AK1976" s="175">
        <v>1853</v>
      </c>
      <c r="AL1976" s="10">
        <f t="shared" si="129"/>
        <v>98.871880805706169</v>
      </c>
      <c r="AM1976" s="163" t="str">
        <f t="shared" si="130"/>
        <v>05</v>
      </c>
      <c r="AN1976" s="177" t="s">
        <v>117</v>
      </c>
      <c r="AQ1976" s="151"/>
      <c r="AR1976" s="151"/>
    </row>
    <row r="1977" spans="30:44" x14ac:dyDescent="0.3">
      <c r="AD1977" s="9">
        <v>2025</v>
      </c>
      <c r="AE1977" s="87" t="s">
        <v>50</v>
      </c>
      <c r="AF1977" s="13" t="s">
        <v>6</v>
      </c>
      <c r="AG1977" s="18" t="str">
        <f t="shared" si="128"/>
        <v>Household operation-2025-June</v>
      </c>
      <c r="AH1977" s="16">
        <v>45809</v>
      </c>
      <c r="AI1977" s="180">
        <v>103.7840388009669</v>
      </c>
      <c r="AJ1977" s="10">
        <f t="shared" si="131"/>
        <v>103.90207542347808</v>
      </c>
      <c r="AK1977" s="175">
        <v>1854</v>
      </c>
      <c r="AL1977" s="10">
        <f t="shared" si="129"/>
        <v>98.871880805706169</v>
      </c>
      <c r="AM1977" s="163" t="str">
        <f t="shared" si="130"/>
        <v>05</v>
      </c>
      <c r="AN1977" s="177" t="s">
        <v>118</v>
      </c>
      <c r="AQ1977" s="151"/>
      <c r="AR1977" s="151"/>
    </row>
    <row r="1978" spans="30:44" x14ac:dyDescent="0.3">
      <c r="AD1978" s="9">
        <v>2025</v>
      </c>
      <c r="AE1978" s="87" t="s">
        <v>50</v>
      </c>
      <c r="AF1978" s="13" t="s">
        <v>7</v>
      </c>
      <c r="AG1978" s="18" t="str">
        <f t="shared" si="128"/>
        <v>Household operation-2025-July</v>
      </c>
      <c r="AH1978" s="16">
        <v>45839</v>
      </c>
      <c r="AI1978" s="180">
        <v>102.50559743476197</v>
      </c>
      <c r="AJ1978" s="10">
        <f t="shared" si="131"/>
        <v>104.02234552355007</v>
      </c>
      <c r="AK1978" s="175">
        <v>1855</v>
      </c>
      <c r="AL1978" s="10">
        <f t="shared" si="129"/>
        <v>98.871880805706169</v>
      </c>
      <c r="AM1978" s="163" t="str">
        <f t="shared" si="130"/>
        <v>05</v>
      </c>
      <c r="AN1978" s="177" t="s">
        <v>119</v>
      </c>
      <c r="AQ1978" s="151"/>
      <c r="AR1978" s="151"/>
    </row>
    <row r="1979" spans="30:44" x14ac:dyDescent="0.3">
      <c r="AD1979" s="9">
        <v>2025</v>
      </c>
      <c r="AE1979" s="87" t="s">
        <v>50</v>
      </c>
      <c r="AF1979" s="13" t="s">
        <v>8</v>
      </c>
      <c r="AG1979" s="18" t="str">
        <f t="shared" si="128"/>
        <v>Household operation-2025-August</v>
      </c>
      <c r="AH1979" s="16">
        <v>45870</v>
      </c>
      <c r="AI1979" s="180">
        <v>98.453387646306027</v>
      </c>
      <c r="AJ1979" s="10">
        <f t="shared" si="131"/>
        <v>103.24027840427674</v>
      </c>
      <c r="AK1979" s="175">
        <v>1856</v>
      </c>
      <c r="AL1979" s="10">
        <f t="shared" si="129"/>
        <v>98.871880805706169</v>
      </c>
      <c r="AM1979" s="163" t="str">
        <f t="shared" si="130"/>
        <v>05</v>
      </c>
      <c r="AN1979" s="177" t="s">
        <v>120</v>
      </c>
      <c r="AQ1979" s="151"/>
      <c r="AR1979" s="151"/>
    </row>
    <row r="1980" spans="30:44" x14ac:dyDescent="0.3">
      <c r="AD1980" s="9">
        <v>2025</v>
      </c>
      <c r="AE1980" s="87" t="s">
        <v>50</v>
      </c>
      <c r="AF1980" s="13" t="s">
        <v>1</v>
      </c>
      <c r="AG1980" s="18" t="str">
        <f t="shared" si="128"/>
        <v>Household operation-2025-September</v>
      </c>
      <c r="AH1980" s="16">
        <v>45901</v>
      </c>
      <c r="AI1980" s="180">
        <v>99.268564556154217</v>
      </c>
      <c r="AJ1980" s="10">
        <f t="shared" si="131"/>
        <v>102.76907153880866</v>
      </c>
      <c r="AK1980" s="175">
        <v>1857</v>
      </c>
      <c r="AL1980" s="10">
        <f t="shared" si="129"/>
        <v>98.871880805706169</v>
      </c>
      <c r="AM1980" s="163" t="str">
        <f t="shared" si="130"/>
        <v>05</v>
      </c>
      <c r="AN1980" s="177" t="s">
        <v>121</v>
      </c>
      <c r="AQ1980" s="151"/>
      <c r="AR1980" s="151"/>
    </row>
    <row r="1981" spans="30:44" x14ac:dyDescent="0.3">
      <c r="AD1981" s="9">
        <v>2025</v>
      </c>
      <c r="AE1981" s="87" t="s">
        <v>50</v>
      </c>
      <c r="AF1981" s="13" t="s">
        <v>9</v>
      </c>
      <c r="AG1981" s="18" t="str">
        <f t="shared" si="128"/>
        <v>Household operation-2025-October</v>
      </c>
      <c r="AH1981" s="16">
        <v>45931</v>
      </c>
      <c r="AI1981" s="180">
        <v>100.01408755891195</v>
      </c>
      <c r="AJ1981" s="10">
        <f t="shared" si="131"/>
        <v>102.34153535478599</v>
      </c>
      <c r="AK1981" s="175">
        <v>1858</v>
      </c>
      <c r="AL1981" s="10">
        <f t="shared" si="129"/>
        <v>98.871880805706169</v>
      </c>
      <c r="AM1981" s="163" t="str">
        <f t="shared" si="130"/>
        <v>05</v>
      </c>
      <c r="AN1981" s="177" t="s">
        <v>122</v>
      </c>
      <c r="AQ1981" s="151"/>
      <c r="AR1981" s="151"/>
    </row>
    <row r="1982" spans="30:44" x14ac:dyDescent="0.3">
      <c r="AD1982" s="9">
        <v>2025</v>
      </c>
      <c r="AE1982" s="87" t="s">
        <v>50</v>
      </c>
      <c r="AF1982" s="13" t="s">
        <v>2</v>
      </c>
      <c r="AG1982" s="18" t="str">
        <f t="shared" si="128"/>
        <v>Household operation-2025-November</v>
      </c>
      <c r="AH1982" s="16">
        <v>45962</v>
      </c>
      <c r="AI1982" s="180">
        <v>98.651212055771396</v>
      </c>
      <c r="AJ1982" s="10">
        <f t="shared" si="131"/>
        <v>101.93911800326504</v>
      </c>
      <c r="AK1982" s="175">
        <v>1859</v>
      </c>
      <c r="AL1982" s="10">
        <f t="shared" si="129"/>
        <v>98.871880805706169</v>
      </c>
      <c r="AM1982" s="163" t="str">
        <f t="shared" si="130"/>
        <v>05</v>
      </c>
      <c r="AN1982" s="177" t="s">
        <v>123</v>
      </c>
      <c r="AQ1982" s="151"/>
      <c r="AR1982" s="151"/>
    </row>
    <row r="1983" spans="30:44" x14ac:dyDescent="0.3">
      <c r="AD1983" s="9">
        <v>2025</v>
      </c>
      <c r="AE1983" s="87" t="s">
        <v>50</v>
      </c>
      <c r="AF1983" s="13" t="s">
        <v>3</v>
      </c>
      <c r="AG1983" s="18" t="str">
        <f t="shared" si="128"/>
        <v>Household operation-2025-December</v>
      </c>
      <c r="AH1983" s="16">
        <v>45992</v>
      </c>
      <c r="AI1983" s="180">
        <v>98.888589632672492</v>
      </c>
      <c r="AJ1983" s="10">
        <f t="shared" si="131"/>
        <v>101.60035672989649</v>
      </c>
      <c r="AK1983" s="175">
        <v>1860</v>
      </c>
      <c r="AL1983" s="10">
        <f t="shared" si="129"/>
        <v>98.871880805706169</v>
      </c>
      <c r="AM1983" s="163" t="str">
        <f t="shared" si="130"/>
        <v>05</v>
      </c>
      <c r="AN1983" s="177" t="s">
        <v>124</v>
      </c>
      <c r="AQ1983" s="151"/>
      <c r="AR1983" s="151"/>
    </row>
    <row r="1984" spans="30:44" x14ac:dyDescent="0.3">
      <c r="AD1984" s="9">
        <v>2026</v>
      </c>
      <c r="AE1984" s="87" t="s">
        <v>50</v>
      </c>
      <c r="AF1984" s="13" t="s">
        <v>10</v>
      </c>
      <c r="AG1984" s="18" t="str">
        <f t="shared" si="128"/>
        <v>Household operation-2026-January</v>
      </c>
      <c r="AH1984" s="16">
        <v>46023</v>
      </c>
      <c r="AI1984" s="181">
        <v>102.00485478778231</v>
      </c>
      <c r="AJ1984" s="8">
        <f t="shared" si="131"/>
        <v>101.52790507442334</v>
      </c>
      <c r="AK1984" s="176"/>
      <c r="AL1984" s="10">
        <f t="shared" si="129"/>
        <v>98.871880805706169</v>
      </c>
      <c r="AM1984" s="163" t="str">
        <f t="shared" si="130"/>
        <v>05</v>
      </c>
      <c r="AN1984" s="177" t="s">
        <v>113</v>
      </c>
      <c r="AQ1984" s="151"/>
      <c r="AR1984" s="151"/>
    </row>
    <row r="1985" spans="28:44" x14ac:dyDescent="0.3">
      <c r="AD1985" s="9">
        <v>2026</v>
      </c>
      <c r="AE1985" s="87" t="s">
        <v>50</v>
      </c>
      <c r="AF1985" s="13" t="s">
        <v>11</v>
      </c>
      <c r="AG1985" s="18" t="str">
        <f t="shared" si="128"/>
        <v>Household operation-2026-February</v>
      </c>
      <c r="AH1985" s="16">
        <v>46054</v>
      </c>
      <c r="AI1985" s="181">
        <v>103.67995964768753</v>
      </c>
      <c r="AJ1985" s="8">
        <f t="shared" si="131"/>
        <v>101.65644848390913</v>
      </c>
      <c r="AK1985" s="176"/>
      <c r="AL1985" s="10">
        <f t="shared" si="129"/>
        <v>98.871880805706169</v>
      </c>
      <c r="AM1985" s="163" t="str">
        <f t="shared" si="130"/>
        <v>05</v>
      </c>
      <c r="AN1985" s="177" t="s">
        <v>114</v>
      </c>
      <c r="AQ1985" s="151"/>
      <c r="AR1985" s="151"/>
    </row>
    <row r="1986" spans="28:44" x14ac:dyDescent="0.3">
      <c r="AD1986" s="9">
        <v>2026</v>
      </c>
      <c r="AE1986" s="87" t="s">
        <v>50</v>
      </c>
      <c r="AF1986" s="13" t="s">
        <v>4</v>
      </c>
      <c r="AG1986" s="18" t="str">
        <f t="shared" si="128"/>
        <v>Household operation-2026-March</v>
      </c>
      <c r="AH1986" s="16">
        <v>46082</v>
      </c>
      <c r="AI1986" s="181">
        <v>98.255304792854659</v>
      </c>
      <c r="AJ1986" s="8">
        <f t="shared" si="131"/>
        <v>101.28174677251052</v>
      </c>
      <c r="AK1986" s="176"/>
      <c r="AL1986" s="10">
        <f t="shared" si="129"/>
        <v>98.871880805706169</v>
      </c>
      <c r="AM1986" s="163" t="str">
        <f t="shared" si="130"/>
        <v>05</v>
      </c>
      <c r="AN1986" s="177" t="s">
        <v>115</v>
      </c>
      <c r="AQ1986" s="151"/>
      <c r="AR1986" s="151"/>
    </row>
    <row r="1987" spans="28:44" x14ac:dyDescent="0.3">
      <c r="AD1987" s="9">
        <v>2026</v>
      </c>
      <c r="AE1987" s="87" t="s">
        <v>50</v>
      </c>
      <c r="AF1987" s="13" t="s">
        <v>0</v>
      </c>
      <c r="AG1987" s="18" t="str">
        <f t="shared" si="128"/>
        <v>Household operation-2026-April</v>
      </c>
      <c r="AH1987" s="16">
        <v>46113</v>
      </c>
      <c r="AI1987" s="181">
        <v>97.196605283078298</v>
      </c>
      <c r="AJ1987" s="8">
        <f t="shared" si="131"/>
        <v>100.53372902130798</v>
      </c>
      <c r="AK1987" s="176"/>
      <c r="AL1987" s="10">
        <f t="shared" si="129"/>
        <v>98.871880805706169</v>
      </c>
      <c r="AM1987" s="163" t="str">
        <f t="shared" si="130"/>
        <v>05</v>
      </c>
      <c r="AN1987" s="177" t="s">
        <v>116</v>
      </c>
      <c r="AQ1987" s="151"/>
      <c r="AR1987" s="151"/>
    </row>
    <row r="1988" spans="28:44" x14ac:dyDescent="0.3">
      <c r="AD1988" s="9">
        <v>2026</v>
      </c>
      <c r="AE1988" s="87" t="s">
        <v>50</v>
      </c>
      <c r="AF1988" s="13" t="s">
        <v>5</v>
      </c>
      <c r="AG1988" s="18" t="str">
        <f t="shared" si="128"/>
        <v>Household operation-2026-May</v>
      </c>
      <c r="AH1988" s="16">
        <v>46143</v>
      </c>
      <c r="AI1988" s="181">
        <v>94.172075093180126</v>
      </c>
      <c r="AJ1988" s="8">
        <f t="shared" si="131"/>
        <v>99.739523107510664</v>
      </c>
      <c r="AK1988" s="176"/>
      <c r="AL1988" s="10">
        <f t="shared" si="129"/>
        <v>98.871880805706169</v>
      </c>
      <c r="AM1988" s="163" t="str">
        <f t="shared" si="130"/>
        <v>05</v>
      </c>
      <c r="AN1988" s="177" t="s">
        <v>117</v>
      </c>
      <c r="AQ1988" s="151"/>
      <c r="AR1988" s="151"/>
    </row>
    <row r="1989" spans="28:44" x14ac:dyDescent="0.3">
      <c r="AD1989" s="9">
        <v>2026</v>
      </c>
      <c r="AE1989" s="87" t="s">
        <v>50</v>
      </c>
      <c r="AF1989" s="13" t="s">
        <v>6</v>
      </c>
      <c r="AG1989" s="18" t="str">
        <f t="shared" si="128"/>
        <v>Household operation-2026-June</v>
      </c>
      <c r="AH1989" s="16">
        <v>46174</v>
      </c>
      <c r="AI1989" s="181">
        <v>98.871880805706169</v>
      </c>
      <c r="AJ1989" s="8">
        <f t="shared" si="131"/>
        <v>99.330176607905585</v>
      </c>
      <c r="AK1989" s="176"/>
      <c r="AL1989" s="10">
        <f t="shared" si="129"/>
        <v>98.871880805706169</v>
      </c>
      <c r="AM1989" s="163" t="str">
        <f t="shared" si="130"/>
        <v>05</v>
      </c>
      <c r="AN1989" s="177" t="s">
        <v>118</v>
      </c>
      <c r="AQ1989" s="151"/>
      <c r="AR1989" s="151"/>
    </row>
    <row r="1990" spans="28:44" x14ac:dyDescent="0.3">
      <c r="AD1990" s="9">
        <v>2026</v>
      </c>
      <c r="AE1990" s="87" t="s">
        <v>50</v>
      </c>
      <c r="AF1990" s="13" t="s">
        <v>7</v>
      </c>
      <c r="AG1990" s="18" t="str">
        <f t="shared" si="128"/>
        <v>Household operation-2026-July</v>
      </c>
      <c r="AH1990" s="16">
        <v>46204</v>
      </c>
      <c r="AI1990" s="181"/>
      <c r="AJ1990" s="8"/>
      <c r="AK1990" s="176"/>
      <c r="AL1990" s="10">
        <f t="shared" si="129"/>
        <v>98.871880805706169</v>
      </c>
      <c r="AM1990" s="163" t="str">
        <f t="shared" si="130"/>
        <v>05</v>
      </c>
      <c r="AN1990" s="177" t="s">
        <v>119</v>
      </c>
      <c r="AQ1990" s="151"/>
      <c r="AR1990" s="151"/>
    </row>
    <row r="1991" spans="28:44" x14ac:dyDescent="0.3">
      <c r="AD1991" s="9">
        <v>2026</v>
      </c>
      <c r="AE1991" s="87" t="s">
        <v>50</v>
      </c>
      <c r="AF1991" s="13" t="s">
        <v>8</v>
      </c>
      <c r="AG1991" s="18" t="str">
        <f t="shared" si="128"/>
        <v>Household operation-2026-August</v>
      </c>
      <c r="AH1991" s="16">
        <v>46235</v>
      </c>
      <c r="AI1991" s="181"/>
      <c r="AJ1991" s="8"/>
      <c r="AK1991" s="176"/>
      <c r="AL1991" s="10">
        <f t="shared" si="129"/>
        <v>98.871880805706169</v>
      </c>
      <c r="AM1991" s="163" t="str">
        <f t="shared" si="130"/>
        <v>05</v>
      </c>
      <c r="AN1991" s="177" t="s">
        <v>120</v>
      </c>
      <c r="AQ1991" s="151"/>
      <c r="AR1991" s="151"/>
    </row>
    <row r="1992" spans="28:44" x14ac:dyDescent="0.3">
      <c r="AD1992" s="9">
        <v>2026</v>
      </c>
      <c r="AE1992" s="87" t="s">
        <v>50</v>
      </c>
      <c r="AF1992" s="13" t="s">
        <v>1</v>
      </c>
      <c r="AG1992" s="18" t="str">
        <f t="shared" si="128"/>
        <v>Household operation-2026-September</v>
      </c>
      <c r="AH1992" s="16">
        <v>46266</v>
      </c>
      <c r="AI1992" s="181"/>
      <c r="AJ1992" s="8"/>
      <c r="AK1992" s="176"/>
      <c r="AL1992" s="10">
        <f t="shared" si="129"/>
        <v>98.871880805706169</v>
      </c>
      <c r="AM1992" s="163" t="str">
        <f t="shared" si="130"/>
        <v>05</v>
      </c>
      <c r="AN1992" s="177" t="s">
        <v>121</v>
      </c>
      <c r="AQ1992" s="151"/>
      <c r="AR1992" s="151"/>
    </row>
    <row r="1993" spans="28:44" x14ac:dyDescent="0.3">
      <c r="AD1993" s="9">
        <v>2026</v>
      </c>
      <c r="AE1993" s="87" t="s">
        <v>50</v>
      </c>
      <c r="AF1993" s="13" t="s">
        <v>9</v>
      </c>
      <c r="AG1993" s="18" t="str">
        <f t="shared" si="128"/>
        <v>Household operation-2026-October</v>
      </c>
      <c r="AH1993" s="16">
        <v>46296</v>
      </c>
      <c r="AI1993" s="181"/>
      <c r="AJ1993" s="8"/>
      <c r="AK1993" s="176"/>
      <c r="AL1993" s="10">
        <f t="shared" si="129"/>
        <v>98.871880805706169</v>
      </c>
      <c r="AM1993" s="163" t="str">
        <f t="shared" si="130"/>
        <v>05</v>
      </c>
      <c r="AN1993" s="177" t="s">
        <v>122</v>
      </c>
      <c r="AQ1993" s="151"/>
      <c r="AR1993" s="151"/>
    </row>
    <row r="1994" spans="28:44" x14ac:dyDescent="0.3">
      <c r="AD1994" s="9">
        <v>2026</v>
      </c>
      <c r="AE1994" s="87" t="s">
        <v>50</v>
      </c>
      <c r="AF1994" s="13" t="s">
        <v>2</v>
      </c>
      <c r="AG1994" s="18" t="str">
        <f t="shared" si="128"/>
        <v>Household operation-2026-November</v>
      </c>
      <c r="AH1994" s="16">
        <v>46327</v>
      </c>
      <c r="AI1994" s="181"/>
      <c r="AJ1994" s="8"/>
      <c r="AK1994" s="176"/>
      <c r="AL1994" s="10">
        <f t="shared" si="129"/>
        <v>98.871880805706169</v>
      </c>
      <c r="AM1994" s="163" t="str">
        <f t="shared" si="130"/>
        <v>05</v>
      </c>
      <c r="AN1994" s="177" t="s">
        <v>123</v>
      </c>
      <c r="AQ1994" s="151"/>
      <c r="AR1994" s="151"/>
    </row>
    <row r="1995" spans="28:44" x14ac:dyDescent="0.3">
      <c r="AD1995" s="9">
        <v>2026</v>
      </c>
      <c r="AE1995" s="87" t="s">
        <v>50</v>
      </c>
      <c r="AF1995" s="13" t="s">
        <v>3</v>
      </c>
      <c r="AG1995" s="18" t="str">
        <f t="shared" si="128"/>
        <v>Household operation-2026-December</v>
      </c>
      <c r="AH1995" s="16">
        <v>46357</v>
      </c>
      <c r="AI1995" s="181"/>
      <c r="AJ1995" s="8"/>
      <c r="AK1995" s="176"/>
      <c r="AL1995" s="10">
        <f t="shared" si="129"/>
        <v>98.871880805706169</v>
      </c>
      <c r="AM1995" s="163" t="str">
        <f t="shared" si="130"/>
        <v>05</v>
      </c>
      <c r="AN1995" s="177" t="s">
        <v>124</v>
      </c>
      <c r="AQ1995" s="151"/>
      <c r="AR1995" s="151"/>
    </row>
    <row r="1996" spans="28:44" x14ac:dyDescent="0.3">
      <c r="AB1996" s="107" t="s">
        <v>50</v>
      </c>
      <c r="AC1996" s="2"/>
      <c r="AD1996" s="9">
        <v>1995</v>
      </c>
      <c r="AE1996" s="87" t="s">
        <v>51</v>
      </c>
      <c r="AF1996" s="13" t="s">
        <v>10</v>
      </c>
      <c r="AG1996" s="18" t="str">
        <f t="shared" ref="AG1996:AG2059" si="132">CONCATENATE(AE1996,$AF$74,AD1996,$AF$74,AF1996)</f>
        <v>Health-1995-January</v>
      </c>
      <c r="AH1996" s="16">
        <v>34700</v>
      </c>
      <c r="AI1996" s="180">
        <v>59.398670449235141</v>
      </c>
      <c r="AJ1996" s="10">
        <f t="shared" ref="AJ1996:AJ2006" si="133">AVERAGE(AI1949:AI1996)</f>
        <v>101.27730985001438</v>
      </c>
      <c r="AK1996" s="175">
        <v>1861</v>
      </c>
      <c r="AL1996" s="10">
        <f t="shared" ref="AL1996:AL2059" si="134">VLOOKUP(AE1996,AR:AS,2,FALSE)</f>
        <v>108.09407256331075</v>
      </c>
      <c r="AM1996" s="163" t="str">
        <f t="shared" ref="AM1996:AM2059" si="135">VLOOKUP(AE1996,AR:AT,3,FALSE)</f>
        <v>06</v>
      </c>
      <c r="AN1996" s="177" t="s">
        <v>113</v>
      </c>
      <c r="AQ1996" s="151"/>
      <c r="AR1996" s="151"/>
    </row>
    <row r="1997" spans="28:44" x14ac:dyDescent="0.3">
      <c r="AB1997" s="2"/>
      <c r="AC1997" s="2"/>
      <c r="AD1997" s="9">
        <v>1995</v>
      </c>
      <c r="AE1997" s="87" t="s">
        <v>51</v>
      </c>
      <c r="AF1997" s="13" t="s">
        <v>11</v>
      </c>
      <c r="AG1997" s="18" t="str">
        <f t="shared" si="132"/>
        <v>Health-1995-February</v>
      </c>
      <c r="AH1997" s="16">
        <v>34731</v>
      </c>
      <c r="AI1997" s="180">
        <v>59.453373624683522</v>
      </c>
      <c r="AJ1997" s="10">
        <f t="shared" si="133"/>
        <v>100.1285965015598</v>
      </c>
      <c r="AK1997" s="175">
        <v>1862</v>
      </c>
      <c r="AL1997" s="10">
        <f t="shared" si="134"/>
        <v>108.09407256331075</v>
      </c>
      <c r="AM1997" s="163" t="str">
        <f t="shared" si="135"/>
        <v>06</v>
      </c>
      <c r="AN1997" s="177" t="s">
        <v>114</v>
      </c>
      <c r="AQ1997" s="151"/>
      <c r="AR1997" s="151"/>
    </row>
    <row r="1998" spans="28:44" x14ac:dyDescent="0.3">
      <c r="AB1998" s="2"/>
      <c r="AC1998" s="2"/>
      <c r="AD1998" s="9">
        <v>1995</v>
      </c>
      <c r="AE1998" s="87" t="s">
        <v>51</v>
      </c>
      <c r="AF1998" s="13" t="s">
        <v>4</v>
      </c>
      <c r="AG1998" s="18" t="str">
        <f t="shared" si="132"/>
        <v>Health-1995-March</v>
      </c>
      <c r="AH1998" s="16">
        <v>34759</v>
      </c>
      <c r="AI1998" s="180">
        <v>60.469828755732301</v>
      </c>
      <c r="AJ1998" s="10">
        <f t="shared" si="133"/>
        <v>99.126022844491189</v>
      </c>
      <c r="AK1998" s="175">
        <v>1863</v>
      </c>
      <c r="AL1998" s="10">
        <f t="shared" si="134"/>
        <v>108.09407256331075</v>
      </c>
      <c r="AM1998" s="163" t="str">
        <f t="shared" si="135"/>
        <v>06</v>
      </c>
      <c r="AN1998" s="177" t="s">
        <v>115</v>
      </c>
      <c r="AQ1998" s="151"/>
      <c r="AR1998" s="151"/>
    </row>
    <row r="1999" spans="28:44" x14ac:dyDescent="0.3">
      <c r="AB1999" s="2"/>
      <c r="AC1999" s="2"/>
      <c r="AD1999" s="9">
        <v>1995</v>
      </c>
      <c r="AE1999" s="87" t="s">
        <v>51</v>
      </c>
      <c r="AF1999" s="13" t="s">
        <v>0</v>
      </c>
      <c r="AG1999" s="18" t="str">
        <f t="shared" si="132"/>
        <v>Health-1995-April</v>
      </c>
      <c r="AH1999" s="16">
        <v>34790</v>
      </c>
      <c r="AI1999" s="180">
        <v>60.469828755732301</v>
      </c>
      <c r="AJ1999" s="10">
        <f t="shared" si="133"/>
        <v>98.099421194595308</v>
      </c>
      <c r="AK1999" s="175">
        <v>1864</v>
      </c>
      <c r="AL1999" s="10">
        <f t="shared" si="134"/>
        <v>108.09407256331075</v>
      </c>
      <c r="AM1999" s="163" t="str">
        <f t="shared" si="135"/>
        <v>06</v>
      </c>
      <c r="AN1999" s="177" t="s">
        <v>116</v>
      </c>
      <c r="AQ1999" s="151"/>
      <c r="AR1999" s="151"/>
    </row>
    <row r="2000" spans="28:44" x14ac:dyDescent="0.3">
      <c r="AB2000" s="2"/>
      <c r="AC2000" s="2"/>
      <c r="AD2000" s="9">
        <v>1995</v>
      </c>
      <c r="AE2000" s="87" t="s">
        <v>51</v>
      </c>
      <c r="AF2000" s="13" t="s">
        <v>5</v>
      </c>
      <c r="AG2000" s="18" t="str">
        <f t="shared" si="132"/>
        <v>Health-1995-May</v>
      </c>
      <c r="AH2000" s="16">
        <v>34820</v>
      </c>
      <c r="AI2000" s="180">
        <v>60.477107655700259</v>
      </c>
      <c r="AJ2000" s="10">
        <f t="shared" si="133"/>
        <v>97.125925527172797</v>
      </c>
      <c r="AK2000" s="175">
        <v>1865</v>
      </c>
      <c r="AL2000" s="10">
        <f t="shared" si="134"/>
        <v>108.09407256331075</v>
      </c>
      <c r="AM2000" s="163" t="str">
        <f t="shared" si="135"/>
        <v>06</v>
      </c>
      <c r="AN2000" s="177" t="s">
        <v>117</v>
      </c>
      <c r="AQ2000" s="151"/>
      <c r="AR2000" s="151"/>
    </row>
    <row r="2001" spans="28:44" x14ac:dyDescent="0.3">
      <c r="AB2001" s="2"/>
      <c r="AC2001" s="2"/>
      <c r="AD2001" s="9">
        <v>1995</v>
      </c>
      <c r="AE2001" s="87" t="s">
        <v>51</v>
      </c>
      <c r="AF2001" s="13" t="s">
        <v>6</v>
      </c>
      <c r="AG2001" s="18" t="str">
        <f t="shared" si="132"/>
        <v>Health-1995-June</v>
      </c>
      <c r="AH2001" s="16">
        <v>34851</v>
      </c>
      <c r="AI2001" s="180">
        <v>61.338737776490746</v>
      </c>
      <c r="AJ2001" s="10">
        <f t="shared" si="133"/>
        <v>96.161210782883089</v>
      </c>
      <c r="AK2001" s="175">
        <v>1866</v>
      </c>
      <c r="AL2001" s="10">
        <f t="shared" si="134"/>
        <v>108.09407256331075</v>
      </c>
      <c r="AM2001" s="163" t="str">
        <f t="shared" si="135"/>
        <v>06</v>
      </c>
      <c r="AN2001" s="177" t="s">
        <v>118</v>
      </c>
      <c r="AQ2001" s="151"/>
      <c r="AR2001" s="151"/>
    </row>
    <row r="2002" spans="28:44" x14ac:dyDescent="0.3">
      <c r="AB2002" s="2"/>
      <c r="AC2002" s="2"/>
      <c r="AD2002" s="9">
        <v>1995</v>
      </c>
      <c r="AE2002" s="87" t="s">
        <v>51</v>
      </c>
      <c r="AF2002" s="13" t="s">
        <v>7</v>
      </c>
      <c r="AG2002" s="18" t="str">
        <f t="shared" si="132"/>
        <v>Health-1995-July</v>
      </c>
      <c r="AH2002" s="16">
        <v>34881</v>
      </c>
      <c r="AI2002" s="180">
        <v>61.338737776490746</v>
      </c>
      <c r="AJ2002" s="10">
        <f t="shared" si="133"/>
        <v>95.157312790229909</v>
      </c>
      <c r="AK2002" s="175">
        <v>1867</v>
      </c>
      <c r="AL2002" s="10">
        <f t="shared" si="134"/>
        <v>108.09407256331075</v>
      </c>
      <c r="AM2002" s="163" t="str">
        <f t="shared" si="135"/>
        <v>06</v>
      </c>
      <c r="AN2002" s="177" t="s">
        <v>119</v>
      </c>
      <c r="AQ2002" s="151"/>
      <c r="AR2002" s="151"/>
    </row>
    <row r="2003" spans="28:44" x14ac:dyDescent="0.3">
      <c r="AB2003" s="2"/>
      <c r="AC2003" s="2"/>
      <c r="AD2003" s="9">
        <v>1995</v>
      </c>
      <c r="AE2003" s="87" t="s">
        <v>51</v>
      </c>
      <c r="AF2003" s="13" t="s">
        <v>8</v>
      </c>
      <c r="AG2003" s="18" t="str">
        <f t="shared" si="132"/>
        <v>Health-1995-August</v>
      </c>
      <c r="AH2003" s="16">
        <v>34912</v>
      </c>
      <c r="AI2003" s="180">
        <v>61.34185553318364</v>
      </c>
      <c r="AJ2003" s="10">
        <f t="shared" si="133"/>
        <v>94.128218302366236</v>
      </c>
      <c r="AK2003" s="175">
        <v>1868</v>
      </c>
      <c r="AL2003" s="10">
        <f t="shared" si="134"/>
        <v>108.09407256331075</v>
      </c>
      <c r="AM2003" s="163" t="str">
        <f t="shared" si="135"/>
        <v>06</v>
      </c>
      <c r="AN2003" s="177" t="s">
        <v>120</v>
      </c>
      <c r="AQ2003" s="151"/>
      <c r="AR2003" s="151"/>
    </row>
    <row r="2004" spans="28:44" x14ac:dyDescent="0.3">
      <c r="AB2004" s="2"/>
      <c r="AC2004" s="2"/>
      <c r="AD2004" s="9">
        <v>1995</v>
      </c>
      <c r="AE2004" s="87" t="s">
        <v>51</v>
      </c>
      <c r="AF2004" s="13" t="s">
        <v>1</v>
      </c>
      <c r="AG2004" s="18" t="str">
        <f t="shared" si="132"/>
        <v>Health-1995-September</v>
      </c>
      <c r="AH2004" s="16">
        <v>34943</v>
      </c>
      <c r="AI2004" s="180">
        <v>61.367295775436709</v>
      </c>
      <c r="AJ2004" s="10">
        <f t="shared" si="133"/>
        <v>93.116697599066441</v>
      </c>
      <c r="AK2004" s="175">
        <v>1869</v>
      </c>
      <c r="AL2004" s="10">
        <f t="shared" si="134"/>
        <v>108.09407256331075</v>
      </c>
      <c r="AM2004" s="163" t="str">
        <f t="shared" si="135"/>
        <v>06</v>
      </c>
      <c r="AN2004" s="177" t="s">
        <v>121</v>
      </c>
      <c r="AQ2004" s="151"/>
      <c r="AR2004" s="151"/>
    </row>
    <row r="2005" spans="28:44" x14ac:dyDescent="0.3">
      <c r="AB2005" s="2"/>
      <c r="AC2005" s="2"/>
      <c r="AD2005" s="9">
        <v>1995</v>
      </c>
      <c r="AE2005" s="87" t="s">
        <v>51</v>
      </c>
      <c r="AF2005" s="13" t="s">
        <v>9</v>
      </c>
      <c r="AG2005" s="18" t="str">
        <f t="shared" si="132"/>
        <v>Health-1995-October</v>
      </c>
      <c r="AH2005" s="16">
        <v>34973</v>
      </c>
      <c r="AI2005" s="180">
        <v>61.458695281276434</v>
      </c>
      <c r="AJ2005" s="10">
        <f t="shared" si="133"/>
        <v>92.085981990674568</v>
      </c>
      <c r="AK2005" s="175">
        <v>1870</v>
      </c>
      <c r="AL2005" s="10">
        <f t="shared" si="134"/>
        <v>108.09407256331075</v>
      </c>
      <c r="AM2005" s="163" t="str">
        <f t="shared" si="135"/>
        <v>06</v>
      </c>
      <c r="AN2005" s="177" t="s">
        <v>122</v>
      </c>
      <c r="AQ2005" s="151"/>
      <c r="AR2005" s="151"/>
    </row>
    <row r="2006" spans="28:44" x14ac:dyDescent="0.3">
      <c r="AB2006" s="2"/>
      <c r="AC2006" s="2"/>
      <c r="AD2006" s="9">
        <v>1995</v>
      </c>
      <c r="AE2006" s="87" t="s">
        <v>51</v>
      </c>
      <c r="AF2006" s="13" t="s">
        <v>2</v>
      </c>
      <c r="AG2006" s="18" t="str">
        <f t="shared" si="132"/>
        <v>Health-1995-November</v>
      </c>
      <c r="AH2006" s="16">
        <v>35004</v>
      </c>
      <c r="AI2006" s="180">
        <v>62.490830870536975</v>
      </c>
      <c r="AJ2006" s="10">
        <f t="shared" si="133"/>
        <v>91.108804028972386</v>
      </c>
      <c r="AK2006" s="175">
        <v>1871</v>
      </c>
      <c r="AL2006" s="10">
        <f t="shared" si="134"/>
        <v>108.09407256331075</v>
      </c>
      <c r="AM2006" s="163" t="str">
        <f t="shared" si="135"/>
        <v>06</v>
      </c>
      <c r="AN2006" s="177" t="s">
        <v>123</v>
      </c>
      <c r="AQ2006" s="151"/>
      <c r="AR2006" s="151"/>
    </row>
    <row r="2007" spans="28:44" x14ac:dyDescent="0.3">
      <c r="AB2007" s="2"/>
      <c r="AC2007" s="2"/>
      <c r="AD2007" s="9">
        <v>1995</v>
      </c>
      <c r="AE2007" s="87" t="s">
        <v>51</v>
      </c>
      <c r="AF2007" s="13" t="s">
        <v>3</v>
      </c>
      <c r="AG2007" s="18" t="str">
        <f t="shared" si="132"/>
        <v>Health-1995-December</v>
      </c>
      <c r="AH2007" s="16">
        <v>35034</v>
      </c>
      <c r="AI2007" s="180">
        <v>62.557692425494366</v>
      </c>
      <c r="AJ2007" s="10">
        <f t="shared" ref="AJ2007:AJ2070" si="136">AVERAGE(AI1996:AI2007)</f>
        <v>61.013554556666094</v>
      </c>
      <c r="AK2007" s="175">
        <v>1872</v>
      </c>
      <c r="AL2007" s="10">
        <f t="shared" si="134"/>
        <v>108.09407256331075</v>
      </c>
      <c r="AM2007" s="163" t="str">
        <f t="shared" si="135"/>
        <v>06</v>
      </c>
      <c r="AN2007" s="177" t="s">
        <v>124</v>
      </c>
      <c r="AQ2007" s="151"/>
      <c r="AR2007" s="151"/>
    </row>
    <row r="2008" spans="28:44" x14ac:dyDescent="0.3">
      <c r="AB2008" s="2"/>
      <c r="AC2008" s="2"/>
      <c r="AD2008" s="7">
        <v>1996</v>
      </c>
      <c r="AE2008" s="88" t="s">
        <v>51</v>
      </c>
      <c r="AF2008" s="12" t="s">
        <v>10</v>
      </c>
      <c r="AG2008" s="18" t="str">
        <f t="shared" si="132"/>
        <v>Health-1996-January</v>
      </c>
      <c r="AH2008" s="16">
        <v>35065</v>
      </c>
      <c r="AI2008" s="181">
        <v>62.55554563401784</v>
      </c>
      <c r="AJ2008" s="8">
        <f t="shared" si="136"/>
        <v>61.276627488731322</v>
      </c>
      <c r="AK2008" s="175">
        <v>1873</v>
      </c>
      <c r="AL2008" s="10">
        <f t="shared" si="134"/>
        <v>108.09407256331075</v>
      </c>
      <c r="AM2008" s="163" t="str">
        <f t="shared" si="135"/>
        <v>06</v>
      </c>
      <c r="AN2008" s="177" t="s">
        <v>113</v>
      </c>
      <c r="AQ2008" s="151"/>
      <c r="AR2008" s="151"/>
    </row>
    <row r="2009" spans="28:44" x14ac:dyDescent="0.3">
      <c r="AB2009" s="2"/>
      <c r="AC2009" s="2"/>
      <c r="AD2009" s="7">
        <v>1996</v>
      </c>
      <c r="AE2009" s="88" t="s">
        <v>51</v>
      </c>
      <c r="AF2009" s="12" t="s">
        <v>11</v>
      </c>
      <c r="AG2009" s="18" t="str">
        <f t="shared" si="132"/>
        <v>Health-1996-February</v>
      </c>
      <c r="AH2009" s="16">
        <v>35096</v>
      </c>
      <c r="AI2009" s="181">
        <v>63.892992100825943</v>
      </c>
      <c r="AJ2009" s="8">
        <f t="shared" si="136"/>
        <v>61.64659569507652</v>
      </c>
      <c r="AK2009" s="175">
        <v>1874</v>
      </c>
      <c r="AL2009" s="10">
        <f t="shared" si="134"/>
        <v>108.09407256331075</v>
      </c>
      <c r="AM2009" s="163" t="str">
        <f t="shared" si="135"/>
        <v>06</v>
      </c>
      <c r="AN2009" s="177" t="s">
        <v>114</v>
      </c>
      <c r="AQ2009" s="151"/>
      <c r="AR2009" s="151"/>
    </row>
    <row r="2010" spans="28:44" x14ac:dyDescent="0.3">
      <c r="AB2010" s="2"/>
      <c r="AC2010" s="2"/>
      <c r="AD2010" s="7">
        <v>1996</v>
      </c>
      <c r="AE2010" s="88" t="s">
        <v>51</v>
      </c>
      <c r="AF2010" s="12" t="s">
        <v>4</v>
      </c>
      <c r="AG2010" s="18" t="str">
        <f t="shared" si="132"/>
        <v>Health-1996-March</v>
      </c>
      <c r="AH2010" s="16">
        <v>35125</v>
      </c>
      <c r="AI2010" s="181">
        <v>63.900251239877008</v>
      </c>
      <c r="AJ2010" s="8">
        <f t="shared" si="136"/>
        <v>61.932464235421911</v>
      </c>
      <c r="AK2010" s="175">
        <v>1875</v>
      </c>
      <c r="AL2010" s="10">
        <f t="shared" si="134"/>
        <v>108.09407256331075</v>
      </c>
      <c r="AM2010" s="163" t="str">
        <f t="shared" si="135"/>
        <v>06</v>
      </c>
      <c r="AN2010" s="177" t="s">
        <v>115</v>
      </c>
      <c r="AQ2010" s="151"/>
      <c r="AR2010" s="151"/>
    </row>
    <row r="2011" spans="28:44" x14ac:dyDescent="0.3">
      <c r="AB2011" s="2"/>
      <c r="AC2011" s="2"/>
      <c r="AD2011" s="7">
        <v>1996</v>
      </c>
      <c r="AE2011" s="88" t="s">
        <v>51</v>
      </c>
      <c r="AF2011" s="12" t="s">
        <v>0</v>
      </c>
      <c r="AG2011" s="18" t="str">
        <f t="shared" si="132"/>
        <v>Health-1996-April</v>
      </c>
      <c r="AH2011" s="16">
        <v>35156</v>
      </c>
      <c r="AI2011" s="181">
        <v>64.85388257091563</v>
      </c>
      <c r="AJ2011" s="8">
        <f t="shared" si="136"/>
        <v>62.297802053353848</v>
      </c>
      <c r="AK2011" s="175">
        <v>1876</v>
      </c>
      <c r="AL2011" s="10">
        <f t="shared" si="134"/>
        <v>108.09407256331075</v>
      </c>
      <c r="AM2011" s="163" t="str">
        <f t="shared" si="135"/>
        <v>06</v>
      </c>
      <c r="AN2011" s="177" t="s">
        <v>116</v>
      </c>
      <c r="AQ2011" s="151"/>
      <c r="AR2011" s="151"/>
    </row>
    <row r="2012" spans="28:44" x14ac:dyDescent="0.3">
      <c r="AB2012" s="2"/>
      <c r="AC2012" s="2"/>
      <c r="AD2012" s="7">
        <v>1996</v>
      </c>
      <c r="AE2012" s="88" t="s">
        <v>51</v>
      </c>
      <c r="AF2012" s="12" t="s">
        <v>5</v>
      </c>
      <c r="AG2012" s="18" t="str">
        <f t="shared" si="132"/>
        <v>Health-1996-May</v>
      </c>
      <c r="AH2012" s="16">
        <v>35186</v>
      </c>
      <c r="AI2012" s="181">
        <v>64.924878480476664</v>
      </c>
      <c r="AJ2012" s="8">
        <f t="shared" si="136"/>
        <v>62.668449622085213</v>
      </c>
      <c r="AK2012" s="175">
        <v>1877</v>
      </c>
      <c r="AL2012" s="10">
        <f t="shared" si="134"/>
        <v>108.09407256331075</v>
      </c>
      <c r="AM2012" s="163" t="str">
        <f t="shared" si="135"/>
        <v>06</v>
      </c>
      <c r="AN2012" s="177" t="s">
        <v>117</v>
      </c>
      <c r="AQ2012" s="151"/>
      <c r="AR2012" s="151"/>
    </row>
    <row r="2013" spans="28:44" x14ac:dyDescent="0.3">
      <c r="AB2013" s="2"/>
      <c r="AC2013" s="2"/>
      <c r="AD2013" s="7">
        <v>1996</v>
      </c>
      <c r="AE2013" s="88" t="s">
        <v>51</v>
      </c>
      <c r="AF2013" s="12" t="s">
        <v>6</v>
      </c>
      <c r="AG2013" s="18" t="str">
        <f t="shared" si="132"/>
        <v>Health-1996-June</v>
      </c>
      <c r="AH2013" s="16">
        <v>35217</v>
      </c>
      <c r="AI2013" s="181">
        <v>65.128586572099053</v>
      </c>
      <c r="AJ2013" s="8">
        <f t="shared" si="136"/>
        <v>62.984270355052587</v>
      </c>
      <c r="AK2013" s="175">
        <v>1878</v>
      </c>
      <c r="AL2013" s="10">
        <f t="shared" si="134"/>
        <v>108.09407256331075</v>
      </c>
      <c r="AM2013" s="163" t="str">
        <f t="shared" si="135"/>
        <v>06</v>
      </c>
      <c r="AN2013" s="177" t="s">
        <v>118</v>
      </c>
      <c r="AQ2013" s="151"/>
      <c r="AR2013" s="151"/>
    </row>
    <row r="2014" spans="28:44" x14ac:dyDescent="0.3">
      <c r="AB2014" s="2"/>
      <c r="AC2014" s="2"/>
      <c r="AD2014" s="7">
        <v>1996</v>
      </c>
      <c r="AE2014" s="88" t="s">
        <v>51</v>
      </c>
      <c r="AF2014" s="12" t="s">
        <v>7</v>
      </c>
      <c r="AG2014" s="18" t="str">
        <f t="shared" si="132"/>
        <v>Health-1996-July</v>
      </c>
      <c r="AH2014" s="16">
        <v>35247</v>
      </c>
      <c r="AI2014" s="181">
        <v>65.301865582670388</v>
      </c>
      <c r="AJ2014" s="8">
        <f t="shared" si="136"/>
        <v>63.314531005567552</v>
      </c>
      <c r="AK2014" s="175">
        <v>1879</v>
      </c>
      <c r="AL2014" s="10">
        <f t="shared" si="134"/>
        <v>108.09407256331075</v>
      </c>
      <c r="AM2014" s="163" t="str">
        <f t="shared" si="135"/>
        <v>06</v>
      </c>
      <c r="AN2014" s="177" t="s">
        <v>119</v>
      </c>
      <c r="AQ2014" s="151"/>
      <c r="AR2014" s="151"/>
    </row>
    <row r="2015" spans="28:44" x14ac:dyDescent="0.3">
      <c r="AB2015" s="2"/>
      <c r="AC2015" s="2"/>
      <c r="AD2015" s="7">
        <v>1996</v>
      </c>
      <c r="AE2015" s="88" t="s">
        <v>51</v>
      </c>
      <c r="AF2015" s="12" t="s">
        <v>8</v>
      </c>
      <c r="AG2015" s="18" t="str">
        <f t="shared" si="132"/>
        <v>Health-1996-August</v>
      </c>
      <c r="AH2015" s="16">
        <v>35278</v>
      </c>
      <c r="AI2015" s="181">
        <v>65.170858450844904</v>
      </c>
      <c r="AJ2015" s="8">
        <f t="shared" si="136"/>
        <v>63.633614582039321</v>
      </c>
      <c r="AK2015" s="175">
        <v>1880</v>
      </c>
      <c r="AL2015" s="10">
        <f t="shared" si="134"/>
        <v>108.09407256331075</v>
      </c>
      <c r="AM2015" s="163" t="str">
        <f t="shared" si="135"/>
        <v>06</v>
      </c>
      <c r="AN2015" s="177" t="s">
        <v>120</v>
      </c>
      <c r="AQ2015" s="151"/>
      <c r="AR2015" s="151"/>
    </row>
    <row r="2016" spans="28:44" x14ac:dyDescent="0.3">
      <c r="AB2016" s="2"/>
      <c r="AC2016" s="2"/>
      <c r="AD2016" s="7">
        <v>1996</v>
      </c>
      <c r="AE2016" s="88" t="s">
        <v>51</v>
      </c>
      <c r="AF2016" s="12" t="s">
        <v>1</v>
      </c>
      <c r="AG2016" s="18" t="str">
        <f t="shared" si="132"/>
        <v>Health-1996-September</v>
      </c>
      <c r="AH2016" s="16">
        <v>35309</v>
      </c>
      <c r="AI2016" s="181">
        <v>65.895556682206148</v>
      </c>
      <c r="AJ2016" s="8">
        <f t="shared" si="136"/>
        <v>64.010969657603439</v>
      </c>
      <c r="AK2016" s="175">
        <v>1881</v>
      </c>
      <c r="AL2016" s="10">
        <f t="shared" si="134"/>
        <v>108.09407256331075</v>
      </c>
      <c r="AM2016" s="163" t="str">
        <f t="shared" si="135"/>
        <v>06</v>
      </c>
      <c r="AN2016" s="177" t="s">
        <v>121</v>
      </c>
      <c r="AQ2016" s="151"/>
      <c r="AR2016" s="151"/>
    </row>
    <row r="2017" spans="28:44" x14ac:dyDescent="0.3">
      <c r="AB2017" s="2"/>
      <c r="AC2017" s="2"/>
      <c r="AD2017" s="7">
        <v>1996</v>
      </c>
      <c r="AE2017" s="88" t="s">
        <v>51</v>
      </c>
      <c r="AF2017" s="12" t="s">
        <v>9</v>
      </c>
      <c r="AG2017" s="18" t="str">
        <f t="shared" si="132"/>
        <v>Health-1996-October</v>
      </c>
      <c r="AH2017" s="16">
        <v>35339</v>
      </c>
      <c r="AI2017" s="181">
        <v>64.744134305836226</v>
      </c>
      <c r="AJ2017" s="8">
        <f t="shared" si="136"/>
        <v>64.28475624298342</v>
      </c>
      <c r="AK2017" s="175">
        <v>1882</v>
      </c>
      <c r="AL2017" s="10">
        <f t="shared" si="134"/>
        <v>108.09407256331075</v>
      </c>
      <c r="AM2017" s="163" t="str">
        <f t="shared" si="135"/>
        <v>06</v>
      </c>
      <c r="AN2017" s="177" t="s">
        <v>122</v>
      </c>
      <c r="AQ2017" s="151"/>
      <c r="AR2017" s="151"/>
    </row>
    <row r="2018" spans="28:44" x14ac:dyDescent="0.3">
      <c r="AB2018" s="2"/>
      <c r="AC2018" s="2"/>
      <c r="AD2018" s="7">
        <v>1996</v>
      </c>
      <c r="AE2018" s="88" t="s">
        <v>51</v>
      </c>
      <c r="AF2018" s="12" t="s">
        <v>2</v>
      </c>
      <c r="AG2018" s="18" t="str">
        <f t="shared" si="132"/>
        <v>Health-1996-November</v>
      </c>
      <c r="AH2018" s="16">
        <v>35370</v>
      </c>
      <c r="AI2018" s="181">
        <v>65.94015430853166</v>
      </c>
      <c r="AJ2018" s="8">
        <f t="shared" si="136"/>
        <v>64.572199862816319</v>
      </c>
      <c r="AK2018" s="175">
        <v>1883</v>
      </c>
      <c r="AL2018" s="10">
        <f t="shared" si="134"/>
        <v>108.09407256331075</v>
      </c>
      <c r="AM2018" s="163" t="str">
        <f t="shared" si="135"/>
        <v>06</v>
      </c>
      <c r="AN2018" s="177" t="s">
        <v>123</v>
      </c>
      <c r="AQ2018" s="151"/>
      <c r="AR2018" s="151"/>
    </row>
    <row r="2019" spans="28:44" x14ac:dyDescent="0.3">
      <c r="AB2019" s="2"/>
      <c r="AC2019" s="2"/>
      <c r="AD2019" s="7">
        <v>1996</v>
      </c>
      <c r="AE2019" s="88" t="s">
        <v>51</v>
      </c>
      <c r="AF2019" s="12" t="s">
        <v>3</v>
      </c>
      <c r="AG2019" s="18" t="str">
        <f t="shared" si="132"/>
        <v>Health-1996-December</v>
      </c>
      <c r="AH2019" s="16">
        <v>35400</v>
      </c>
      <c r="AI2019" s="181">
        <v>65.997361079132162</v>
      </c>
      <c r="AJ2019" s="8">
        <f t="shared" si="136"/>
        <v>64.858838917286121</v>
      </c>
      <c r="AK2019" s="175">
        <v>1884</v>
      </c>
      <c r="AL2019" s="10">
        <f t="shared" si="134"/>
        <v>108.09407256331075</v>
      </c>
      <c r="AM2019" s="163" t="str">
        <f t="shared" si="135"/>
        <v>06</v>
      </c>
      <c r="AN2019" s="177" t="s">
        <v>124</v>
      </c>
      <c r="AQ2019" s="151"/>
      <c r="AR2019" s="151"/>
    </row>
    <row r="2020" spans="28:44" x14ac:dyDescent="0.3">
      <c r="AB2020" s="2"/>
      <c r="AC2020" s="2"/>
      <c r="AD2020" s="9">
        <v>1997</v>
      </c>
      <c r="AE2020" s="87" t="s">
        <v>51</v>
      </c>
      <c r="AF2020" s="13" t="s">
        <v>10</v>
      </c>
      <c r="AG2020" s="18" t="str">
        <f t="shared" si="132"/>
        <v>Health-1997-January</v>
      </c>
      <c r="AH2020" s="16">
        <v>35431</v>
      </c>
      <c r="AI2020" s="180">
        <v>66.020312836177993</v>
      </c>
      <c r="AJ2020" s="10">
        <f t="shared" si="136"/>
        <v>65.147569517466138</v>
      </c>
      <c r="AK2020" s="175">
        <v>1885</v>
      </c>
      <c r="AL2020" s="10">
        <f t="shared" si="134"/>
        <v>108.09407256331075</v>
      </c>
      <c r="AM2020" s="163" t="str">
        <f t="shared" si="135"/>
        <v>06</v>
      </c>
      <c r="AN2020" s="177" t="s">
        <v>113</v>
      </c>
      <c r="AQ2020" s="151"/>
      <c r="AR2020" s="151"/>
    </row>
    <row r="2021" spans="28:44" x14ac:dyDescent="0.3">
      <c r="AB2021" s="2"/>
      <c r="AC2021" s="2"/>
      <c r="AD2021" s="9">
        <v>1997</v>
      </c>
      <c r="AE2021" s="87" t="s">
        <v>51</v>
      </c>
      <c r="AF2021" s="13" t="s">
        <v>11</v>
      </c>
      <c r="AG2021" s="18" t="str">
        <f t="shared" si="132"/>
        <v>Health-1997-February</v>
      </c>
      <c r="AH2021" s="16">
        <v>35462</v>
      </c>
      <c r="AI2021" s="180">
        <v>66.011684218417926</v>
      </c>
      <c r="AJ2021" s="10">
        <f t="shared" si="136"/>
        <v>65.324127193932142</v>
      </c>
      <c r="AK2021" s="175">
        <v>1886</v>
      </c>
      <c r="AL2021" s="10">
        <f t="shared" si="134"/>
        <v>108.09407256331075</v>
      </c>
      <c r="AM2021" s="163" t="str">
        <f t="shared" si="135"/>
        <v>06</v>
      </c>
      <c r="AN2021" s="177" t="s">
        <v>114</v>
      </c>
      <c r="AQ2021" s="151"/>
      <c r="AR2021" s="151"/>
    </row>
    <row r="2022" spans="28:44" x14ac:dyDescent="0.3">
      <c r="AB2022" s="2"/>
      <c r="AC2022" s="2"/>
      <c r="AD2022" s="9">
        <v>1997</v>
      </c>
      <c r="AE2022" s="87" t="s">
        <v>51</v>
      </c>
      <c r="AF2022" s="13" t="s">
        <v>4</v>
      </c>
      <c r="AG2022" s="18" t="str">
        <f t="shared" si="132"/>
        <v>Health-1997-March</v>
      </c>
      <c r="AH2022" s="16">
        <v>35490</v>
      </c>
      <c r="AI2022" s="180">
        <v>66.210924791738648</v>
      </c>
      <c r="AJ2022" s="10">
        <f t="shared" si="136"/>
        <v>65.516683323253943</v>
      </c>
      <c r="AK2022" s="175">
        <v>1887</v>
      </c>
      <c r="AL2022" s="10">
        <f t="shared" si="134"/>
        <v>108.09407256331075</v>
      </c>
      <c r="AM2022" s="163" t="str">
        <f t="shared" si="135"/>
        <v>06</v>
      </c>
      <c r="AN2022" s="177" t="s">
        <v>115</v>
      </c>
      <c r="AQ2022" s="151"/>
      <c r="AR2022" s="151"/>
    </row>
    <row r="2023" spans="28:44" x14ac:dyDescent="0.3">
      <c r="AB2023" s="2"/>
      <c r="AC2023" s="2"/>
      <c r="AD2023" s="9">
        <v>1997</v>
      </c>
      <c r="AE2023" s="87" t="s">
        <v>51</v>
      </c>
      <c r="AF2023" s="13" t="s">
        <v>0</v>
      </c>
      <c r="AG2023" s="18" t="str">
        <f t="shared" si="132"/>
        <v>Health-1997-April</v>
      </c>
      <c r="AH2023" s="16">
        <v>35521</v>
      </c>
      <c r="AI2023" s="180">
        <v>66.243613484754263</v>
      </c>
      <c r="AJ2023" s="10">
        <f t="shared" si="136"/>
        <v>65.632494232740498</v>
      </c>
      <c r="AK2023" s="175">
        <v>1888</v>
      </c>
      <c r="AL2023" s="10">
        <f t="shared" si="134"/>
        <v>108.09407256331075</v>
      </c>
      <c r="AM2023" s="163" t="str">
        <f t="shared" si="135"/>
        <v>06</v>
      </c>
      <c r="AN2023" s="177" t="s">
        <v>116</v>
      </c>
      <c r="AQ2023" s="151"/>
      <c r="AR2023" s="151"/>
    </row>
    <row r="2024" spans="28:44" x14ac:dyDescent="0.3">
      <c r="AB2024" s="2"/>
      <c r="AC2024" s="2"/>
      <c r="AD2024" s="9">
        <v>1997</v>
      </c>
      <c r="AE2024" s="87" t="s">
        <v>51</v>
      </c>
      <c r="AF2024" s="13" t="s">
        <v>5</v>
      </c>
      <c r="AG2024" s="18" t="str">
        <f t="shared" si="132"/>
        <v>Health-1997-May</v>
      </c>
      <c r="AH2024" s="16">
        <v>35551</v>
      </c>
      <c r="AI2024" s="180">
        <v>66.235352519541919</v>
      </c>
      <c r="AJ2024" s="10">
        <f t="shared" si="136"/>
        <v>65.741700402662616</v>
      </c>
      <c r="AK2024" s="175">
        <v>1889</v>
      </c>
      <c r="AL2024" s="10">
        <f t="shared" si="134"/>
        <v>108.09407256331075</v>
      </c>
      <c r="AM2024" s="163" t="str">
        <f t="shared" si="135"/>
        <v>06</v>
      </c>
      <c r="AN2024" s="177" t="s">
        <v>117</v>
      </c>
      <c r="AQ2024" s="151"/>
      <c r="AR2024" s="151"/>
    </row>
    <row r="2025" spans="28:44" x14ac:dyDescent="0.3">
      <c r="AB2025" s="2"/>
      <c r="AC2025" s="2"/>
      <c r="AD2025" s="9">
        <v>1997</v>
      </c>
      <c r="AE2025" s="87" t="s">
        <v>51</v>
      </c>
      <c r="AF2025" s="13" t="s">
        <v>6</v>
      </c>
      <c r="AG2025" s="18" t="str">
        <f t="shared" si="132"/>
        <v>Health-1997-June</v>
      </c>
      <c r="AH2025" s="16">
        <v>35582</v>
      </c>
      <c r="AI2025" s="180">
        <v>66.220776882013112</v>
      </c>
      <c r="AJ2025" s="10">
        <f t="shared" si="136"/>
        <v>65.832716261822114</v>
      </c>
      <c r="AK2025" s="175">
        <v>1890</v>
      </c>
      <c r="AL2025" s="10">
        <f t="shared" si="134"/>
        <v>108.09407256331075</v>
      </c>
      <c r="AM2025" s="163" t="str">
        <f t="shared" si="135"/>
        <v>06</v>
      </c>
      <c r="AN2025" s="177" t="s">
        <v>118</v>
      </c>
      <c r="AQ2025" s="151"/>
      <c r="AR2025" s="151"/>
    </row>
    <row r="2026" spans="28:44" x14ac:dyDescent="0.3">
      <c r="AB2026" s="2"/>
      <c r="AC2026" s="2"/>
      <c r="AD2026" s="9">
        <v>1997</v>
      </c>
      <c r="AE2026" s="87" t="s">
        <v>51</v>
      </c>
      <c r="AF2026" s="13" t="s">
        <v>7</v>
      </c>
      <c r="AG2026" s="18" t="str">
        <f t="shared" si="132"/>
        <v>Health-1997-July</v>
      </c>
      <c r="AH2026" s="16">
        <v>35612</v>
      </c>
      <c r="AI2026" s="180">
        <v>66.268076523306576</v>
      </c>
      <c r="AJ2026" s="10">
        <f t="shared" si="136"/>
        <v>65.913233840208463</v>
      </c>
      <c r="AK2026" s="175">
        <v>1891</v>
      </c>
      <c r="AL2026" s="10">
        <f t="shared" si="134"/>
        <v>108.09407256331075</v>
      </c>
      <c r="AM2026" s="163" t="str">
        <f t="shared" si="135"/>
        <v>06</v>
      </c>
      <c r="AN2026" s="177" t="s">
        <v>119</v>
      </c>
      <c r="AQ2026" s="151"/>
      <c r="AR2026" s="151"/>
    </row>
    <row r="2027" spans="28:44" x14ac:dyDescent="0.3">
      <c r="AB2027" s="2"/>
      <c r="AC2027" s="2"/>
      <c r="AD2027" s="9">
        <v>1997</v>
      </c>
      <c r="AE2027" s="87" t="s">
        <v>51</v>
      </c>
      <c r="AF2027" s="13" t="s">
        <v>8</v>
      </c>
      <c r="AG2027" s="18" t="str">
        <f t="shared" si="132"/>
        <v>Health-1997-August</v>
      </c>
      <c r="AH2027" s="16">
        <v>35643</v>
      </c>
      <c r="AI2027" s="180">
        <v>66.284476630242011</v>
      </c>
      <c r="AJ2027" s="10">
        <f t="shared" si="136"/>
        <v>66.006035355158218</v>
      </c>
      <c r="AK2027" s="175">
        <v>1892</v>
      </c>
      <c r="AL2027" s="10">
        <f t="shared" si="134"/>
        <v>108.09407256331075</v>
      </c>
      <c r="AM2027" s="163" t="str">
        <f t="shared" si="135"/>
        <v>06</v>
      </c>
      <c r="AN2027" s="177" t="s">
        <v>120</v>
      </c>
      <c r="AQ2027" s="151"/>
      <c r="AR2027" s="151"/>
    </row>
    <row r="2028" spans="28:44" x14ac:dyDescent="0.3">
      <c r="AB2028" s="2"/>
      <c r="AC2028" s="2"/>
      <c r="AD2028" s="9">
        <v>1997</v>
      </c>
      <c r="AE2028" s="87" t="s">
        <v>51</v>
      </c>
      <c r="AF2028" s="13" t="s">
        <v>1</v>
      </c>
      <c r="AG2028" s="18" t="str">
        <f t="shared" si="132"/>
        <v>Health-1997-September</v>
      </c>
      <c r="AH2028" s="16">
        <v>35674</v>
      </c>
      <c r="AI2028" s="180">
        <v>66.277757598115556</v>
      </c>
      <c r="AJ2028" s="10">
        <f t="shared" si="136"/>
        <v>66.037885431484014</v>
      </c>
      <c r="AK2028" s="175">
        <v>1893</v>
      </c>
      <c r="AL2028" s="10">
        <f t="shared" si="134"/>
        <v>108.09407256331075</v>
      </c>
      <c r="AM2028" s="163" t="str">
        <f t="shared" si="135"/>
        <v>06</v>
      </c>
      <c r="AN2028" s="177" t="s">
        <v>121</v>
      </c>
      <c r="AQ2028" s="151"/>
      <c r="AR2028" s="151"/>
    </row>
    <row r="2029" spans="28:44" x14ac:dyDescent="0.3">
      <c r="AB2029" s="2"/>
      <c r="AC2029" s="2"/>
      <c r="AD2029" s="9">
        <v>1997</v>
      </c>
      <c r="AE2029" s="87" t="s">
        <v>51</v>
      </c>
      <c r="AF2029" s="13" t="s">
        <v>9</v>
      </c>
      <c r="AG2029" s="18" t="str">
        <f t="shared" si="132"/>
        <v>Health-1997-October</v>
      </c>
      <c r="AH2029" s="16">
        <v>35704</v>
      </c>
      <c r="AI2029" s="180">
        <v>66.284800826308555</v>
      </c>
      <c r="AJ2029" s="10">
        <f t="shared" si="136"/>
        <v>66.16627430819004</v>
      </c>
      <c r="AK2029" s="175">
        <v>1894</v>
      </c>
      <c r="AL2029" s="10">
        <f t="shared" si="134"/>
        <v>108.09407256331075</v>
      </c>
      <c r="AM2029" s="163" t="str">
        <f t="shared" si="135"/>
        <v>06</v>
      </c>
      <c r="AN2029" s="177" t="s">
        <v>122</v>
      </c>
      <c r="AQ2029" s="151"/>
      <c r="AR2029" s="151"/>
    </row>
    <row r="2030" spans="28:44" x14ac:dyDescent="0.3">
      <c r="AB2030" s="2"/>
      <c r="AC2030" s="2"/>
      <c r="AD2030" s="9">
        <v>1997</v>
      </c>
      <c r="AE2030" s="87" t="s">
        <v>51</v>
      </c>
      <c r="AF2030" s="13" t="s">
        <v>2</v>
      </c>
      <c r="AG2030" s="18" t="str">
        <f t="shared" si="132"/>
        <v>Health-1997-November</v>
      </c>
      <c r="AH2030" s="16">
        <v>35735</v>
      </c>
      <c r="AI2030" s="180">
        <v>66.291046437776174</v>
      </c>
      <c r="AJ2030" s="10">
        <f t="shared" si="136"/>
        <v>66.195515318960418</v>
      </c>
      <c r="AK2030" s="175">
        <v>1895</v>
      </c>
      <c r="AL2030" s="10">
        <f t="shared" si="134"/>
        <v>108.09407256331075</v>
      </c>
      <c r="AM2030" s="163" t="str">
        <f t="shared" si="135"/>
        <v>06</v>
      </c>
      <c r="AN2030" s="177" t="s">
        <v>123</v>
      </c>
      <c r="AQ2030" s="151"/>
      <c r="AR2030" s="151"/>
    </row>
    <row r="2031" spans="28:44" x14ac:dyDescent="0.3">
      <c r="AB2031" s="2"/>
      <c r="AC2031" s="2"/>
      <c r="AD2031" s="9">
        <v>1997</v>
      </c>
      <c r="AE2031" s="87" t="s">
        <v>51</v>
      </c>
      <c r="AF2031" s="13" t="s">
        <v>3</v>
      </c>
      <c r="AG2031" s="18" t="str">
        <f t="shared" si="132"/>
        <v>Health-1997-December</v>
      </c>
      <c r="AH2031" s="16">
        <v>35765</v>
      </c>
      <c r="AI2031" s="180">
        <v>66.337054276364938</v>
      </c>
      <c r="AJ2031" s="10">
        <f t="shared" si="136"/>
        <v>66.223823085396489</v>
      </c>
      <c r="AK2031" s="175">
        <v>1896</v>
      </c>
      <c r="AL2031" s="10">
        <f t="shared" si="134"/>
        <v>108.09407256331075</v>
      </c>
      <c r="AM2031" s="163" t="str">
        <f t="shared" si="135"/>
        <v>06</v>
      </c>
      <c r="AN2031" s="177" t="s">
        <v>124</v>
      </c>
      <c r="AQ2031" s="151"/>
      <c r="AR2031" s="151"/>
    </row>
    <row r="2032" spans="28:44" x14ac:dyDescent="0.3">
      <c r="AB2032" s="2"/>
      <c r="AC2032" s="2"/>
      <c r="AD2032" s="7">
        <v>1998</v>
      </c>
      <c r="AE2032" s="88" t="s">
        <v>51</v>
      </c>
      <c r="AF2032" s="12" t="s">
        <v>10</v>
      </c>
      <c r="AG2032" s="18" t="str">
        <f t="shared" si="132"/>
        <v>Health-1998-January</v>
      </c>
      <c r="AH2032" s="16">
        <v>35796</v>
      </c>
      <c r="AI2032" s="181">
        <v>66.333942434849547</v>
      </c>
      <c r="AJ2032" s="8">
        <f t="shared" si="136"/>
        <v>66.249958885285778</v>
      </c>
      <c r="AK2032" s="175">
        <v>1897</v>
      </c>
      <c r="AL2032" s="10">
        <f t="shared" si="134"/>
        <v>108.09407256331075</v>
      </c>
      <c r="AM2032" s="163" t="str">
        <f t="shared" si="135"/>
        <v>06</v>
      </c>
      <c r="AN2032" s="177" t="s">
        <v>113</v>
      </c>
      <c r="AQ2032" s="151"/>
      <c r="AR2032" s="151"/>
    </row>
    <row r="2033" spans="28:44" x14ac:dyDescent="0.3">
      <c r="AB2033" s="2"/>
      <c r="AC2033" s="2"/>
      <c r="AD2033" s="7">
        <v>1998</v>
      </c>
      <c r="AE2033" s="88" t="s">
        <v>51</v>
      </c>
      <c r="AF2033" s="12" t="s">
        <v>11</v>
      </c>
      <c r="AG2033" s="18" t="str">
        <f t="shared" si="132"/>
        <v>Health-1998-February</v>
      </c>
      <c r="AH2033" s="16">
        <v>35827</v>
      </c>
      <c r="AI2033" s="181">
        <v>66.327071456954513</v>
      </c>
      <c r="AJ2033" s="8">
        <f t="shared" si="136"/>
        <v>66.276241155163817</v>
      </c>
      <c r="AK2033" s="175">
        <v>1898</v>
      </c>
      <c r="AL2033" s="10">
        <f t="shared" si="134"/>
        <v>108.09407256331075</v>
      </c>
      <c r="AM2033" s="163" t="str">
        <f t="shared" si="135"/>
        <v>06</v>
      </c>
      <c r="AN2033" s="177" t="s">
        <v>114</v>
      </c>
      <c r="AQ2033" s="151"/>
      <c r="AR2033" s="151"/>
    </row>
    <row r="2034" spans="28:44" x14ac:dyDescent="0.3">
      <c r="AB2034" s="2"/>
      <c r="AC2034" s="2"/>
      <c r="AD2034" s="7">
        <v>1998</v>
      </c>
      <c r="AE2034" s="88" t="s">
        <v>51</v>
      </c>
      <c r="AF2034" s="12" t="s">
        <v>4</v>
      </c>
      <c r="AG2034" s="18" t="str">
        <f t="shared" si="132"/>
        <v>Health-1998-March</v>
      </c>
      <c r="AH2034" s="16">
        <v>35855</v>
      </c>
      <c r="AI2034" s="181">
        <v>66.449606301954447</v>
      </c>
      <c r="AJ2034" s="8">
        <f t="shared" si="136"/>
        <v>66.296131281015136</v>
      </c>
      <c r="AK2034" s="175">
        <v>1899</v>
      </c>
      <c r="AL2034" s="10">
        <f t="shared" si="134"/>
        <v>108.09407256331075</v>
      </c>
      <c r="AM2034" s="163" t="str">
        <f t="shared" si="135"/>
        <v>06</v>
      </c>
      <c r="AN2034" s="177" t="s">
        <v>115</v>
      </c>
      <c r="AQ2034" s="151"/>
      <c r="AR2034" s="151"/>
    </row>
    <row r="2035" spans="28:44" x14ac:dyDescent="0.3">
      <c r="AB2035" s="2"/>
      <c r="AC2035" s="2"/>
      <c r="AD2035" s="7">
        <v>1998</v>
      </c>
      <c r="AE2035" s="88" t="s">
        <v>51</v>
      </c>
      <c r="AF2035" s="12" t="s">
        <v>0</v>
      </c>
      <c r="AG2035" s="18" t="str">
        <f t="shared" si="132"/>
        <v>Health-1998-April</v>
      </c>
      <c r="AH2035" s="16">
        <v>35886</v>
      </c>
      <c r="AI2035" s="181">
        <v>66.54876824351723</v>
      </c>
      <c r="AJ2035" s="8">
        <f t="shared" si="136"/>
        <v>66.321560844245383</v>
      </c>
      <c r="AK2035" s="175">
        <v>1900</v>
      </c>
      <c r="AL2035" s="10">
        <f t="shared" si="134"/>
        <v>108.09407256331075</v>
      </c>
      <c r="AM2035" s="163" t="str">
        <f t="shared" si="135"/>
        <v>06</v>
      </c>
      <c r="AN2035" s="177" t="s">
        <v>116</v>
      </c>
      <c r="AQ2035" s="151"/>
      <c r="AR2035" s="151"/>
    </row>
    <row r="2036" spans="28:44" x14ac:dyDescent="0.3">
      <c r="AB2036" s="2"/>
      <c r="AC2036" s="2"/>
      <c r="AD2036" s="7">
        <v>1998</v>
      </c>
      <c r="AE2036" s="88" t="s">
        <v>51</v>
      </c>
      <c r="AF2036" s="12" t="s">
        <v>5</v>
      </c>
      <c r="AG2036" s="18" t="str">
        <f t="shared" si="132"/>
        <v>Health-1998-May</v>
      </c>
      <c r="AH2036" s="16">
        <v>35916</v>
      </c>
      <c r="AI2036" s="181">
        <v>66.575874846215299</v>
      </c>
      <c r="AJ2036" s="8">
        <f t="shared" si="136"/>
        <v>66.349937704801491</v>
      </c>
      <c r="AK2036" s="175">
        <v>1901</v>
      </c>
      <c r="AL2036" s="10">
        <f t="shared" si="134"/>
        <v>108.09407256331075</v>
      </c>
      <c r="AM2036" s="163" t="str">
        <f t="shared" si="135"/>
        <v>06</v>
      </c>
      <c r="AN2036" s="177" t="s">
        <v>117</v>
      </c>
      <c r="AQ2036" s="151"/>
      <c r="AR2036" s="151"/>
    </row>
    <row r="2037" spans="28:44" x14ac:dyDescent="0.3">
      <c r="AB2037" s="2"/>
      <c r="AC2037" s="2"/>
      <c r="AD2037" s="7">
        <v>1998</v>
      </c>
      <c r="AE2037" s="88" t="s">
        <v>51</v>
      </c>
      <c r="AF2037" s="12" t="s">
        <v>6</v>
      </c>
      <c r="AG2037" s="18" t="str">
        <f t="shared" si="132"/>
        <v>Health-1998-June</v>
      </c>
      <c r="AH2037" s="16">
        <v>35947</v>
      </c>
      <c r="AI2037" s="181">
        <v>66.628823143280485</v>
      </c>
      <c r="AJ2037" s="8">
        <f t="shared" si="136"/>
        <v>66.3839415599071</v>
      </c>
      <c r="AK2037" s="175">
        <v>1902</v>
      </c>
      <c r="AL2037" s="10">
        <f t="shared" si="134"/>
        <v>108.09407256331075</v>
      </c>
      <c r="AM2037" s="163" t="str">
        <f t="shared" si="135"/>
        <v>06</v>
      </c>
      <c r="AN2037" s="177" t="s">
        <v>118</v>
      </c>
      <c r="AQ2037" s="151"/>
      <c r="AR2037" s="151"/>
    </row>
    <row r="2038" spans="28:44" x14ac:dyDescent="0.3">
      <c r="AB2038" s="2"/>
      <c r="AC2038" s="2"/>
      <c r="AD2038" s="7">
        <v>1998</v>
      </c>
      <c r="AE2038" s="88" t="s">
        <v>51</v>
      </c>
      <c r="AF2038" s="12" t="s">
        <v>7</v>
      </c>
      <c r="AG2038" s="18" t="str">
        <f t="shared" si="132"/>
        <v>Health-1998-July</v>
      </c>
      <c r="AH2038" s="16">
        <v>35977</v>
      </c>
      <c r="AI2038" s="181">
        <v>66.646571745533677</v>
      </c>
      <c r="AJ2038" s="8">
        <f t="shared" si="136"/>
        <v>66.415482828426036</v>
      </c>
      <c r="AK2038" s="175">
        <v>1903</v>
      </c>
      <c r="AL2038" s="10">
        <f t="shared" si="134"/>
        <v>108.09407256331075</v>
      </c>
      <c r="AM2038" s="163" t="str">
        <f t="shared" si="135"/>
        <v>06</v>
      </c>
      <c r="AN2038" s="177" t="s">
        <v>119</v>
      </c>
      <c r="AQ2038" s="151"/>
      <c r="AR2038" s="151"/>
    </row>
    <row r="2039" spans="28:44" x14ac:dyDescent="0.3">
      <c r="AB2039" s="2"/>
      <c r="AC2039" s="2"/>
      <c r="AD2039" s="7">
        <v>1998</v>
      </c>
      <c r="AE2039" s="88" t="s">
        <v>51</v>
      </c>
      <c r="AF2039" s="12" t="s">
        <v>8</v>
      </c>
      <c r="AG2039" s="18" t="str">
        <f t="shared" si="132"/>
        <v>Health-1998-August</v>
      </c>
      <c r="AH2039" s="16">
        <v>36008</v>
      </c>
      <c r="AI2039" s="181">
        <v>66.627006202234568</v>
      </c>
      <c r="AJ2039" s="8">
        <f t="shared" si="136"/>
        <v>66.444026959425415</v>
      </c>
      <c r="AK2039" s="175">
        <v>1904</v>
      </c>
      <c r="AL2039" s="10">
        <f t="shared" si="134"/>
        <v>108.09407256331075</v>
      </c>
      <c r="AM2039" s="163" t="str">
        <f t="shared" si="135"/>
        <v>06</v>
      </c>
      <c r="AN2039" s="177" t="s">
        <v>120</v>
      </c>
      <c r="AQ2039" s="151"/>
      <c r="AR2039" s="151"/>
    </row>
    <row r="2040" spans="28:44" x14ac:dyDescent="0.3">
      <c r="AB2040" s="2"/>
      <c r="AC2040" s="2"/>
      <c r="AD2040" s="7">
        <v>1998</v>
      </c>
      <c r="AE2040" s="88" t="s">
        <v>51</v>
      </c>
      <c r="AF2040" s="12" t="s">
        <v>1</v>
      </c>
      <c r="AG2040" s="18" t="str">
        <f t="shared" si="132"/>
        <v>Health-1998-September</v>
      </c>
      <c r="AH2040" s="16">
        <v>36039</v>
      </c>
      <c r="AI2040" s="181">
        <v>66.646379934800919</v>
      </c>
      <c r="AJ2040" s="8">
        <f t="shared" si="136"/>
        <v>66.474745487482537</v>
      </c>
      <c r="AK2040" s="175">
        <v>1905</v>
      </c>
      <c r="AL2040" s="10">
        <f t="shared" si="134"/>
        <v>108.09407256331075</v>
      </c>
      <c r="AM2040" s="163" t="str">
        <f t="shared" si="135"/>
        <v>06</v>
      </c>
      <c r="AN2040" s="177" t="s">
        <v>121</v>
      </c>
      <c r="AQ2040" s="151"/>
      <c r="AR2040" s="151"/>
    </row>
    <row r="2041" spans="28:44" x14ac:dyDescent="0.3">
      <c r="AB2041" s="2"/>
      <c r="AC2041" s="2"/>
      <c r="AD2041" s="7">
        <v>1998</v>
      </c>
      <c r="AE2041" s="88" t="s">
        <v>51</v>
      </c>
      <c r="AF2041" s="12" t="s">
        <v>9</v>
      </c>
      <c r="AG2041" s="18" t="str">
        <f t="shared" si="132"/>
        <v>Health-1998-October</v>
      </c>
      <c r="AH2041" s="16">
        <v>36069</v>
      </c>
      <c r="AI2041" s="181">
        <v>66.694741108094206</v>
      </c>
      <c r="AJ2041" s="8">
        <f t="shared" si="136"/>
        <v>66.508907177631343</v>
      </c>
      <c r="AK2041" s="175">
        <v>1906</v>
      </c>
      <c r="AL2041" s="10">
        <f t="shared" si="134"/>
        <v>108.09407256331075</v>
      </c>
      <c r="AM2041" s="163" t="str">
        <f t="shared" si="135"/>
        <v>06</v>
      </c>
      <c r="AN2041" s="177" t="s">
        <v>122</v>
      </c>
      <c r="AQ2041" s="151"/>
      <c r="AR2041" s="151"/>
    </row>
    <row r="2042" spans="28:44" x14ac:dyDescent="0.3">
      <c r="AB2042" s="2"/>
      <c r="AC2042" s="2"/>
      <c r="AD2042" s="7">
        <v>1998</v>
      </c>
      <c r="AE2042" s="88" t="s">
        <v>51</v>
      </c>
      <c r="AF2042" s="12" t="s">
        <v>2</v>
      </c>
      <c r="AG2042" s="18" t="str">
        <f t="shared" si="132"/>
        <v>Health-1998-November</v>
      </c>
      <c r="AH2042" s="16">
        <v>36100</v>
      </c>
      <c r="AI2042" s="181">
        <v>66.687769699014524</v>
      </c>
      <c r="AJ2042" s="8">
        <f t="shared" si="136"/>
        <v>66.541967449401213</v>
      </c>
      <c r="AK2042" s="175">
        <v>1907</v>
      </c>
      <c r="AL2042" s="10">
        <f t="shared" si="134"/>
        <v>108.09407256331075</v>
      </c>
      <c r="AM2042" s="163" t="str">
        <f t="shared" si="135"/>
        <v>06</v>
      </c>
      <c r="AN2042" s="177" t="s">
        <v>123</v>
      </c>
      <c r="AQ2042" s="151"/>
      <c r="AR2042" s="151"/>
    </row>
    <row r="2043" spans="28:44" x14ac:dyDescent="0.3">
      <c r="AB2043" s="2"/>
      <c r="AC2043" s="2"/>
      <c r="AD2043" s="7">
        <v>1998</v>
      </c>
      <c r="AE2043" s="88" t="s">
        <v>51</v>
      </c>
      <c r="AF2043" s="12" t="s">
        <v>3</v>
      </c>
      <c r="AG2043" s="18" t="str">
        <f t="shared" si="132"/>
        <v>Health-1998-December</v>
      </c>
      <c r="AH2043" s="16">
        <v>36130</v>
      </c>
      <c r="AI2043" s="181">
        <v>66.699553163657768</v>
      </c>
      <c r="AJ2043" s="8">
        <f t="shared" si="136"/>
        <v>66.572175690008933</v>
      </c>
      <c r="AK2043" s="175">
        <v>1908</v>
      </c>
      <c r="AL2043" s="10">
        <f t="shared" si="134"/>
        <v>108.09407256331075</v>
      </c>
      <c r="AM2043" s="163" t="str">
        <f t="shared" si="135"/>
        <v>06</v>
      </c>
      <c r="AN2043" s="177" t="s">
        <v>124</v>
      </c>
      <c r="AQ2043" s="151"/>
      <c r="AR2043" s="151"/>
    </row>
    <row r="2044" spans="28:44" x14ac:dyDescent="0.3">
      <c r="AB2044" s="2"/>
      <c r="AC2044" s="2"/>
      <c r="AD2044" s="9">
        <v>1999</v>
      </c>
      <c r="AE2044" s="87" t="s">
        <v>51</v>
      </c>
      <c r="AF2044" s="13" t="s">
        <v>10</v>
      </c>
      <c r="AG2044" s="18" t="str">
        <f t="shared" si="132"/>
        <v>Health-1999-January</v>
      </c>
      <c r="AH2044" s="16">
        <v>36161</v>
      </c>
      <c r="AI2044" s="180">
        <v>66.716321085011344</v>
      </c>
      <c r="AJ2044" s="10">
        <f t="shared" si="136"/>
        <v>66.604040577522412</v>
      </c>
      <c r="AK2044" s="175">
        <v>1909</v>
      </c>
      <c r="AL2044" s="10">
        <f t="shared" si="134"/>
        <v>108.09407256331075</v>
      </c>
      <c r="AM2044" s="163" t="str">
        <f t="shared" si="135"/>
        <v>06</v>
      </c>
      <c r="AN2044" s="177" t="s">
        <v>113</v>
      </c>
      <c r="AQ2044" s="151"/>
      <c r="AR2044" s="151"/>
    </row>
    <row r="2045" spans="28:44" x14ac:dyDescent="0.3">
      <c r="AB2045" s="2"/>
      <c r="AC2045" s="2"/>
      <c r="AD2045" s="9">
        <v>1999</v>
      </c>
      <c r="AE2045" s="87" t="s">
        <v>51</v>
      </c>
      <c r="AF2045" s="13" t="s">
        <v>11</v>
      </c>
      <c r="AG2045" s="18" t="str">
        <f t="shared" si="132"/>
        <v>Health-1999-February</v>
      </c>
      <c r="AH2045" s="16">
        <v>36192</v>
      </c>
      <c r="AI2045" s="180">
        <v>66.675667228708789</v>
      </c>
      <c r="AJ2045" s="10">
        <f t="shared" si="136"/>
        <v>66.633090225168615</v>
      </c>
      <c r="AK2045" s="175">
        <v>1910</v>
      </c>
      <c r="AL2045" s="10">
        <f t="shared" si="134"/>
        <v>108.09407256331075</v>
      </c>
      <c r="AM2045" s="163" t="str">
        <f t="shared" si="135"/>
        <v>06</v>
      </c>
      <c r="AN2045" s="177" t="s">
        <v>114</v>
      </c>
      <c r="AQ2045" s="151"/>
      <c r="AR2045" s="151"/>
    </row>
    <row r="2046" spans="28:44" x14ac:dyDescent="0.3">
      <c r="AB2046" s="2"/>
      <c r="AC2046" s="2"/>
      <c r="AD2046" s="9">
        <v>1999</v>
      </c>
      <c r="AE2046" s="87" t="s">
        <v>51</v>
      </c>
      <c r="AF2046" s="13" t="s">
        <v>4</v>
      </c>
      <c r="AG2046" s="18" t="str">
        <f t="shared" si="132"/>
        <v>Health-1999-March</v>
      </c>
      <c r="AH2046" s="16">
        <v>36220</v>
      </c>
      <c r="AI2046" s="180">
        <v>66.669308324415084</v>
      </c>
      <c r="AJ2046" s="10">
        <f t="shared" si="136"/>
        <v>66.651398727040331</v>
      </c>
      <c r="AK2046" s="175">
        <v>1911</v>
      </c>
      <c r="AL2046" s="10">
        <f t="shared" si="134"/>
        <v>108.09407256331075</v>
      </c>
      <c r="AM2046" s="163" t="str">
        <f t="shared" si="135"/>
        <v>06</v>
      </c>
      <c r="AN2046" s="177" t="s">
        <v>115</v>
      </c>
      <c r="AQ2046" s="151"/>
      <c r="AR2046" s="151"/>
    </row>
    <row r="2047" spans="28:44" x14ac:dyDescent="0.3">
      <c r="AB2047" s="2"/>
      <c r="AC2047" s="2"/>
      <c r="AD2047" s="9">
        <v>1999</v>
      </c>
      <c r="AE2047" s="87" t="s">
        <v>51</v>
      </c>
      <c r="AF2047" s="13" t="s">
        <v>0</v>
      </c>
      <c r="AG2047" s="18" t="str">
        <f t="shared" si="132"/>
        <v>Health-1999-April</v>
      </c>
      <c r="AH2047" s="16">
        <v>36251</v>
      </c>
      <c r="AI2047" s="180">
        <v>66.670758563431136</v>
      </c>
      <c r="AJ2047" s="10">
        <f t="shared" si="136"/>
        <v>66.661564587033155</v>
      </c>
      <c r="AK2047" s="175">
        <v>1912</v>
      </c>
      <c r="AL2047" s="10">
        <f t="shared" si="134"/>
        <v>108.09407256331075</v>
      </c>
      <c r="AM2047" s="163" t="str">
        <f t="shared" si="135"/>
        <v>06</v>
      </c>
      <c r="AN2047" s="177" t="s">
        <v>116</v>
      </c>
      <c r="AQ2047" s="151"/>
      <c r="AR2047" s="151"/>
    </row>
    <row r="2048" spans="28:44" x14ac:dyDescent="0.3">
      <c r="AB2048" s="2"/>
      <c r="AC2048" s="2"/>
      <c r="AD2048" s="9">
        <v>1999</v>
      </c>
      <c r="AE2048" s="87" t="s">
        <v>51</v>
      </c>
      <c r="AF2048" s="13" t="s">
        <v>5</v>
      </c>
      <c r="AG2048" s="18" t="str">
        <f t="shared" si="132"/>
        <v>Health-1999-May</v>
      </c>
      <c r="AH2048" s="16">
        <v>36281</v>
      </c>
      <c r="AI2048" s="180">
        <v>66.658125224584523</v>
      </c>
      <c r="AJ2048" s="10">
        <f t="shared" si="136"/>
        <v>66.668418785230571</v>
      </c>
      <c r="AK2048" s="175">
        <v>1913</v>
      </c>
      <c r="AL2048" s="10">
        <f t="shared" si="134"/>
        <v>108.09407256331075</v>
      </c>
      <c r="AM2048" s="163" t="str">
        <f t="shared" si="135"/>
        <v>06</v>
      </c>
      <c r="AN2048" s="177" t="s">
        <v>117</v>
      </c>
      <c r="AQ2048" s="151"/>
      <c r="AR2048" s="151"/>
    </row>
    <row r="2049" spans="28:44" x14ac:dyDescent="0.3">
      <c r="AB2049" s="2"/>
      <c r="AC2049" s="2"/>
      <c r="AD2049" s="9">
        <v>1999</v>
      </c>
      <c r="AE2049" s="87" t="s">
        <v>51</v>
      </c>
      <c r="AF2049" s="13" t="s">
        <v>6</v>
      </c>
      <c r="AG2049" s="18" t="str">
        <f t="shared" si="132"/>
        <v>Health-1999-June</v>
      </c>
      <c r="AH2049" s="16">
        <v>36312</v>
      </c>
      <c r="AI2049" s="180">
        <v>66.688555397137179</v>
      </c>
      <c r="AJ2049" s="10">
        <f t="shared" si="136"/>
        <v>66.673396473051966</v>
      </c>
      <c r="AK2049" s="175">
        <v>1914</v>
      </c>
      <c r="AL2049" s="10">
        <f t="shared" si="134"/>
        <v>108.09407256331075</v>
      </c>
      <c r="AM2049" s="163" t="str">
        <f t="shared" si="135"/>
        <v>06</v>
      </c>
      <c r="AN2049" s="177" t="s">
        <v>118</v>
      </c>
      <c r="AQ2049" s="151"/>
      <c r="AR2049" s="151"/>
    </row>
    <row r="2050" spans="28:44" x14ac:dyDescent="0.3">
      <c r="AB2050" s="2"/>
      <c r="AC2050" s="2"/>
      <c r="AD2050" s="9">
        <v>1999</v>
      </c>
      <c r="AE2050" s="87" t="s">
        <v>51</v>
      </c>
      <c r="AF2050" s="13" t="s">
        <v>7</v>
      </c>
      <c r="AG2050" s="18" t="str">
        <f t="shared" si="132"/>
        <v>Health-1999-July</v>
      </c>
      <c r="AH2050" s="16">
        <v>36342</v>
      </c>
      <c r="AI2050" s="180">
        <v>66.793529399921454</v>
      </c>
      <c r="AJ2050" s="10">
        <f t="shared" si="136"/>
        <v>66.685642944250958</v>
      </c>
      <c r="AK2050" s="175">
        <v>1915</v>
      </c>
      <c r="AL2050" s="10">
        <f t="shared" si="134"/>
        <v>108.09407256331075</v>
      </c>
      <c r="AM2050" s="163" t="str">
        <f t="shared" si="135"/>
        <v>06</v>
      </c>
      <c r="AN2050" s="177" t="s">
        <v>119</v>
      </c>
      <c r="AQ2050" s="151"/>
      <c r="AR2050" s="151"/>
    </row>
    <row r="2051" spans="28:44" x14ac:dyDescent="0.3">
      <c r="AB2051" s="2"/>
      <c r="AC2051" s="2"/>
      <c r="AD2051" s="9">
        <v>1999</v>
      </c>
      <c r="AE2051" s="87" t="s">
        <v>51</v>
      </c>
      <c r="AF2051" s="13" t="s">
        <v>8</v>
      </c>
      <c r="AG2051" s="18" t="str">
        <f t="shared" si="132"/>
        <v>Health-1999-August</v>
      </c>
      <c r="AH2051" s="16">
        <v>36373</v>
      </c>
      <c r="AI2051" s="180">
        <v>66.81012818972988</v>
      </c>
      <c r="AJ2051" s="10">
        <f t="shared" si="136"/>
        <v>66.700903109875568</v>
      </c>
      <c r="AK2051" s="175">
        <v>1916</v>
      </c>
      <c r="AL2051" s="10">
        <f t="shared" si="134"/>
        <v>108.09407256331075</v>
      </c>
      <c r="AM2051" s="163" t="str">
        <f t="shared" si="135"/>
        <v>06</v>
      </c>
      <c r="AN2051" s="177" t="s">
        <v>120</v>
      </c>
      <c r="AQ2051" s="151"/>
      <c r="AR2051" s="151"/>
    </row>
    <row r="2052" spans="28:44" x14ac:dyDescent="0.3">
      <c r="AB2052" s="2"/>
      <c r="AC2052" s="2"/>
      <c r="AD2052" s="9">
        <v>1999</v>
      </c>
      <c r="AE2052" s="87" t="s">
        <v>51</v>
      </c>
      <c r="AF2052" s="13" t="s">
        <v>1</v>
      </c>
      <c r="AG2052" s="18" t="str">
        <f t="shared" si="132"/>
        <v>Health-1999-September</v>
      </c>
      <c r="AH2052" s="16">
        <v>36404</v>
      </c>
      <c r="AI2052" s="180">
        <v>66.856206540509092</v>
      </c>
      <c r="AJ2052" s="10">
        <f t="shared" si="136"/>
        <v>66.718388660351252</v>
      </c>
      <c r="AK2052" s="175">
        <v>1917</v>
      </c>
      <c r="AL2052" s="10">
        <f t="shared" si="134"/>
        <v>108.09407256331075</v>
      </c>
      <c r="AM2052" s="163" t="str">
        <f t="shared" si="135"/>
        <v>06</v>
      </c>
      <c r="AN2052" s="177" t="s">
        <v>121</v>
      </c>
      <c r="AQ2052" s="151"/>
      <c r="AR2052" s="151"/>
    </row>
    <row r="2053" spans="28:44" x14ac:dyDescent="0.3">
      <c r="AB2053" s="2"/>
      <c r="AC2053" s="2"/>
      <c r="AD2053" s="9">
        <v>1999</v>
      </c>
      <c r="AE2053" s="87" t="s">
        <v>51</v>
      </c>
      <c r="AF2053" s="13" t="s">
        <v>9</v>
      </c>
      <c r="AG2053" s="18" t="str">
        <f t="shared" si="132"/>
        <v>Health-1999-October</v>
      </c>
      <c r="AH2053" s="16">
        <v>36434</v>
      </c>
      <c r="AI2053" s="180">
        <v>66.845308418909639</v>
      </c>
      <c r="AJ2053" s="10">
        <f t="shared" si="136"/>
        <v>66.730935936252536</v>
      </c>
      <c r="AK2053" s="175">
        <v>1918</v>
      </c>
      <c r="AL2053" s="10">
        <f t="shared" si="134"/>
        <v>108.09407256331075</v>
      </c>
      <c r="AM2053" s="163" t="str">
        <f t="shared" si="135"/>
        <v>06</v>
      </c>
      <c r="AN2053" s="177" t="s">
        <v>122</v>
      </c>
      <c r="AQ2053" s="151"/>
      <c r="AR2053" s="151"/>
    </row>
    <row r="2054" spans="28:44" x14ac:dyDescent="0.3">
      <c r="AB2054" s="2"/>
      <c r="AC2054" s="2"/>
      <c r="AD2054" s="9">
        <v>1999</v>
      </c>
      <c r="AE2054" s="87" t="s">
        <v>51</v>
      </c>
      <c r="AF2054" s="13" t="s">
        <v>2</v>
      </c>
      <c r="AG2054" s="18" t="str">
        <f t="shared" si="132"/>
        <v>Health-1999-November</v>
      </c>
      <c r="AH2054" s="16">
        <v>36465</v>
      </c>
      <c r="AI2054" s="180">
        <v>66.96800538688143</v>
      </c>
      <c r="AJ2054" s="10">
        <f t="shared" si="136"/>
        <v>66.754288910241442</v>
      </c>
      <c r="AK2054" s="175">
        <v>1919</v>
      </c>
      <c r="AL2054" s="10">
        <f t="shared" si="134"/>
        <v>108.09407256331075</v>
      </c>
      <c r="AM2054" s="163" t="str">
        <f t="shared" si="135"/>
        <v>06</v>
      </c>
      <c r="AN2054" s="177" t="s">
        <v>123</v>
      </c>
      <c r="AQ2054" s="151"/>
      <c r="AR2054" s="151"/>
    </row>
    <row r="2055" spans="28:44" x14ac:dyDescent="0.3">
      <c r="AD2055" s="9">
        <v>1999</v>
      </c>
      <c r="AE2055" s="87" t="s">
        <v>51</v>
      </c>
      <c r="AF2055" s="13" t="s">
        <v>3</v>
      </c>
      <c r="AG2055" s="18" t="str">
        <f t="shared" si="132"/>
        <v>Health-1999-December</v>
      </c>
      <c r="AH2055" s="16">
        <v>36495</v>
      </c>
      <c r="AI2055" s="180">
        <v>66.967646988145233</v>
      </c>
      <c r="AJ2055" s="10">
        <f t="shared" si="136"/>
        <v>66.776630062282067</v>
      </c>
      <c r="AK2055" s="175">
        <v>1920</v>
      </c>
      <c r="AL2055" s="10">
        <f t="shared" si="134"/>
        <v>108.09407256331075</v>
      </c>
      <c r="AM2055" s="163" t="str">
        <f t="shared" si="135"/>
        <v>06</v>
      </c>
      <c r="AN2055" s="177" t="s">
        <v>124</v>
      </c>
      <c r="AQ2055" s="151"/>
      <c r="AR2055" s="151"/>
    </row>
    <row r="2056" spans="28:44" x14ac:dyDescent="0.3">
      <c r="AD2056" s="7">
        <v>2000</v>
      </c>
      <c r="AE2056" s="88" t="s">
        <v>51</v>
      </c>
      <c r="AF2056" s="12" t="s">
        <v>10</v>
      </c>
      <c r="AG2056" s="18" t="str">
        <f t="shared" si="132"/>
        <v>Health-2000-January</v>
      </c>
      <c r="AH2056" s="16">
        <v>36526</v>
      </c>
      <c r="AI2056" s="181">
        <v>66.97101465095983</v>
      </c>
      <c r="AJ2056" s="8">
        <f t="shared" si="136"/>
        <v>66.797854526111109</v>
      </c>
      <c r="AK2056" s="175">
        <v>1921</v>
      </c>
      <c r="AL2056" s="10">
        <f t="shared" si="134"/>
        <v>108.09407256331075</v>
      </c>
      <c r="AM2056" s="163" t="str">
        <f t="shared" si="135"/>
        <v>06</v>
      </c>
      <c r="AN2056" s="177" t="s">
        <v>113</v>
      </c>
      <c r="AQ2056" s="151"/>
      <c r="AR2056" s="151"/>
    </row>
    <row r="2057" spans="28:44" x14ac:dyDescent="0.3">
      <c r="AD2057" s="7">
        <v>2000</v>
      </c>
      <c r="AE2057" s="88" t="s">
        <v>51</v>
      </c>
      <c r="AF2057" s="12" t="s">
        <v>11</v>
      </c>
      <c r="AG2057" s="18" t="str">
        <f t="shared" si="132"/>
        <v>Health-2000-February</v>
      </c>
      <c r="AH2057" s="16">
        <v>36557</v>
      </c>
      <c r="AI2057" s="181">
        <v>66.9894601743935</v>
      </c>
      <c r="AJ2057" s="8">
        <f t="shared" si="136"/>
        <v>66.824003938251494</v>
      </c>
      <c r="AK2057" s="175">
        <v>1922</v>
      </c>
      <c r="AL2057" s="10">
        <f t="shared" si="134"/>
        <v>108.09407256331075</v>
      </c>
      <c r="AM2057" s="163" t="str">
        <f t="shared" si="135"/>
        <v>06</v>
      </c>
      <c r="AN2057" s="177" t="s">
        <v>114</v>
      </c>
      <c r="AQ2057" s="151"/>
      <c r="AR2057" s="151"/>
    </row>
    <row r="2058" spans="28:44" x14ac:dyDescent="0.3">
      <c r="AD2058" s="7">
        <v>2000</v>
      </c>
      <c r="AE2058" s="88" t="s">
        <v>51</v>
      </c>
      <c r="AF2058" s="12" t="s">
        <v>4</v>
      </c>
      <c r="AG2058" s="18" t="str">
        <f t="shared" si="132"/>
        <v>Health-2000-March</v>
      </c>
      <c r="AH2058" s="16">
        <v>36586</v>
      </c>
      <c r="AI2058" s="181">
        <v>66.9894601743935</v>
      </c>
      <c r="AJ2058" s="8">
        <f t="shared" si="136"/>
        <v>66.850683259083027</v>
      </c>
      <c r="AK2058" s="175">
        <v>1923</v>
      </c>
      <c r="AL2058" s="10">
        <f t="shared" si="134"/>
        <v>108.09407256331075</v>
      </c>
      <c r="AM2058" s="163" t="str">
        <f t="shared" si="135"/>
        <v>06</v>
      </c>
      <c r="AN2058" s="177" t="s">
        <v>115</v>
      </c>
      <c r="AQ2058" s="151"/>
      <c r="AR2058" s="151"/>
    </row>
    <row r="2059" spans="28:44" x14ac:dyDescent="0.3">
      <c r="AD2059" s="7">
        <v>2000</v>
      </c>
      <c r="AE2059" s="88" t="s">
        <v>51</v>
      </c>
      <c r="AF2059" s="12" t="s">
        <v>0</v>
      </c>
      <c r="AG2059" s="18" t="str">
        <f t="shared" si="132"/>
        <v>Health-2000-April</v>
      </c>
      <c r="AH2059" s="16">
        <v>36617</v>
      </c>
      <c r="AI2059" s="181">
        <v>66.9894601743935</v>
      </c>
      <c r="AJ2059" s="8">
        <f t="shared" si="136"/>
        <v>66.877241726663229</v>
      </c>
      <c r="AK2059" s="175">
        <v>1924</v>
      </c>
      <c r="AL2059" s="10">
        <f t="shared" si="134"/>
        <v>108.09407256331075</v>
      </c>
      <c r="AM2059" s="163" t="str">
        <f t="shared" si="135"/>
        <v>06</v>
      </c>
      <c r="AN2059" s="177" t="s">
        <v>116</v>
      </c>
      <c r="AQ2059" s="151"/>
      <c r="AR2059" s="151"/>
    </row>
    <row r="2060" spans="28:44" x14ac:dyDescent="0.3">
      <c r="AD2060" s="7">
        <v>2000</v>
      </c>
      <c r="AE2060" s="88" t="s">
        <v>51</v>
      </c>
      <c r="AF2060" s="12" t="s">
        <v>5</v>
      </c>
      <c r="AG2060" s="18" t="str">
        <f t="shared" ref="AG2060:AG2123" si="137">CONCATENATE(AE2060,$AF$74,AD2060,$AF$74,AF2060)</f>
        <v>Health-2000-May</v>
      </c>
      <c r="AH2060" s="16">
        <v>36647</v>
      </c>
      <c r="AI2060" s="181">
        <v>66.99744896931287</v>
      </c>
      <c r="AJ2060" s="8">
        <f t="shared" si="136"/>
        <v>66.905518705390591</v>
      </c>
      <c r="AK2060" s="175">
        <v>1925</v>
      </c>
      <c r="AL2060" s="10">
        <f t="shared" ref="AL2060:AL2123" si="138">VLOOKUP(AE2060,AR:AS,2,FALSE)</f>
        <v>108.09407256331075</v>
      </c>
      <c r="AM2060" s="163" t="str">
        <f t="shared" ref="AM2060:AM2123" si="139">VLOOKUP(AE2060,AR:AT,3,FALSE)</f>
        <v>06</v>
      </c>
      <c r="AN2060" s="177" t="s">
        <v>117</v>
      </c>
      <c r="AQ2060" s="151"/>
      <c r="AR2060" s="151"/>
    </row>
    <row r="2061" spans="28:44" x14ac:dyDescent="0.3">
      <c r="AD2061" s="7">
        <v>2000</v>
      </c>
      <c r="AE2061" s="88" t="s">
        <v>51</v>
      </c>
      <c r="AF2061" s="12" t="s">
        <v>6</v>
      </c>
      <c r="AG2061" s="18" t="str">
        <f t="shared" si="137"/>
        <v>Health-2000-June</v>
      </c>
      <c r="AH2061" s="16">
        <v>36678</v>
      </c>
      <c r="AI2061" s="181">
        <v>66.99744896931287</v>
      </c>
      <c r="AJ2061" s="8">
        <f t="shared" si="136"/>
        <v>66.931259836405232</v>
      </c>
      <c r="AK2061" s="175">
        <v>1926</v>
      </c>
      <c r="AL2061" s="10">
        <f t="shared" si="138"/>
        <v>108.09407256331075</v>
      </c>
      <c r="AM2061" s="163" t="str">
        <f t="shared" si="139"/>
        <v>06</v>
      </c>
      <c r="AN2061" s="177" t="s">
        <v>118</v>
      </c>
      <c r="AQ2061" s="151"/>
      <c r="AR2061" s="151"/>
    </row>
    <row r="2062" spans="28:44" x14ac:dyDescent="0.3">
      <c r="AD2062" s="7">
        <v>2000</v>
      </c>
      <c r="AE2062" s="88" t="s">
        <v>51</v>
      </c>
      <c r="AF2062" s="12" t="s">
        <v>7</v>
      </c>
      <c r="AG2062" s="18" t="str">
        <f t="shared" si="137"/>
        <v>Health-2000-July</v>
      </c>
      <c r="AH2062" s="16">
        <v>36708</v>
      </c>
      <c r="AI2062" s="181">
        <v>67.024324189554221</v>
      </c>
      <c r="AJ2062" s="8">
        <f t="shared" si="136"/>
        <v>66.950492735541303</v>
      </c>
      <c r="AK2062" s="175">
        <v>1927</v>
      </c>
      <c r="AL2062" s="10">
        <f t="shared" si="138"/>
        <v>108.09407256331075</v>
      </c>
      <c r="AM2062" s="163" t="str">
        <f t="shared" si="139"/>
        <v>06</v>
      </c>
      <c r="AN2062" s="177" t="s">
        <v>119</v>
      </c>
      <c r="AQ2062" s="151"/>
      <c r="AR2062" s="151"/>
    </row>
    <row r="2063" spans="28:44" x14ac:dyDescent="0.3">
      <c r="AD2063" s="7">
        <v>2000</v>
      </c>
      <c r="AE2063" s="88" t="s">
        <v>51</v>
      </c>
      <c r="AF2063" s="12" t="s">
        <v>8</v>
      </c>
      <c r="AG2063" s="18" t="str">
        <f t="shared" si="137"/>
        <v>Health-2000-August</v>
      </c>
      <c r="AH2063" s="16">
        <v>36739</v>
      </c>
      <c r="AI2063" s="181">
        <v>67.044653279299041</v>
      </c>
      <c r="AJ2063" s="8">
        <f t="shared" si="136"/>
        <v>66.970036493005409</v>
      </c>
      <c r="AK2063" s="175">
        <v>1928</v>
      </c>
      <c r="AL2063" s="10">
        <f t="shared" si="138"/>
        <v>108.09407256331075</v>
      </c>
      <c r="AM2063" s="163" t="str">
        <f t="shared" si="139"/>
        <v>06</v>
      </c>
      <c r="AN2063" s="177" t="s">
        <v>120</v>
      </c>
      <c r="AQ2063" s="151"/>
      <c r="AR2063" s="151"/>
    </row>
    <row r="2064" spans="28:44" x14ac:dyDescent="0.3">
      <c r="AD2064" s="7">
        <v>2000</v>
      </c>
      <c r="AE2064" s="88" t="s">
        <v>51</v>
      </c>
      <c r="AF2064" s="12" t="s">
        <v>1</v>
      </c>
      <c r="AG2064" s="18" t="str">
        <f t="shared" si="137"/>
        <v>Health-2000-September</v>
      </c>
      <c r="AH2064" s="16">
        <v>36770</v>
      </c>
      <c r="AI2064" s="181">
        <v>67.081739662683617</v>
      </c>
      <c r="AJ2064" s="8">
        <f t="shared" si="136"/>
        <v>66.988830919853271</v>
      </c>
      <c r="AK2064" s="175">
        <v>1929</v>
      </c>
      <c r="AL2064" s="10">
        <f t="shared" si="138"/>
        <v>108.09407256331075</v>
      </c>
      <c r="AM2064" s="163" t="str">
        <f t="shared" si="139"/>
        <v>06</v>
      </c>
      <c r="AN2064" s="177" t="s">
        <v>121</v>
      </c>
      <c r="AQ2064" s="151"/>
      <c r="AR2064" s="151"/>
    </row>
    <row r="2065" spans="30:44" x14ac:dyDescent="0.3">
      <c r="AD2065" s="7">
        <v>2000</v>
      </c>
      <c r="AE2065" s="88" t="s">
        <v>51</v>
      </c>
      <c r="AF2065" s="12" t="s">
        <v>9</v>
      </c>
      <c r="AG2065" s="18" t="str">
        <f t="shared" si="137"/>
        <v>Health-2000-October</v>
      </c>
      <c r="AH2065" s="16">
        <v>36800</v>
      </c>
      <c r="AI2065" s="181">
        <v>70.397632963999612</v>
      </c>
      <c r="AJ2065" s="8">
        <f t="shared" si="136"/>
        <v>67.284857965277453</v>
      </c>
      <c r="AK2065" s="175">
        <v>1930</v>
      </c>
      <c r="AL2065" s="10">
        <f t="shared" si="138"/>
        <v>108.09407256331075</v>
      </c>
      <c r="AM2065" s="163" t="str">
        <f t="shared" si="139"/>
        <v>06</v>
      </c>
      <c r="AN2065" s="177" t="s">
        <v>122</v>
      </c>
      <c r="AQ2065" s="151"/>
      <c r="AR2065" s="151"/>
    </row>
    <row r="2066" spans="30:44" x14ac:dyDescent="0.3">
      <c r="AD2066" s="7">
        <v>2000</v>
      </c>
      <c r="AE2066" s="88" t="s">
        <v>51</v>
      </c>
      <c r="AF2066" s="12" t="s">
        <v>2</v>
      </c>
      <c r="AG2066" s="18" t="str">
        <f t="shared" si="137"/>
        <v>Health-2000-November</v>
      </c>
      <c r="AH2066" s="16">
        <v>36831</v>
      </c>
      <c r="AI2066" s="181">
        <v>70.397632963999612</v>
      </c>
      <c r="AJ2066" s="8">
        <f t="shared" si="136"/>
        <v>67.570660263370627</v>
      </c>
      <c r="AK2066" s="175">
        <v>1931</v>
      </c>
      <c r="AL2066" s="10">
        <f t="shared" si="138"/>
        <v>108.09407256331075</v>
      </c>
      <c r="AM2066" s="163" t="str">
        <f t="shared" si="139"/>
        <v>06</v>
      </c>
      <c r="AN2066" s="177" t="s">
        <v>123</v>
      </c>
      <c r="AQ2066" s="151"/>
      <c r="AR2066" s="151"/>
    </row>
    <row r="2067" spans="30:44" x14ac:dyDescent="0.3">
      <c r="AD2067" s="7">
        <v>2000</v>
      </c>
      <c r="AE2067" s="88" t="s">
        <v>51</v>
      </c>
      <c r="AF2067" s="12" t="s">
        <v>3</v>
      </c>
      <c r="AG2067" s="18" t="str">
        <f t="shared" si="137"/>
        <v>Health-2000-December</v>
      </c>
      <c r="AH2067" s="16">
        <v>36861</v>
      </c>
      <c r="AI2067" s="181">
        <v>70.397632963999612</v>
      </c>
      <c r="AJ2067" s="8">
        <f t="shared" si="136"/>
        <v>67.856492428025163</v>
      </c>
      <c r="AK2067" s="175">
        <v>1932</v>
      </c>
      <c r="AL2067" s="10">
        <f t="shared" si="138"/>
        <v>108.09407256331075</v>
      </c>
      <c r="AM2067" s="163" t="str">
        <f t="shared" si="139"/>
        <v>06</v>
      </c>
      <c r="AN2067" s="177" t="s">
        <v>124</v>
      </c>
      <c r="AQ2067" s="151"/>
      <c r="AR2067" s="151"/>
    </row>
    <row r="2068" spans="30:44" x14ac:dyDescent="0.3">
      <c r="AD2068" s="9">
        <v>2001</v>
      </c>
      <c r="AE2068" s="87" t="s">
        <v>51</v>
      </c>
      <c r="AF2068" s="13" t="s">
        <v>10</v>
      </c>
      <c r="AG2068" s="18" t="str">
        <f t="shared" si="137"/>
        <v>Health-2001-January</v>
      </c>
      <c r="AH2068" s="16">
        <v>36892</v>
      </c>
      <c r="AI2068" s="180">
        <v>70.397632963999612</v>
      </c>
      <c r="AJ2068" s="10">
        <f t="shared" si="136"/>
        <v>68.142043954111799</v>
      </c>
      <c r="AK2068" s="175">
        <v>1933</v>
      </c>
      <c r="AL2068" s="10">
        <f t="shared" si="138"/>
        <v>108.09407256331075</v>
      </c>
      <c r="AM2068" s="163" t="str">
        <f t="shared" si="139"/>
        <v>06</v>
      </c>
      <c r="AN2068" s="177" t="s">
        <v>113</v>
      </c>
      <c r="AQ2068" s="151"/>
      <c r="AR2068" s="151"/>
    </row>
    <row r="2069" spans="30:44" x14ac:dyDescent="0.3">
      <c r="AD2069" s="9">
        <v>2001</v>
      </c>
      <c r="AE2069" s="87" t="s">
        <v>51</v>
      </c>
      <c r="AF2069" s="13" t="s">
        <v>11</v>
      </c>
      <c r="AG2069" s="18" t="str">
        <f t="shared" si="137"/>
        <v>Health-2001-February</v>
      </c>
      <c r="AH2069" s="16">
        <v>36923</v>
      </c>
      <c r="AI2069" s="180">
        <v>70.397632963999612</v>
      </c>
      <c r="AJ2069" s="10">
        <f t="shared" si="136"/>
        <v>68.426058353245651</v>
      </c>
      <c r="AK2069" s="175">
        <v>1934</v>
      </c>
      <c r="AL2069" s="10">
        <f t="shared" si="138"/>
        <v>108.09407256331075</v>
      </c>
      <c r="AM2069" s="163" t="str">
        <f t="shared" si="139"/>
        <v>06</v>
      </c>
      <c r="AN2069" s="177" t="s">
        <v>114</v>
      </c>
      <c r="AQ2069" s="151"/>
      <c r="AR2069" s="151"/>
    </row>
    <row r="2070" spans="30:44" x14ac:dyDescent="0.3">
      <c r="AD2070" s="9">
        <v>2001</v>
      </c>
      <c r="AE2070" s="87" t="s">
        <v>51</v>
      </c>
      <c r="AF2070" s="13" t="s">
        <v>4</v>
      </c>
      <c r="AG2070" s="18" t="str">
        <f t="shared" si="137"/>
        <v>Health-2001-March</v>
      </c>
      <c r="AH2070" s="16">
        <v>36951</v>
      </c>
      <c r="AI2070" s="180">
        <v>70.397632963999612</v>
      </c>
      <c r="AJ2070" s="10">
        <f t="shared" si="136"/>
        <v>68.710072752379489</v>
      </c>
      <c r="AK2070" s="175">
        <v>1935</v>
      </c>
      <c r="AL2070" s="10">
        <f t="shared" si="138"/>
        <v>108.09407256331075</v>
      </c>
      <c r="AM2070" s="163" t="str">
        <f t="shared" si="139"/>
        <v>06</v>
      </c>
      <c r="AN2070" s="177" t="s">
        <v>115</v>
      </c>
      <c r="AQ2070" s="151"/>
      <c r="AR2070" s="151"/>
    </row>
    <row r="2071" spans="30:44" x14ac:dyDescent="0.3">
      <c r="AD2071" s="9">
        <v>2001</v>
      </c>
      <c r="AE2071" s="87" t="s">
        <v>51</v>
      </c>
      <c r="AF2071" s="13" t="s">
        <v>0</v>
      </c>
      <c r="AG2071" s="18" t="str">
        <f t="shared" si="137"/>
        <v>Health-2001-April</v>
      </c>
      <c r="AH2071" s="16">
        <v>36982</v>
      </c>
      <c r="AI2071" s="180">
        <v>70.397632963999612</v>
      </c>
      <c r="AJ2071" s="10">
        <f t="shared" ref="AJ2071:AJ2134" si="140">AVERAGE(AI2060:AI2071)</f>
        <v>68.994087151513341</v>
      </c>
      <c r="AK2071" s="175">
        <v>1936</v>
      </c>
      <c r="AL2071" s="10">
        <f t="shared" si="138"/>
        <v>108.09407256331075</v>
      </c>
      <c r="AM2071" s="163" t="str">
        <f t="shared" si="139"/>
        <v>06</v>
      </c>
      <c r="AN2071" s="177" t="s">
        <v>116</v>
      </c>
      <c r="AQ2071" s="151"/>
      <c r="AR2071" s="151"/>
    </row>
    <row r="2072" spans="30:44" x14ac:dyDescent="0.3">
      <c r="AD2072" s="9">
        <v>2001</v>
      </c>
      <c r="AE2072" s="87" t="s">
        <v>51</v>
      </c>
      <c r="AF2072" s="13" t="s">
        <v>5</v>
      </c>
      <c r="AG2072" s="18" t="str">
        <f t="shared" si="137"/>
        <v>Health-2001-May</v>
      </c>
      <c r="AH2072" s="16">
        <v>37012</v>
      </c>
      <c r="AI2072" s="180">
        <v>70.397632963999612</v>
      </c>
      <c r="AJ2072" s="10">
        <f t="shared" si="140"/>
        <v>69.277435817737228</v>
      </c>
      <c r="AK2072" s="175">
        <v>1937</v>
      </c>
      <c r="AL2072" s="10">
        <f t="shared" si="138"/>
        <v>108.09407256331075</v>
      </c>
      <c r="AM2072" s="163" t="str">
        <f t="shared" si="139"/>
        <v>06</v>
      </c>
      <c r="AN2072" s="177" t="s">
        <v>117</v>
      </c>
      <c r="AQ2072" s="151"/>
      <c r="AR2072" s="151"/>
    </row>
    <row r="2073" spans="30:44" x14ac:dyDescent="0.3">
      <c r="AD2073" s="9">
        <v>2001</v>
      </c>
      <c r="AE2073" s="87" t="s">
        <v>51</v>
      </c>
      <c r="AF2073" s="13" t="s">
        <v>6</v>
      </c>
      <c r="AG2073" s="18" t="str">
        <f t="shared" si="137"/>
        <v>Health-2001-June</v>
      </c>
      <c r="AH2073" s="16">
        <v>37043</v>
      </c>
      <c r="AI2073" s="180">
        <v>70.397632963999612</v>
      </c>
      <c r="AJ2073" s="10">
        <f t="shared" si="140"/>
        <v>69.560784483961115</v>
      </c>
      <c r="AK2073" s="175">
        <v>1938</v>
      </c>
      <c r="AL2073" s="10">
        <f t="shared" si="138"/>
        <v>108.09407256331075</v>
      </c>
      <c r="AM2073" s="163" t="str">
        <f t="shared" si="139"/>
        <v>06</v>
      </c>
      <c r="AN2073" s="177" t="s">
        <v>118</v>
      </c>
      <c r="AQ2073" s="151"/>
      <c r="AR2073" s="151"/>
    </row>
    <row r="2074" spans="30:44" x14ac:dyDescent="0.3">
      <c r="AD2074" s="9">
        <v>2001</v>
      </c>
      <c r="AE2074" s="87" t="s">
        <v>51</v>
      </c>
      <c r="AF2074" s="13" t="s">
        <v>7</v>
      </c>
      <c r="AG2074" s="18" t="str">
        <f t="shared" si="137"/>
        <v>Health-2001-July</v>
      </c>
      <c r="AH2074" s="16">
        <v>37073</v>
      </c>
      <c r="AI2074" s="180">
        <v>70.397632963999612</v>
      </c>
      <c r="AJ2074" s="10">
        <f t="shared" si="140"/>
        <v>69.841893548498248</v>
      </c>
      <c r="AK2074" s="175">
        <v>1939</v>
      </c>
      <c r="AL2074" s="10">
        <f t="shared" si="138"/>
        <v>108.09407256331075</v>
      </c>
      <c r="AM2074" s="163" t="str">
        <f t="shared" si="139"/>
        <v>06</v>
      </c>
      <c r="AN2074" s="177" t="s">
        <v>119</v>
      </c>
      <c r="AQ2074" s="151"/>
      <c r="AR2074" s="151"/>
    </row>
    <row r="2075" spans="30:44" x14ac:dyDescent="0.3">
      <c r="AD2075" s="9">
        <v>2001</v>
      </c>
      <c r="AE2075" s="87" t="s">
        <v>51</v>
      </c>
      <c r="AF2075" s="13" t="s">
        <v>8</v>
      </c>
      <c r="AG2075" s="18" t="str">
        <f t="shared" si="137"/>
        <v>Health-2001-August</v>
      </c>
      <c r="AH2075" s="16">
        <v>37104</v>
      </c>
      <c r="AI2075" s="180">
        <v>70.397632963999612</v>
      </c>
      <c r="AJ2075" s="10">
        <f t="shared" si="140"/>
        <v>70.121308522223288</v>
      </c>
      <c r="AK2075" s="175">
        <v>1940</v>
      </c>
      <c r="AL2075" s="10">
        <f t="shared" si="138"/>
        <v>108.09407256331075</v>
      </c>
      <c r="AM2075" s="163" t="str">
        <f t="shared" si="139"/>
        <v>06</v>
      </c>
      <c r="AN2075" s="177" t="s">
        <v>120</v>
      </c>
      <c r="AQ2075" s="151"/>
      <c r="AR2075" s="151"/>
    </row>
    <row r="2076" spans="30:44" x14ac:dyDescent="0.3">
      <c r="AD2076" s="9">
        <v>2001</v>
      </c>
      <c r="AE2076" s="87" t="s">
        <v>51</v>
      </c>
      <c r="AF2076" s="13" t="s">
        <v>1</v>
      </c>
      <c r="AG2076" s="18" t="str">
        <f t="shared" si="137"/>
        <v>Health-2001-September</v>
      </c>
      <c r="AH2076" s="16">
        <v>37135</v>
      </c>
      <c r="AI2076" s="180">
        <v>70.397632963999612</v>
      </c>
      <c r="AJ2076" s="10">
        <f t="shared" si="140"/>
        <v>70.397632963999612</v>
      </c>
      <c r="AK2076" s="175">
        <v>1941</v>
      </c>
      <c r="AL2076" s="10">
        <f t="shared" si="138"/>
        <v>108.09407256331075</v>
      </c>
      <c r="AM2076" s="163" t="str">
        <f t="shared" si="139"/>
        <v>06</v>
      </c>
      <c r="AN2076" s="177" t="s">
        <v>121</v>
      </c>
      <c r="AQ2076" s="151"/>
      <c r="AR2076" s="151"/>
    </row>
    <row r="2077" spans="30:44" x14ac:dyDescent="0.3">
      <c r="AD2077" s="9">
        <v>2001</v>
      </c>
      <c r="AE2077" s="87" t="s">
        <v>51</v>
      </c>
      <c r="AF2077" s="13" t="s">
        <v>9</v>
      </c>
      <c r="AG2077" s="18" t="str">
        <f t="shared" si="137"/>
        <v>Health-2001-October</v>
      </c>
      <c r="AH2077" s="16">
        <v>37165</v>
      </c>
      <c r="AI2077" s="180">
        <v>70.397632963999612</v>
      </c>
      <c r="AJ2077" s="10">
        <f t="shared" si="140"/>
        <v>70.397632963999612</v>
      </c>
      <c r="AK2077" s="175">
        <v>1942</v>
      </c>
      <c r="AL2077" s="10">
        <f t="shared" si="138"/>
        <v>108.09407256331075</v>
      </c>
      <c r="AM2077" s="163" t="str">
        <f t="shared" si="139"/>
        <v>06</v>
      </c>
      <c r="AN2077" s="177" t="s">
        <v>122</v>
      </c>
      <c r="AQ2077" s="151"/>
      <c r="AR2077" s="151"/>
    </row>
    <row r="2078" spans="30:44" x14ac:dyDescent="0.3">
      <c r="AD2078" s="9">
        <v>2001</v>
      </c>
      <c r="AE2078" s="87" t="s">
        <v>51</v>
      </c>
      <c r="AF2078" s="13" t="s">
        <v>2</v>
      </c>
      <c r="AG2078" s="18" t="str">
        <f t="shared" si="137"/>
        <v>Health-2001-November</v>
      </c>
      <c r="AH2078" s="16">
        <v>37196</v>
      </c>
      <c r="AI2078" s="180">
        <v>70.397632963999612</v>
      </c>
      <c r="AJ2078" s="10">
        <f t="shared" si="140"/>
        <v>70.397632963999612</v>
      </c>
      <c r="AK2078" s="175">
        <v>1943</v>
      </c>
      <c r="AL2078" s="10">
        <f t="shared" si="138"/>
        <v>108.09407256331075</v>
      </c>
      <c r="AM2078" s="163" t="str">
        <f t="shared" si="139"/>
        <v>06</v>
      </c>
      <c r="AN2078" s="177" t="s">
        <v>123</v>
      </c>
      <c r="AQ2078" s="151"/>
      <c r="AR2078" s="151"/>
    </row>
    <row r="2079" spans="30:44" x14ac:dyDescent="0.3">
      <c r="AD2079" s="9">
        <v>2001</v>
      </c>
      <c r="AE2079" s="87" t="s">
        <v>51</v>
      </c>
      <c r="AF2079" s="13" t="s">
        <v>3</v>
      </c>
      <c r="AG2079" s="18" t="str">
        <f t="shared" si="137"/>
        <v>Health-2001-December</v>
      </c>
      <c r="AH2079" s="16">
        <v>37226</v>
      </c>
      <c r="AI2079" s="180">
        <v>70.397632963999612</v>
      </c>
      <c r="AJ2079" s="10">
        <f t="shared" si="140"/>
        <v>70.397632963999612</v>
      </c>
      <c r="AK2079" s="175">
        <v>1944</v>
      </c>
      <c r="AL2079" s="10">
        <f t="shared" si="138"/>
        <v>108.09407256331075</v>
      </c>
      <c r="AM2079" s="163" t="str">
        <f t="shared" si="139"/>
        <v>06</v>
      </c>
      <c r="AN2079" s="177" t="s">
        <v>124</v>
      </c>
      <c r="AQ2079" s="151"/>
      <c r="AR2079" s="151"/>
    </row>
    <row r="2080" spans="30:44" x14ac:dyDescent="0.3">
      <c r="AD2080" s="7">
        <v>2002</v>
      </c>
      <c r="AE2080" s="88" t="s">
        <v>51</v>
      </c>
      <c r="AF2080" s="12" t="s">
        <v>10</v>
      </c>
      <c r="AG2080" s="18" t="str">
        <f t="shared" si="137"/>
        <v>Health-2002-January</v>
      </c>
      <c r="AH2080" s="16">
        <v>37257</v>
      </c>
      <c r="AI2080" s="181">
        <v>70.397632963999612</v>
      </c>
      <c r="AJ2080" s="8">
        <f t="shared" si="140"/>
        <v>70.397632963999612</v>
      </c>
      <c r="AK2080" s="175">
        <v>1945</v>
      </c>
      <c r="AL2080" s="10">
        <f t="shared" si="138"/>
        <v>108.09407256331075</v>
      </c>
      <c r="AM2080" s="163" t="str">
        <f t="shared" si="139"/>
        <v>06</v>
      </c>
      <c r="AN2080" s="177" t="s">
        <v>113</v>
      </c>
      <c r="AQ2080" s="151"/>
      <c r="AR2080" s="151"/>
    </row>
    <row r="2081" spans="30:44" x14ac:dyDescent="0.3">
      <c r="AD2081" s="7">
        <v>2002</v>
      </c>
      <c r="AE2081" s="88" t="s">
        <v>51</v>
      </c>
      <c r="AF2081" s="12" t="s">
        <v>11</v>
      </c>
      <c r="AG2081" s="18" t="str">
        <f t="shared" si="137"/>
        <v>Health-2002-February</v>
      </c>
      <c r="AH2081" s="16">
        <v>37288</v>
      </c>
      <c r="AI2081" s="181">
        <v>70.397632963999612</v>
      </c>
      <c r="AJ2081" s="8">
        <f t="shared" si="140"/>
        <v>70.397632963999612</v>
      </c>
      <c r="AK2081" s="175">
        <v>1946</v>
      </c>
      <c r="AL2081" s="10">
        <f t="shared" si="138"/>
        <v>108.09407256331075</v>
      </c>
      <c r="AM2081" s="163" t="str">
        <f t="shared" si="139"/>
        <v>06</v>
      </c>
      <c r="AN2081" s="177" t="s">
        <v>114</v>
      </c>
      <c r="AQ2081" s="151"/>
      <c r="AR2081" s="151"/>
    </row>
    <row r="2082" spans="30:44" x14ac:dyDescent="0.3">
      <c r="AD2082" s="7">
        <v>2002</v>
      </c>
      <c r="AE2082" s="88" t="s">
        <v>51</v>
      </c>
      <c r="AF2082" s="12" t="s">
        <v>4</v>
      </c>
      <c r="AG2082" s="18" t="str">
        <f t="shared" si="137"/>
        <v>Health-2002-March</v>
      </c>
      <c r="AH2082" s="16">
        <v>37316</v>
      </c>
      <c r="AI2082" s="181">
        <v>70.397632963999612</v>
      </c>
      <c r="AJ2082" s="8">
        <f t="shared" si="140"/>
        <v>70.397632963999612</v>
      </c>
      <c r="AK2082" s="175">
        <v>1947</v>
      </c>
      <c r="AL2082" s="10">
        <f t="shared" si="138"/>
        <v>108.09407256331075</v>
      </c>
      <c r="AM2082" s="163" t="str">
        <f t="shared" si="139"/>
        <v>06</v>
      </c>
      <c r="AN2082" s="177" t="s">
        <v>115</v>
      </c>
      <c r="AQ2082" s="151"/>
      <c r="AR2082" s="151"/>
    </row>
    <row r="2083" spans="30:44" x14ac:dyDescent="0.3">
      <c r="AD2083" s="7">
        <v>2002</v>
      </c>
      <c r="AE2083" s="88" t="s">
        <v>51</v>
      </c>
      <c r="AF2083" s="12" t="s">
        <v>0</v>
      </c>
      <c r="AG2083" s="18" t="str">
        <f t="shared" si="137"/>
        <v>Health-2002-April</v>
      </c>
      <c r="AH2083" s="16">
        <v>37347</v>
      </c>
      <c r="AI2083" s="181">
        <v>70.397632963999612</v>
      </c>
      <c r="AJ2083" s="8">
        <f t="shared" si="140"/>
        <v>70.397632963999612</v>
      </c>
      <c r="AK2083" s="175">
        <v>1948</v>
      </c>
      <c r="AL2083" s="10">
        <f t="shared" si="138"/>
        <v>108.09407256331075</v>
      </c>
      <c r="AM2083" s="163" t="str">
        <f t="shared" si="139"/>
        <v>06</v>
      </c>
      <c r="AN2083" s="177" t="s">
        <v>116</v>
      </c>
      <c r="AQ2083" s="151"/>
      <c r="AR2083" s="151"/>
    </row>
    <row r="2084" spans="30:44" x14ac:dyDescent="0.3">
      <c r="AD2084" s="7">
        <v>2002</v>
      </c>
      <c r="AE2084" s="88" t="s">
        <v>51</v>
      </c>
      <c r="AF2084" s="12" t="s">
        <v>5</v>
      </c>
      <c r="AG2084" s="18" t="str">
        <f t="shared" si="137"/>
        <v>Health-2002-May</v>
      </c>
      <c r="AH2084" s="16">
        <v>37377</v>
      </c>
      <c r="AI2084" s="181">
        <v>70.397632963999612</v>
      </c>
      <c r="AJ2084" s="8">
        <f t="shared" si="140"/>
        <v>70.397632963999612</v>
      </c>
      <c r="AK2084" s="175">
        <v>1949</v>
      </c>
      <c r="AL2084" s="10">
        <f t="shared" si="138"/>
        <v>108.09407256331075</v>
      </c>
      <c r="AM2084" s="163" t="str">
        <f t="shared" si="139"/>
        <v>06</v>
      </c>
      <c r="AN2084" s="177" t="s">
        <v>117</v>
      </c>
      <c r="AQ2084" s="151"/>
      <c r="AR2084" s="151"/>
    </row>
    <row r="2085" spans="30:44" x14ac:dyDescent="0.3">
      <c r="AD2085" s="7">
        <v>2002</v>
      </c>
      <c r="AE2085" s="88" t="s">
        <v>51</v>
      </c>
      <c r="AF2085" s="12" t="s">
        <v>6</v>
      </c>
      <c r="AG2085" s="18" t="str">
        <f t="shared" si="137"/>
        <v>Health-2002-June</v>
      </c>
      <c r="AH2085" s="16">
        <v>37408</v>
      </c>
      <c r="AI2085" s="181">
        <v>70.397632963999612</v>
      </c>
      <c r="AJ2085" s="8">
        <f t="shared" si="140"/>
        <v>70.397632963999612</v>
      </c>
      <c r="AK2085" s="175">
        <v>1950</v>
      </c>
      <c r="AL2085" s="10">
        <f t="shared" si="138"/>
        <v>108.09407256331075</v>
      </c>
      <c r="AM2085" s="163" t="str">
        <f t="shared" si="139"/>
        <v>06</v>
      </c>
      <c r="AN2085" s="177" t="s">
        <v>118</v>
      </c>
      <c r="AQ2085" s="151"/>
      <c r="AR2085" s="151"/>
    </row>
    <row r="2086" spans="30:44" x14ac:dyDescent="0.3">
      <c r="AD2086" s="7">
        <v>2002</v>
      </c>
      <c r="AE2086" s="88" t="s">
        <v>51</v>
      </c>
      <c r="AF2086" s="12" t="s">
        <v>7</v>
      </c>
      <c r="AG2086" s="18" t="str">
        <f t="shared" si="137"/>
        <v>Health-2002-July</v>
      </c>
      <c r="AH2086" s="16">
        <v>37438</v>
      </c>
      <c r="AI2086" s="181">
        <v>70.397632963999612</v>
      </c>
      <c r="AJ2086" s="8">
        <f t="shared" si="140"/>
        <v>70.397632963999612</v>
      </c>
      <c r="AK2086" s="175">
        <v>1951</v>
      </c>
      <c r="AL2086" s="10">
        <f t="shared" si="138"/>
        <v>108.09407256331075</v>
      </c>
      <c r="AM2086" s="163" t="str">
        <f t="shared" si="139"/>
        <v>06</v>
      </c>
      <c r="AN2086" s="177" t="s">
        <v>119</v>
      </c>
      <c r="AQ2086" s="151"/>
      <c r="AR2086" s="151"/>
    </row>
    <row r="2087" spans="30:44" x14ac:dyDescent="0.3">
      <c r="AD2087" s="7">
        <v>2002</v>
      </c>
      <c r="AE2087" s="88" t="s">
        <v>51</v>
      </c>
      <c r="AF2087" s="12" t="s">
        <v>8</v>
      </c>
      <c r="AG2087" s="18" t="str">
        <f t="shared" si="137"/>
        <v>Health-2002-August</v>
      </c>
      <c r="AH2087" s="16">
        <v>37469</v>
      </c>
      <c r="AI2087" s="181">
        <v>70.397632963999612</v>
      </c>
      <c r="AJ2087" s="8">
        <f t="shared" si="140"/>
        <v>70.397632963999612</v>
      </c>
      <c r="AK2087" s="175">
        <v>1952</v>
      </c>
      <c r="AL2087" s="10">
        <f t="shared" si="138"/>
        <v>108.09407256331075</v>
      </c>
      <c r="AM2087" s="163" t="str">
        <f t="shared" si="139"/>
        <v>06</v>
      </c>
      <c r="AN2087" s="177" t="s">
        <v>120</v>
      </c>
      <c r="AQ2087" s="151"/>
      <c r="AR2087" s="151"/>
    </row>
    <row r="2088" spans="30:44" x14ac:dyDescent="0.3">
      <c r="AD2088" s="7">
        <v>2002</v>
      </c>
      <c r="AE2088" s="88" t="s">
        <v>51</v>
      </c>
      <c r="AF2088" s="12" t="s">
        <v>1</v>
      </c>
      <c r="AG2088" s="18" t="str">
        <f t="shared" si="137"/>
        <v>Health-2002-September</v>
      </c>
      <c r="AH2088" s="16">
        <v>37500</v>
      </c>
      <c r="AI2088" s="181">
        <v>70.397632963999612</v>
      </c>
      <c r="AJ2088" s="8">
        <f t="shared" si="140"/>
        <v>70.397632963999612</v>
      </c>
      <c r="AK2088" s="175">
        <v>1953</v>
      </c>
      <c r="AL2088" s="10">
        <f t="shared" si="138"/>
        <v>108.09407256331075</v>
      </c>
      <c r="AM2088" s="163" t="str">
        <f t="shared" si="139"/>
        <v>06</v>
      </c>
      <c r="AN2088" s="177" t="s">
        <v>121</v>
      </c>
      <c r="AQ2088" s="151"/>
      <c r="AR2088" s="151"/>
    </row>
    <row r="2089" spans="30:44" x14ac:dyDescent="0.3">
      <c r="AD2089" s="7">
        <v>2002</v>
      </c>
      <c r="AE2089" s="88" t="s">
        <v>51</v>
      </c>
      <c r="AF2089" s="12" t="s">
        <v>9</v>
      </c>
      <c r="AG2089" s="18" t="str">
        <f t="shared" si="137"/>
        <v>Health-2002-October</v>
      </c>
      <c r="AH2089" s="16">
        <v>37530</v>
      </c>
      <c r="AI2089" s="181">
        <v>70.397632963999612</v>
      </c>
      <c r="AJ2089" s="8">
        <f t="shared" si="140"/>
        <v>70.397632963999612</v>
      </c>
      <c r="AK2089" s="175">
        <v>1954</v>
      </c>
      <c r="AL2089" s="10">
        <f t="shared" si="138"/>
        <v>108.09407256331075</v>
      </c>
      <c r="AM2089" s="163" t="str">
        <f t="shared" si="139"/>
        <v>06</v>
      </c>
      <c r="AN2089" s="177" t="s">
        <v>122</v>
      </c>
    </row>
    <row r="2090" spans="30:44" x14ac:dyDescent="0.3">
      <c r="AD2090" s="7">
        <v>2002</v>
      </c>
      <c r="AE2090" s="88" t="s">
        <v>51</v>
      </c>
      <c r="AF2090" s="12" t="s">
        <v>2</v>
      </c>
      <c r="AG2090" s="18" t="str">
        <f t="shared" si="137"/>
        <v>Health-2002-November</v>
      </c>
      <c r="AH2090" s="16">
        <v>37561</v>
      </c>
      <c r="AI2090" s="181">
        <v>70.397632963999612</v>
      </c>
      <c r="AJ2090" s="8">
        <f t="shared" si="140"/>
        <v>70.397632963999612</v>
      </c>
      <c r="AK2090" s="175">
        <v>1955</v>
      </c>
      <c r="AL2090" s="10">
        <f t="shared" si="138"/>
        <v>108.09407256331075</v>
      </c>
      <c r="AM2090" s="163" t="str">
        <f t="shared" si="139"/>
        <v>06</v>
      </c>
      <c r="AN2090" s="177" t="s">
        <v>123</v>
      </c>
    </row>
    <row r="2091" spans="30:44" x14ac:dyDescent="0.3">
      <c r="AD2091" s="7">
        <v>2002</v>
      </c>
      <c r="AE2091" s="88" t="s">
        <v>51</v>
      </c>
      <c r="AF2091" s="12" t="s">
        <v>3</v>
      </c>
      <c r="AG2091" s="18" t="str">
        <f t="shared" si="137"/>
        <v>Health-2002-December</v>
      </c>
      <c r="AH2091" s="16">
        <v>37591</v>
      </c>
      <c r="AI2091" s="181">
        <v>70.397632963999612</v>
      </c>
      <c r="AJ2091" s="8">
        <f t="shared" si="140"/>
        <v>70.397632963999612</v>
      </c>
      <c r="AK2091" s="175">
        <v>1956</v>
      </c>
      <c r="AL2091" s="10">
        <f t="shared" si="138"/>
        <v>108.09407256331075</v>
      </c>
      <c r="AM2091" s="163" t="str">
        <f t="shared" si="139"/>
        <v>06</v>
      </c>
      <c r="AN2091" s="177" t="s">
        <v>124</v>
      </c>
    </row>
    <row r="2092" spans="30:44" x14ac:dyDescent="0.3">
      <c r="AD2092" s="9">
        <v>2003</v>
      </c>
      <c r="AE2092" s="87" t="s">
        <v>51</v>
      </c>
      <c r="AF2092" s="13" t="s">
        <v>10</v>
      </c>
      <c r="AG2092" s="18" t="str">
        <f t="shared" si="137"/>
        <v>Health-2003-January</v>
      </c>
      <c r="AH2092" s="16">
        <v>37622</v>
      </c>
      <c r="AI2092" s="180">
        <v>70.397632963999612</v>
      </c>
      <c r="AJ2092" s="10">
        <f t="shared" si="140"/>
        <v>70.397632963999612</v>
      </c>
      <c r="AK2092" s="175">
        <v>1957</v>
      </c>
      <c r="AL2092" s="10">
        <f t="shared" si="138"/>
        <v>108.09407256331075</v>
      </c>
      <c r="AM2092" s="163" t="str">
        <f t="shared" si="139"/>
        <v>06</v>
      </c>
      <c r="AN2092" s="177" t="s">
        <v>113</v>
      </c>
      <c r="AQ2092" s="151"/>
      <c r="AR2092" s="151"/>
    </row>
    <row r="2093" spans="30:44" x14ac:dyDescent="0.3">
      <c r="AD2093" s="9">
        <v>2003</v>
      </c>
      <c r="AE2093" s="87" t="s">
        <v>51</v>
      </c>
      <c r="AF2093" s="13" t="s">
        <v>11</v>
      </c>
      <c r="AG2093" s="18" t="str">
        <f t="shared" si="137"/>
        <v>Health-2003-February</v>
      </c>
      <c r="AH2093" s="16">
        <v>37653</v>
      </c>
      <c r="AI2093" s="180">
        <v>70.397632963999612</v>
      </c>
      <c r="AJ2093" s="10">
        <f t="shared" si="140"/>
        <v>70.397632963999612</v>
      </c>
      <c r="AK2093" s="175">
        <v>1958</v>
      </c>
      <c r="AL2093" s="10">
        <f t="shared" si="138"/>
        <v>108.09407256331075</v>
      </c>
      <c r="AM2093" s="163" t="str">
        <f t="shared" si="139"/>
        <v>06</v>
      </c>
      <c r="AN2093" s="177" t="s">
        <v>114</v>
      </c>
      <c r="AQ2093" s="151"/>
      <c r="AR2093" s="151"/>
    </row>
    <row r="2094" spans="30:44" x14ac:dyDescent="0.3">
      <c r="AD2094" s="9">
        <v>2003</v>
      </c>
      <c r="AE2094" s="87" t="s">
        <v>51</v>
      </c>
      <c r="AF2094" s="13" t="s">
        <v>4</v>
      </c>
      <c r="AG2094" s="18" t="str">
        <f t="shared" si="137"/>
        <v>Health-2003-March</v>
      </c>
      <c r="AH2094" s="16">
        <v>37681</v>
      </c>
      <c r="AI2094" s="180">
        <v>70.397632963999612</v>
      </c>
      <c r="AJ2094" s="10">
        <f t="shared" si="140"/>
        <v>70.397632963999612</v>
      </c>
      <c r="AK2094" s="175">
        <v>1959</v>
      </c>
      <c r="AL2094" s="10">
        <f t="shared" si="138"/>
        <v>108.09407256331075</v>
      </c>
      <c r="AM2094" s="163" t="str">
        <f t="shared" si="139"/>
        <v>06</v>
      </c>
      <c r="AN2094" s="177" t="s">
        <v>115</v>
      </c>
      <c r="AQ2094" s="151"/>
      <c r="AR2094" s="151"/>
    </row>
    <row r="2095" spans="30:44" x14ac:dyDescent="0.3">
      <c r="AD2095" s="9">
        <v>2003</v>
      </c>
      <c r="AE2095" s="87" t="s">
        <v>51</v>
      </c>
      <c r="AF2095" s="13" t="s">
        <v>0</v>
      </c>
      <c r="AG2095" s="18" t="str">
        <f t="shared" si="137"/>
        <v>Health-2003-April</v>
      </c>
      <c r="AH2095" s="16">
        <v>37712</v>
      </c>
      <c r="AI2095" s="180">
        <v>70.397632963999612</v>
      </c>
      <c r="AJ2095" s="10">
        <f t="shared" si="140"/>
        <v>70.397632963999612</v>
      </c>
      <c r="AK2095" s="175">
        <v>1960</v>
      </c>
      <c r="AL2095" s="10">
        <f t="shared" si="138"/>
        <v>108.09407256331075</v>
      </c>
      <c r="AM2095" s="163" t="str">
        <f t="shared" si="139"/>
        <v>06</v>
      </c>
      <c r="AN2095" s="177" t="s">
        <v>116</v>
      </c>
      <c r="AQ2095" s="151"/>
      <c r="AR2095" s="151"/>
    </row>
    <row r="2096" spans="30:44" x14ac:dyDescent="0.3">
      <c r="AD2096" s="9">
        <v>2003</v>
      </c>
      <c r="AE2096" s="87" t="s">
        <v>51</v>
      </c>
      <c r="AF2096" s="13" t="s">
        <v>5</v>
      </c>
      <c r="AG2096" s="18" t="str">
        <f t="shared" si="137"/>
        <v>Health-2003-May</v>
      </c>
      <c r="AH2096" s="16">
        <v>37742</v>
      </c>
      <c r="AI2096" s="180">
        <v>70.397632963999612</v>
      </c>
      <c r="AJ2096" s="10">
        <f t="shared" si="140"/>
        <v>70.397632963999612</v>
      </c>
      <c r="AK2096" s="175">
        <v>1961</v>
      </c>
      <c r="AL2096" s="10">
        <f t="shared" si="138"/>
        <v>108.09407256331075</v>
      </c>
      <c r="AM2096" s="163" t="str">
        <f t="shared" si="139"/>
        <v>06</v>
      </c>
      <c r="AN2096" s="177" t="s">
        <v>117</v>
      </c>
      <c r="AQ2096" s="151"/>
      <c r="AR2096" s="151"/>
    </row>
    <row r="2097" spans="30:44" x14ac:dyDescent="0.3">
      <c r="AD2097" s="9">
        <v>2003</v>
      </c>
      <c r="AE2097" s="87" t="s">
        <v>51</v>
      </c>
      <c r="AF2097" s="13" t="s">
        <v>6</v>
      </c>
      <c r="AG2097" s="18" t="str">
        <f t="shared" si="137"/>
        <v>Health-2003-June</v>
      </c>
      <c r="AH2097" s="16">
        <v>37773</v>
      </c>
      <c r="AI2097" s="180">
        <v>70.397632963999612</v>
      </c>
      <c r="AJ2097" s="10">
        <f t="shared" si="140"/>
        <v>70.397632963999612</v>
      </c>
      <c r="AK2097" s="175">
        <v>1962</v>
      </c>
      <c r="AL2097" s="10">
        <f t="shared" si="138"/>
        <v>108.09407256331075</v>
      </c>
      <c r="AM2097" s="163" t="str">
        <f t="shared" si="139"/>
        <v>06</v>
      </c>
      <c r="AN2097" s="177" t="s">
        <v>118</v>
      </c>
      <c r="AQ2097" s="151"/>
      <c r="AR2097" s="151"/>
    </row>
    <row r="2098" spans="30:44" x14ac:dyDescent="0.3">
      <c r="AD2098" s="9">
        <v>2003</v>
      </c>
      <c r="AE2098" s="87" t="s">
        <v>51</v>
      </c>
      <c r="AF2098" s="13" t="s">
        <v>7</v>
      </c>
      <c r="AG2098" s="18" t="str">
        <f t="shared" si="137"/>
        <v>Health-2003-July</v>
      </c>
      <c r="AH2098" s="16">
        <v>37803</v>
      </c>
      <c r="AI2098" s="180">
        <v>70.397632963999612</v>
      </c>
      <c r="AJ2098" s="10">
        <f t="shared" si="140"/>
        <v>70.397632963999612</v>
      </c>
      <c r="AK2098" s="175">
        <v>1963</v>
      </c>
      <c r="AL2098" s="10">
        <f t="shared" si="138"/>
        <v>108.09407256331075</v>
      </c>
      <c r="AM2098" s="163" t="str">
        <f t="shared" si="139"/>
        <v>06</v>
      </c>
      <c r="AN2098" s="177" t="s">
        <v>119</v>
      </c>
      <c r="AQ2098" s="151"/>
      <c r="AR2098" s="151"/>
    </row>
    <row r="2099" spans="30:44" x14ac:dyDescent="0.3">
      <c r="AD2099" s="9">
        <v>2003</v>
      </c>
      <c r="AE2099" s="87" t="s">
        <v>51</v>
      </c>
      <c r="AF2099" s="13" t="s">
        <v>8</v>
      </c>
      <c r="AG2099" s="18" t="str">
        <f t="shared" si="137"/>
        <v>Health-2003-August</v>
      </c>
      <c r="AH2099" s="16">
        <v>37834</v>
      </c>
      <c r="AI2099" s="180">
        <v>70.397632963999612</v>
      </c>
      <c r="AJ2099" s="10">
        <f t="shared" si="140"/>
        <v>70.397632963999612</v>
      </c>
      <c r="AK2099" s="175">
        <v>1964</v>
      </c>
      <c r="AL2099" s="10">
        <f t="shared" si="138"/>
        <v>108.09407256331075</v>
      </c>
      <c r="AM2099" s="163" t="str">
        <f t="shared" si="139"/>
        <v>06</v>
      </c>
      <c r="AN2099" s="177" t="s">
        <v>120</v>
      </c>
      <c r="AQ2099" s="151"/>
      <c r="AR2099" s="151"/>
    </row>
    <row r="2100" spans="30:44" x14ac:dyDescent="0.3">
      <c r="AD2100" s="9">
        <v>2003</v>
      </c>
      <c r="AE2100" s="87" t="s">
        <v>51</v>
      </c>
      <c r="AF2100" s="13" t="s">
        <v>1</v>
      </c>
      <c r="AG2100" s="18" t="str">
        <f t="shared" si="137"/>
        <v>Health-2003-September</v>
      </c>
      <c r="AH2100" s="16">
        <v>37865</v>
      </c>
      <c r="AI2100" s="180">
        <v>70.397632963999612</v>
      </c>
      <c r="AJ2100" s="10">
        <f t="shared" si="140"/>
        <v>70.397632963999612</v>
      </c>
      <c r="AK2100" s="175">
        <v>1965</v>
      </c>
      <c r="AL2100" s="10">
        <f t="shared" si="138"/>
        <v>108.09407256331075</v>
      </c>
      <c r="AM2100" s="163" t="str">
        <f t="shared" si="139"/>
        <v>06</v>
      </c>
      <c r="AN2100" s="177" t="s">
        <v>121</v>
      </c>
      <c r="AQ2100" s="151"/>
      <c r="AR2100" s="151"/>
    </row>
    <row r="2101" spans="30:44" x14ac:dyDescent="0.3">
      <c r="AD2101" s="9">
        <v>2003</v>
      </c>
      <c r="AE2101" s="87" t="s">
        <v>51</v>
      </c>
      <c r="AF2101" s="13" t="s">
        <v>9</v>
      </c>
      <c r="AG2101" s="18" t="str">
        <f t="shared" si="137"/>
        <v>Health-2003-October</v>
      </c>
      <c r="AH2101" s="16">
        <v>37895</v>
      </c>
      <c r="AI2101" s="180">
        <v>70.397632963999612</v>
      </c>
      <c r="AJ2101" s="10">
        <f t="shared" si="140"/>
        <v>70.397632963999612</v>
      </c>
      <c r="AK2101" s="175">
        <v>1966</v>
      </c>
      <c r="AL2101" s="10">
        <f t="shared" si="138"/>
        <v>108.09407256331075</v>
      </c>
      <c r="AM2101" s="163" t="str">
        <f t="shared" si="139"/>
        <v>06</v>
      </c>
      <c r="AN2101" s="177" t="s">
        <v>122</v>
      </c>
      <c r="AQ2101" s="151"/>
      <c r="AR2101" s="151"/>
    </row>
    <row r="2102" spans="30:44" x14ac:dyDescent="0.3">
      <c r="AD2102" s="9">
        <v>2003</v>
      </c>
      <c r="AE2102" s="87" t="s">
        <v>51</v>
      </c>
      <c r="AF2102" s="13" t="s">
        <v>2</v>
      </c>
      <c r="AG2102" s="18" t="str">
        <f t="shared" si="137"/>
        <v>Health-2003-November</v>
      </c>
      <c r="AH2102" s="16">
        <v>37926</v>
      </c>
      <c r="AI2102" s="180">
        <v>70.397632963999612</v>
      </c>
      <c r="AJ2102" s="10">
        <f t="shared" si="140"/>
        <v>70.397632963999612</v>
      </c>
      <c r="AK2102" s="175">
        <v>1967</v>
      </c>
      <c r="AL2102" s="10">
        <f t="shared" si="138"/>
        <v>108.09407256331075</v>
      </c>
      <c r="AM2102" s="163" t="str">
        <f t="shared" si="139"/>
        <v>06</v>
      </c>
      <c r="AN2102" s="177" t="s">
        <v>123</v>
      </c>
      <c r="AQ2102" s="151"/>
      <c r="AR2102" s="151"/>
    </row>
    <row r="2103" spans="30:44" x14ac:dyDescent="0.3">
      <c r="AD2103" s="9">
        <v>2003</v>
      </c>
      <c r="AE2103" s="87" t="s">
        <v>51</v>
      </c>
      <c r="AF2103" s="13" t="s">
        <v>3</v>
      </c>
      <c r="AG2103" s="18" t="str">
        <f t="shared" si="137"/>
        <v>Health-2003-December</v>
      </c>
      <c r="AH2103" s="16">
        <v>37956</v>
      </c>
      <c r="AI2103" s="180">
        <v>70.397632963999612</v>
      </c>
      <c r="AJ2103" s="10">
        <f t="shared" si="140"/>
        <v>70.397632963999612</v>
      </c>
      <c r="AK2103" s="175">
        <v>1968</v>
      </c>
      <c r="AL2103" s="10">
        <f t="shared" si="138"/>
        <v>108.09407256331075</v>
      </c>
      <c r="AM2103" s="163" t="str">
        <f t="shared" si="139"/>
        <v>06</v>
      </c>
      <c r="AN2103" s="177" t="s">
        <v>124</v>
      </c>
      <c r="AQ2103" s="151"/>
      <c r="AR2103" s="151"/>
    </row>
    <row r="2104" spans="30:44" x14ac:dyDescent="0.3">
      <c r="AD2104" s="7">
        <v>2004</v>
      </c>
      <c r="AE2104" s="88" t="s">
        <v>51</v>
      </c>
      <c r="AF2104" s="12" t="s">
        <v>10</v>
      </c>
      <c r="AG2104" s="18" t="str">
        <f t="shared" si="137"/>
        <v>Health-2004-January</v>
      </c>
      <c r="AH2104" s="16">
        <v>37987</v>
      </c>
      <c r="AI2104" s="181">
        <v>70.397632963999612</v>
      </c>
      <c r="AJ2104" s="8">
        <f t="shared" si="140"/>
        <v>70.397632963999612</v>
      </c>
      <c r="AK2104" s="175">
        <v>1969</v>
      </c>
      <c r="AL2104" s="10">
        <f t="shared" si="138"/>
        <v>108.09407256331075</v>
      </c>
      <c r="AM2104" s="163" t="str">
        <f t="shared" si="139"/>
        <v>06</v>
      </c>
      <c r="AN2104" s="177" t="s">
        <v>113</v>
      </c>
      <c r="AQ2104" s="151"/>
      <c r="AR2104" s="151"/>
    </row>
    <row r="2105" spans="30:44" x14ac:dyDescent="0.3">
      <c r="AD2105" s="7">
        <v>2004</v>
      </c>
      <c r="AE2105" s="88" t="s">
        <v>51</v>
      </c>
      <c r="AF2105" s="12" t="s">
        <v>11</v>
      </c>
      <c r="AG2105" s="18" t="str">
        <f t="shared" si="137"/>
        <v>Health-2004-February</v>
      </c>
      <c r="AH2105" s="16">
        <v>38018</v>
      </c>
      <c r="AI2105" s="181">
        <v>70.397632963999612</v>
      </c>
      <c r="AJ2105" s="8">
        <f t="shared" si="140"/>
        <v>70.397632963999612</v>
      </c>
      <c r="AK2105" s="175">
        <v>1970</v>
      </c>
      <c r="AL2105" s="10">
        <f t="shared" si="138"/>
        <v>108.09407256331075</v>
      </c>
      <c r="AM2105" s="163" t="str">
        <f t="shared" si="139"/>
        <v>06</v>
      </c>
      <c r="AN2105" s="177" t="s">
        <v>114</v>
      </c>
      <c r="AQ2105" s="151"/>
      <c r="AR2105" s="151"/>
    </row>
    <row r="2106" spans="30:44" x14ac:dyDescent="0.3">
      <c r="AD2106" s="7">
        <v>2004</v>
      </c>
      <c r="AE2106" s="88" t="s">
        <v>51</v>
      </c>
      <c r="AF2106" s="12" t="s">
        <v>4</v>
      </c>
      <c r="AG2106" s="18" t="str">
        <f t="shared" si="137"/>
        <v>Health-2004-March</v>
      </c>
      <c r="AH2106" s="16">
        <v>38047</v>
      </c>
      <c r="AI2106" s="181">
        <v>70.397632963999612</v>
      </c>
      <c r="AJ2106" s="8">
        <f t="shared" si="140"/>
        <v>70.397632963999612</v>
      </c>
      <c r="AK2106" s="175">
        <v>1971</v>
      </c>
      <c r="AL2106" s="10">
        <f t="shared" si="138"/>
        <v>108.09407256331075</v>
      </c>
      <c r="AM2106" s="163" t="str">
        <f t="shared" si="139"/>
        <v>06</v>
      </c>
      <c r="AN2106" s="177" t="s">
        <v>115</v>
      </c>
      <c r="AQ2106" s="151"/>
      <c r="AR2106" s="151"/>
    </row>
    <row r="2107" spans="30:44" x14ac:dyDescent="0.3">
      <c r="AD2107" s="7">
        <v>2004</v>
      </c>
      <c r="AE2107" s="88" t="s">
        <v>51</v>
      </c>
      <c r="AF2107" s="12" t="s">
        <v>0</v>
      </c>
      <c r="AG2107" s="18" t="str">
        <f t="shared" si="137"/>
        <v>Health-2004-April</v>
      </c>
      <c r="AH2107" s="16">
        <v>38078</v>
      </c>
      <c r="AI2107" s="181">
        <v>70.397632963999612</v>
      </c>
      <c r="AJ2107" s="8">
        <f t="shared" si="140"/>
        <v>70.397632963999612</v>
      </c>
      <c r="AK2107" s="175">
        <v>1972</v>
      </c>
      <c r="AL2107" s="10">
        <f t="shared" si="138"/>
        <v>108.09407256331075</v>
      </c>
      <c r="AM2107" s="163" t="str">
        <f t="shared" si="139"/>
        <v>06</v>
      </c>
      <c r="AN2107" s="177" t="s">
        <v>116</v>
      </c>
      <c r="AQ2107" s="151"/>
      <c r="AR2107" s="151"/>
    </row>
    <row r="2108" spans="30:44" x14ac:dyDescent="0.3">
      <c r="AD2108" s="7">
        <v>2004</v>
      </c>
      <c r="AE2108" s="88" t="s">
        <v>51</v>
      </c>
      <c r="AF2108" s="12" t="s">
        <v>5</v>
      </c>
      <c r="AG2108" s="18" t="str">
        <f t="shared" si="137"/>
        <v>Health-2004-May</v>
      </c>
      <c r="AH2108" s="16">
        <v>38108</v>
      </c>
      <c r="AI2108" s="181">
        <v>70.397632963999612</v>
      </c>
      <c r="AJ2108" s="8">
        <f t="shared" si="140"/>
        <v>70.397632963999612</v>
      </c>
      <c r="AK2108" s="175">
        <v>1973</v>
      </c>
      <c r="AL2108" s="10">
        <f t="shared" si="138"/>
        <v>108.09407256331075</v>
      </c>
      <c r="AM2108" s="163" t="str">
        <f t="shared" si="139"/>
        <v>06</v>
      </c>
      <c r="AN2108" s="177" t="s">
        <v>117</v>
      </c>
      <c r="AQ2108" s="151"/>
      <c r="AR2108" s="151"/>
    </row>
    <row r="2109" spans="30:44" x14ac:dyDescent="0.3">
      <c r="AD2109" s="7">
        <v>2004</v>
      </c>
      <c r="AE2109" s="88" t="s">
        <v>51</v>
      </c>
      <c r="AF2109" s="12" t="s">
        <v>6</v>
      </c>
      <c r="AG2109" s="18" t="str">
        <f t="shared" si="137"/>
        <v>Health-2004-June</v>
      </c>
      <c r="AH2109" s="16">
        <v>38139</v>
      </c>
      <c r="AI2109" s="181">
        <v>70.397632963999612</v>
      </c>
      <c r="AJ2109" s="8">
        <f t="shared" si="140"/>
        <v>70.397632963999612</v>
      </c>
      <c r="AK2109" s="175">
        <v>1974</v>
      </c>
      <c r="AL2109" s="10">
        <f t="shared" si="138"/>
        <v>108.09407256331075</v>
      </c>
      <c r="AM2109" s="163" t="str">
        <f t="shared" si="139"/>
        <v>06</v>
      </c>
      <c r="AN2109" s="177" t="s">
        <v>118</v>
      </c>
      <c r="AQ2109" s="151"/>
      <c r="AR2109" s="151"/>
    </row>
    <row r="2110" spans="30:44" x14ac:dyDescent="0.3">
      <c r="AD2110" s="7">
        <v>2004</v>
      </c>
      <c r="AE2110" s="88" t="s">
        <v>51</v>
      </c>
      <c r="AF2110" s="12" t="s">
        <v>7</v>
      </c>
      <c r="AG2110" s="18" t="str">
        <f t="shared" si="137"/>
        <v>Health-2004-July</v>
      </c>
      <c r="AH2110" s="16">
        <v>38169</v>
      </c>
      <c r="AI2110" s="181">
        <v>70.409393905067589</v>
      </c>
      <c r="AJ2110" s="8">
        <f t="shared" si="140"/>
        <v>70.398613042421957</v>
      </c>
      <c r="AK2110" s="175">
        <v>1975</v>
      </c>
      <c r="AL2110" s="10">
        <f t="shared" si="138"/>
        <v>108.09407256331075</v>
      </c>
      <c r="AM2110" s="163" t="str">
        <f t="shared" si="139"/>
        <v>06</v>
      </c>
      <c r="AN2110" s="177" t="s">
        <v>119</v>
      </c>
      <c r="AQ2110" s="151"/>
      <c r="AR2110" s="151"/>
    </row>
    <row r="2111" spans="30:44" x14ac:dyDescent="0.3">
      <c r="AD2111" s="7">
        <v>2004</v>
      </c>
      <c r="AE2111" s="88" t="s">
        <v>51</v>
      </c>
      <c r="AF2111" s="12" t="s">
        <v>8</v>
      </c>
      <c r="AG2111" s="18" t="str">
        <f t="shared" si="137"/>
        <v>Health-2004-August</v>
      </c>
      <c r="AH2111" s="16">
        <v>38200</v>
      </c>
      <c r="AI2111" s="181">
        <v>70.409393905067589</v>
      </c>
      <c r="AJ2111" s="8">
        <f t="shared" si="140"/>
        <v>70.399593120844273</v>
      </c>
      <c r="AK2111" s="175">
        <v>1976</v>
      </c>
      <c r="AL2111" s="10">
        <f t="shared" si="138"/>
        <v>108.09407256331075</v>
      </c>
      <c r="AM2111" s="163" t="str">
        <f t="shared" si="139"/>
        <v>06</v>
      </c>
      <c r="AN2111" s="177" t="s">
        <v>120</v>
      </c>
      <c r="AQ2111" s="151"/>
      <c r="AR2111" s="151"/>
    </row>
    <row r="2112" spans="30:44" x14ac:dyDescent="0.3">
      <c r="AD2112" s="7">
        <v>2004</v>
      </c>
      <c r="AE2112" s="88" t="s">
        <v>51</v>
      </c>
      <c r="AF2112" s="12" t="s">
        <v>1</v>
      </c>
      <c r="AG2112" s="18" t="str">
        <f t="shared" si="137"/>
        <v>Health-2004-September</v>
      </c>
      <c r="AH2112" s="16">
        <v>38231</v>
      </c>
      <c r="AI2112" s="181">
        <v>70.409393905067589</v>
      </c>
      <c r="AJ2112" s="8">
        <f t="shared" si="140"/>
        <v>70.400573199266617</v>
      </c>
      <c r="AK2112" s="175">
        <v>1977</v>
      </c>
      <c r="AL2112" s="10">
        <f t="shared" si="138"/>
        <v>108.09407256331075</v>
      </c>
      <c r="AM2112" s="163" t="str">
        <f t="shared" si="139"/>
        <v>06</v>
      </c>
      <c r="AN2112" s="177" t="s">
        <v>121</v>
      </c>
      <c r="AQ2112" s="151"/>
      <c r="AR2112" s="151"/>
    </row>
    <row r="2113" spans="30:44" x14ac:dyDescent="0.3">
      <c r="AD2113" s="7">
        <v>2004</v>
      </c>
      <c r="AE2113" s="88" t="s">
        <v>51</v>
      </c>
      <c r="AF2113" s="12" t="s">
        <v>9</v>
      </c>
      <c r="AG2113" s="18" t="str">
        <f t="shared" si="137"/>
        <v>Health-2004-October</v>
      </c>
      <c r="AH2113" s="16">
        <v>38261</v>
      </c>
      <c r="AI2113" s="181">
        <v>70.409393905067589</v>
      </c>
      <c r="AJ2113" s="8">
        <f t="shared" si="140"/>
        <v>70.401553277688947</v>
      </c>
      <c r="AK2113" s="175">
        <v>1978</v>
      </c>
      <c r="AL2113" s="10">
        <f t="shared" si="138"/>
        <v>108.09407256331075</v>
      </c>
      <c r="AM2113" s="163" t="str">
        <f t="shared" si="139"/>
        <v>06</v>
      </c>
      <c r="AN2113" s="177" t="s">
        <v>122</v>
      </c>
      <c r="AQ2113" s="151"/>
      <c r="AR2113" s="151"/>
    </row>
    <row r="2114" spans="30:44" x14ac:dyDescent="0.3">
      <c r="AD2114" s="7">
        <v>2004</v>
      </c>
      <c r="AE2114" s="88" t="s">
        <v>51</v>
      </c>
      <c r="AF2114" s="12" t="s">
        <v>2</v>
      </c>
      <c r="AG2114" s="18" t="str">
        <f t="shared" si="137"/>
        <v>Health-2004-November</v>
      </c>
      <c r="AH2114" s="16">
        <v>38292</v>
      </c>
      <c r="AI2114" s="181">
        <v>70.409393905067589</v>
      </c>
      <c r="AJ2114" s="8">
        <f t="shared" si="140"/>
        <v>70.402533356111292</v>
      </c>
      <c r="AK2114" s="175">
        <v>1979</v>
      </c>
      <c r="AL2114" s="10">
        <f t="shared" si="138"/>
        <v>108.09407256331075</v>
      </c>
      <c r="AM2114" s="163" t="str">
        <f t="shared" si="139"/>
        <v>06</v>
      </c>
      <c r="AN2114" s="177" t="s">
        <v>123</v>
      </c>
      <c r="AQ2114" s="151"/>
      <c r="AR2114" s="151"/>
    </row>
    <row r="2115" spans="30:44" x14ac:dyDescent="0.3">
      <c r="AD2115" s="7">
        <v>2004</v>
      </c>
      <c r="AE2115" s="88" t="s">
        <v>51</v>
      </c>
      <c r="AF2115" s="12" t="s">
        <v>3</v>
      </c>
      <c r="AG2115" s="18" t="str">
        <f t="shared" si="137"/>
        <v>Health-2004-December</v>
      </c>
      <c r="AH2115" s="16">
        <v>38322</v>
      </c>
      <c r="AI2115" s="181">
        <v>70.409393905067589</v>
      </c>
      <c r="AJ2115" s="8">
        <f t="shared" si="140"/>
        <v>70.403513434533622</v>
      </c>
      <c r="AK2115" s="175">
        <v>1980</v>
      </c>
      <c r="AL2115" s="10">
        <f t="shared" si="138"/>
        <v>108.09407256331075</v>
      </c>
      <c r="AM2115" s="163" t="str">
        <f t="shared" si="139"/>
        <v>06</v>
      </c>
      <c r="AN2115" s="177" t="s">
        <v>124</v>
      </c>
      <c r="AQ2115" s="151"/>
      <c r="AR2115" s="151"/>
    </row>
    <row r="2116" spans="30:44" x14ac:dyDescent="0.3">
      <c r="AD2116" s="9">
        <v>2005</v>
      </c>
      <c r="AE2116" s="87" t="s">
        <v>51</v>
      </c>
      <c r="AF2116" s="13" t="s">
        <v>10</v>
      </c>
      <c r="AG2116" s="18" t="str">
        <f t="shared" si="137"/>
        <v>Health-2005-January</v>
      </c>
      <c r="AH2116" s="16">
        <v>38353</v>
      </c>
      <c r="AI2116" s="180">
        <v>70.409393905067589</v>
      </c>
      <c r="AJ2116" s="10">
        <f t="shared" si="140"/>
        <v>70.404493512955938</v>
      </c>
      <c r="AK2116" s="175">
        <v>1981</v>
      </c>
      <c r="AL2116" s="10">
        <f t="shared" si="138"/>
        <v>108.09407256331075</v>
      </c>
      <c r="AM2116" s="163" t="str">
        <f t="shared" si="139"/>
        <v>06</v>
      </c>
      <c r="AN2116" s="177" t="s">
        <v>113</v>
      </c>
      <c r="AQ2116" s="151"/>
      <c r="AR2116" s="151"/>
    </row>
    <row r="2117" spans="30:44" x14ac:dyDescent="0.3">
      <c r="AD2117" s="9">
        <v>2005</v>
      </c>
      <c r="AE2117" s="87" t="s">
        <v>51</v>
      </c>
      <c r="AF2117" s="13" t="s">
        <v>11</v>
      </c>
      <c r="AG2117" s="18" t="str">
        <f t="shared" si="137"/>
        <v>Health-2005-February</v>
      </c>
      <c r="AH2117" s="16">
        <v>38384</v>
      </c>
      <c r="AI2117" s="180">
        <v>70.409393905067589</v>
      </c>
      <c r="AJ2117" s="10">
        <f t="shared" si="140"/>
        <v>70.405473591378282</v>
      </c>
      <c r="AK2117" s="175">
        <v>1982</v>
      </c>
      <c r="AL2117" s="10">
        <f t="shared" si="138"/>
        <v>108.09407256331075</v>
      </c>
      <c r="AM2117" s="163" t="str">
        <f t="shared" si="139"/>
        <v>06</v>
      </c>
      <c r="AN2117" s="177" t="s">
        <v>114</v>
      </c>
      <c r="AQ2117" s="151"/>
      <c r="AR2117" s="151"/>
    </row>
    <row r="2118" spans="30:44" x14ac:dyDescent="0.3">
      <c r="AD2118" s="9">
        <v>2005</v>
      </c>
      <c r="AE2118" s="87" t="s">
        <v>51</v>
      </c>
      <c r="AF2118" s="13" t="s">
        <v>4</v>
      </c>
      <c r="AG2118" s="18" t="str">
        <f t="shared" si="137"/>
        <v>Health-2005-March</v>
      </c>
      <c r="AH2118" s="16">
        <v>38412</v>
      </c>
      <c r="AI2118" s="180">
        <v>70.409393905067589</v>
      </c>
      <c r="AJ2118" s="10">
        <f t="shared" si="140"/>
        <v>70.406453669800612</v>
      </c>
      <c r="AK2118" s="175">
        <v>1983</v>
      </c>
      <c r="AL2118" s="10">
        <f t="shared" si="138"/>
        <v>108.09407256331075</v>
      </c>
      <c r="AM2118" s="163" t="str">
        <f t="shared" si="139"/>
        <v>06</v>
      </c>
      <c r="AN2118" s="177" t="s">
        <v>115</v>
      </c>
      <c r="AQ2118" s="151"/>
      <c r="AR2118" s="151"/>
    </row>
    <row r="2119" spans="30:44" x14ac:dyDescent="0.3">
      <c r="AD2119" s="9">
        <v>2005</v>
      </c>
      <c r="AE2119" s="87" t="s">
        <v>51</v>
      </c>
      <c r="AF2119" s="13" t="s">
        <v>0</v>
      </c>
      <c r="AG2119" s="18" t="str">
        <f t="shared" si="137"/>
        <v>Health-2005-April</v>
      </c>
      <c r="AH2119" s="16">
        <v>38443</v>
      </c>
      <c r="AI2119" s="180">
        <v>70.42127245554623</v>
      </c>
      <c r="AJ2119" s="10">
        <f t="shared" si="140"/>
        <v>70.408423627429485</v>
      </c>
      <c r="AK2119" s="175">
        <v>1984</v>
      </c>
      <c r="AL2119" s="10">
        <f t="shared" si="138"/>
        <v>108.09407256331075</v>
      </c>
      <c r="AM2119" s="163" t="str">
        <f t="shared" si="139"/>
        <v>06</v>
      </c>
      <c r="AN2119" s="177" t="s">
        <v>116</v>
      </c>
      <c r="AQ2119" s="151"/>
      <c r="AR2119" s="151"/>
    </row>
    <row r="2120" spans="30:44" x14ac:dyDescent="0.3">
      <c r="AD2120" s="9">
        <v>2005</v>
      </c>
      <c r="AE2120" s="87" t="s">
        <v>51</v>
      </c>
      <c r="AF2120" s="13" t="s">
        <v>5</v>
      </c>
      <c r="AG2120" s="18" t="str">
        <f t="shared" si="137"/>
        <v>Health-2005-May</v>
      </c>
      <c r="AH2120" s="16">
        <v>38473</v>
      </c>
      <c r="AI2120" s="180">
        <v>70.42127245554623</v>
      </c>
      <c r="AJ2120" s="10">
        <f t="shared" si="140"/>
        <v>70.410393585058387</v>
      </c>
      <c r="AK2120" s="175">
        <v>1985</v>
      </c>
      <c r="AL2120" s="10">
        <f t="shared" si="138"/>
        <v>108.09407256331075</v>
      </c>
      <c r="AM2120" s="163" t="str">
        <f t="shared" si="139"/>
        <v>06</v>
      </c>
      <c r="AN2120" s="177" t="s">
        <v>117</v>
      </c>
      <c r="AQ2120" s="151"/>
      <c r="AR2120" s="151"/>
    </row>
    <row r="2121" spans="30:44" x14ac:dyDescent="0.3">
      <c r="AD2121" s="9">
        <v>2005</v>
      </c>
      <c r="AE2121" s="87" t="s">
        <v>51</v>
      </c>
      <c r="AF2121" s="13" t="s">
        <v>6</v>
      </c>
      <c r="AG2121" s="18" t="str">
        <f t="shared" si="137"/>
        <v>Health-2005-June</v>
      </c>
      <c r="AH2121" s="16">
        <v>38504</v>
      </c>
      <c r="AI2121" s="180">
        <v>70.42127245554623</v>
      </c>
      <c r="AJ2121" s="10">
        <f t="shared" si="140"/>
        <v>70.41236354268726</v>
      </c>
      <c r="AK2121" s="175">
        <v>1986</v>
      </c>
      <c r="AL2121" s="10">
        <f t="shared" si="138"/>
        <v>108.09407256331075</v>
      </c>
      <c r="AM2121" s="163" t="str">
        <f t="shared" si="139"/>
        <v>06</v>
      </c>
      <c r="AN2121" s="177" t="s">
        <v>118</v>
      </c>
      <c r="AQ2121" s="151"/>
      <c r="AR2121" s="151"/>
    </row>
    <row r="2122" spans="30:44" x14ac:dyDescent="0.3">
      <c r="AD2122" s="9">
        <v>2005</v>
      </c>
      <c r="AE2122" s="87" t="s">
        <v>51</v>
      </c>
      <c r="AF2122" s="13" t="s">
        <v>7</v>
      </c>
      <c r="AG2122" s="18" t="str">
        <f t="shared" si="137"/>
        <v>Health-2005-July</v>
      </c>
      <c r="AH2122" s="16">
        <v>38534</v>
      </c>
      <c r="AI2122" s="180">
        <v>70.42127245554623</v>
      </c>
      <c r="AJ2122" s="10">
        <f t="shared" si="140"/>
        <v>70.413353421893817</v>
      </c>
      <c r="AK2122" s="175">
        <v>1987</v>
      </c>
      <c r="AL2122" s="10">
        <f t="shared" si="138"/>
        <v>108.09407256331075</v>
      </c>
      <c r="AM2122" s="163" t="str">
        <f t="shared" si="139"/>
        <v>06</v>
      </c>
      <c r="AN2122" s="177" t="s">
        <v>119</v>
      </c>
      <c r="AQ2122" s="151"/>
      <c r="AR2122" s="151"/>
    </row>
    <row r="2123" spans="30:44" x14ac:dyDescent="0.3">
      <c r="AD2123" s="9">
        <v>2005</v>
      </c>
      <c r="AE2123" s="87" t="s">
        <v>51</v>
      </c>
      <c r="AF2123" s="13" t="s">
        <v>8</v>
      </c>
      <c r="AG2123" s="18" t="str">
        <f t="shared" si="137"/>
        <v>Health-2005-August</v>
      </c>
      <c r="AH2123" s="16">
        <v>38565</v>
      </c>
      <c r="AI2123" s="180">
        <v>70.42127245554623</v>
      </c>
      <c r="AJ2123" s="10">
        <f t="shared" si="140"/>
        <v>70.414343301100374</v>
      </c>
      <c r="AK2123" s="175">
        <v>1988</v>
      </c>
      <c r="AL2123" s="10">
        <f t="shared" si="138"/>
        <v>108.09407256331075</v>
      </c>
      <c r="AM2123" s="163" t="str">
        <f t="shared" si="139"/>
        <v>06</v>
      </c>
      <c r="AN2123" s="177" t="s">
        <v>120</v>
      </c>
      <c r="AQ2123" s="151"/>
      <c r="AR2123" s="151"/>
    </row>
    <row r="2124" spans="30:44" x14ac:dyDescent="0.3">
      <c r="AD2124" s="9">
        <v>2005</v>
      </c>
      <c r="AE2124" s="87" t="s">
        <v>51</v>
      </c>
      <c r="AF2124" s="13" t="s">
        <v>1</v>
      </c>
      <c r="AG2124" s="18" t="str">
        <f t="shared" ref="AG2124:AG2187" si="141">CONCATENATE(AE2124,$AF$74,AD2124,$AF$74,AF2124)</f>
        <v>Health-2005-September</v>
      </c>
      <c r="AH2124" s="16">
        <v>38596</v>
      </c>
      <c r="AI2124" s="180">
        <v>70.42127245554623</v>
      </c>
      <c r="AJ2124" s="10">
        <f t="shared" si="140"/>
        <v>70.415333180306916</v>
      </c>
      <c r="AK2124" s="175">
        <v>1989</v>
      </c>
      <c r="AL2124" s="10">
        <f t="shared" ref="AL2124:AL2187" si="142">VLOOKUP(AE2124,AR:AS,2,FALSE)</f>
        <v>108.09407256331075</v>
      </c>
      <c r="AM2124" s="163" t="str">
        <f t="shared" ref="AM2124:AM2187" si="143">VLOOKUP(AE2124,AR:AT,3,FALSE)</f>
        <v>06</v>
      </c>
      <c r="AN2124" s="177" t="s">
        <v>121</v>
      </c>
      <c r="AQ2124" s="151"/>
      <c r="AR2124" s="151"/>
    </row>
    <row r="2125" spans="30:44" x14ac:dyDescent="0.3">
      <c r="AD2125" s="9">
        <v>2005</v>
      </c>
      <c r="AE2125" s="87" t="s">
        <v>51</v>
      </c>
      <c r="AF2125" s="13" t="s">
        <v>9</v>
      </c>
      <c r="AG2125" s="18" t="str">
        <f t="shared" si="141"/>
        <v>Health-2005-October</v>
      </c>
      <c r="AH2125" s="16">
        <v>38626</v>
      </c>
      <c r="AI2125" s="180">
        <v>70.42127245554623</v>
      </c>
      <c r="AJ2125" s="10">
        <f t="shared" si="140"/>
        <v>70.416323059513473</v>
      </c>
      <c r="AK2125" s="175">
        <v>1990</v>
      </c>
      <c r="AL2125" s="10">
        <f t="shared" si="142"/>
        <v>108.09407256331075</v>
      </c>
      <c r="AM2125" s="163" t="str">
        <f t="shared" si="143"/>
        <v>06</v>
      </c>
      <c r="AN2125" s="177" t="s">
        <v>122</v>
      </c>
      <c r="AQ2125" s="151"/>
      <c r="AR2125" s="151"/>
    </row>
    <row r="2126" spans="30:44" x14ac:dyDescent="0.3">
      <c r="AD2126" s="9">
        <v>2005</v>
      </c>
      <c r="AE2126" s="87" t="s">
        <v>51</v>
      </c>
      <c r="AF2126" s="13" t="s">
        <v>2</v>
      </c>
      <c r="AG2126" s="18" t="str">
        <f t="shared" si="141"/>
        <v>Health-2005-November</v>
      </c>
      <c r="AH2126" s="16">
        <v>38657</v>
      </c>
      <c r="AI2126" s="180">
        <v>70.42127245554623</v>
      </c>
      <c r="AJ2126" s="10">
        <f t="shared" si="140"/>
        <v>70.417312938720031</v>
      </c>
      <c r="AK2126" s="175">
        <v>1991</v>
      </c>
      <c r="AL2126" s="10">
        <f t="shared" si="142"/>
        <v>108.09407256331075</v>
      </c>
      <c r="AM2126" s="163" t="str">
        <f t="shared" si="143"/>
        <v>06</v>
      </c>
      <c r="AN2126" s="177" t="s">
        <v>123</v>
      </c>
      <c r="AQ2126" s="151"/>
      <c r="AR2126" s="151"/>
    </row>
    <row r="2127" spans="30:44" x14ac:dyDescent="0.3">
      <c r="AD2127" s="9">
        <v>2005</v>
      </c>
      <c r="AE2127" s="87" t="s">
        <v>51</v>
      </c>
      <c r="AF2127" s="13" t="s">
        <v>3</v>
      </c>
      <c r="AG2127" s="18" t="str">
        <f t="shared" si="141"/>
        <v>Health-2005-December</v>
      </c>
      <c r="AH2127" s="16">
        <v>38687</v>
      </c>
      <c r="AI2127" s="180">
        <v>70.42127245554623</v>
      </c>
      <c r="AJ2127" s="10">
        <f t="shared" si="140"/>
        <v>70.418302817926573</v>
      </c>
      <c r="AK2127" s="175">
        <v>1992</v>
      </c>
      <c r="AL2127" s="10">
        <f t="shared" si="142"/>
        <v>108.09407256331075</v>
      </c>
      <c r="AM2127" s="163" t="str">
        <f t="shared" si="143"/>
        <v>06</v>
      </c>
      <c r="AN2127" s="177" t="s">
        <v>124</v>
      </c>
      <c r="AQ2127" s="151"/>
      <c r="AR2127" s="151"/>
    </row>
    <row r="2128" spans="30:44" x14ac:dyDescent="0.3">
      <c r="AD2128" s="7">
        <v>2006</v>
      </c>
      <c r="AE2128" s="88" t="s">
        <v>51</v>
      </c>
      <c r="AF2128" s="12" t="s">
        <v>10</v>
      </c>
      <c r="AG2128" s="18" t="str">
        <f t="shared" si="141"/>
        <v>Health-2006-January</v>
      </c>
      <c r="AH2128" s="16">
        <v>38718</v>
      </c>
      <c r="AI2128" s="181">
        <v>70.42127245554623</v>
      </c>
      <c r="AJ2128" s="8">
        <f t="shared" si="140"/>
        <v>70.41929269713313</v>
      </c>
      <c r="AK2128" s="175">
        <v>1993</v>
      </c>
      <c r="AL2128" s="10">
        <f t="shared" si="142"/>
        <v>108.09407256331075</v>
      </c>
      <c r="AM2128" s="163" t="str">
        <f t="shared" si="143"/>
        <v>06</v>
      </c>
      <c r="AN2128" s="177" t="s">
        <v>113</v>
      </c>
      <c r="AQ2128" s="151"/>
      <c r="AR2128" s="151"/>
    </row>
    <row r="2129" spans="30:44" x14ac:dyDescent="0.3">
      <c r="AD2129" s="7">
        <v>2006</v>
      </c>
      <c r="AE2129" s="88" t="s">
        <v>51</v>
      </c>
      <c r="AF2129" s="12" t="s">
        <v>11</v>
      </c>
      <c r="AG2129" s="18" t="str">
        <f t="shared" si="141"/>
        <v>Health-2006-February</v>
      </c>
      <c r="AH2129" s="16">
        <v>38749</v>
      </c>
      <c r="AI2129" s="181">
        <v>70.42127245554623</v>
      </c>
      <c r="AJ2129" s="8">
        <f t="shared" si="140"/>
        <v>70.420282576339687</v>
      </c>
      <c r="AK2129" s="175">
        <v>1994</v>
      </c>
      <c r="AL2129" s="10">
        <f t="shared" si="142"/>
        <v>108.09407256331075</v>
      </c>
      <c r="AM2129" s="163" t="str">
        <f t="shared" si="143"/>
        <v>06</v>
      </c>
      <c r="AN2129" s="177" t="s">
        <v>114</v>
      </c>
      <c r="AQ2129" s="151"/>
      <c r="AR2129" s="151"/>
    </row>
    <row r="2130" spans="30:44" x14ac:dyDescent="0.3">
      <c r="AD2130" s="7">
        <v>2006</v>
      </c>
      <c r="AE2130" s="88" t="s">
        <v>51</v>
      </c>
      <c r="AF2130" s="12" t="s">
        <v>4</v>
      </c>
      <c r="AG2130" s="18" t="str">
        <f t="shared" si="141"/>
        <v>Health-2006-March</v>
      </c>
      <c r="AH2130" s="16">
        <v>38777</v>
      </c>
      <c r="AI2130" s="181">
        <v>70.42127245554623</v>
      </c>
      <c r="AJ2130" s="8">
        <f t="shared" si="140"/>
        <v>70.421272455546244</v>
      </c>
      <c r="AK2130" s="175">
        <v>1995</v>
      </c>
      <c r="AL2130" s="10">
        <f t="shared" si="142"/>
        <v>108.09407256331075</v>
      </c>
      <c r="AM2130" s="163" t="str">
        <f t="shared" si="143"/>
        <v>06</v>
      </c>
      <c r="AN2130" s="177" t="s">
        <v>115</v>
      </c>
      <c r="AQ2130" s="151"/>
      <c r="AR2130" s="151"/>
    </row>
    <row r="2131" spans="30:44" x14ac:dyDescent="0.3">
      <c r="AD2131" s="7">
        <v>2006</v>
      </c>
      <c r="AE2131" s="88" t="s">
        <v>51</v>
      </c>
      <c r="AF2131" s="12" t="s">
        <v>0</v>
      </c>
      <c r="AG2131" s="18" t="str">
        <f t="shared" si="141"/>
        <v>Health-2006-April</v>
      </c>
      <c r="AH2131" s="16">
        <v>38808</v>
      </c>
      <c r="AI2131" s="181">
        <v>70.42127245554623</v>
      </c>
      <c r="AJ2131" s="8">
        <f t="shared" si="140"/>
        <v>70.421272455546244</v>
      </c>
      <c r="AK2131" s="175">
        <v>1996</v>
      </c>
      <c r="AL2131" s="10">
        <f t="shared" si="142"/>
        <v>108.09407256331075</v>
      </c>
      <c r="AM2131" s="163" t="str">
        <f t="shared" si="143"/>
        <v>06</v>
      </c>
      <c r="AN2131" s="177" t="s">
        <v>116</v>
      </c>
      <c r="AQ2131" s="151"/>
      <c r="AR2131" s="151"/>
    </row>
    <row r="2132" spans="30:44" x14ac:dyDescent="0.3">
      <c r="AD2132" s="7">
        <v>2006</v>
      </c>
      <c r="AE2132" s="88" t="s">
        <v>51</v>
      </c>
      <c r="AF2132" s="12" t="s">
        <v>5</v>
      </c>
      <c r="AG2132" s="18" t="str">
        <f t="shared" si="141"/>
        <v>Health-2006-May</v>
      </c>
      <c r="AH2132" s="16">
        <v>38838</v>
      </c>
      <c r="AI2132" s="181">
        <v>70.42127245554623</v>
      </c>
      <c r="AJ2132" s="8">
        <f t="shared" si="140"/>
        <v>70.421272455546244</v>
      </c>
      <c r="AK2132" s="175">
        <v>1997</v>
      </c>
      <c r="AL2132" s="10">
        <f t="shared" si="142"/>
        <v>108.09407256331075</v>
      </c>
      <c r="AM2132" s="163" t="str">
        <f t="shared" si="143"/>
        <v>06</v>
      </c>
      <c r="AN2132" s="177" t="s">
        <v>117</v>
      </c>
      <c r="AQ2132" s="151"/>
      <c r="AR2132" s="151"/>
    </row>
    <row r="2133" spans="30:44" x14ac:dyDescent="0.3">
      <c r="AD2133" s="7">
        <v>2006</v>
      </c>
      <c r="AE2133" s="88" t="s">
        <v>51</v>
      </c>
      <c r="AF2133" s="12" t="s">
        <v>6</v>
      </c>
      <c r="AG2133" s="18" t="str">
        <f t="shared" si="141"/>
        <v>Health-2006-June</v>
      </c>
      <c r="AH2133" s="16">
        <v>38869</v>
      </c>
      <c r="AI2133" s="181">
        <v>70.42127245554623</v>
      </c>
      <c r="AJ2133" s="8">
        <f t="shared" si="140"/>
        <v>70.421272455546244</v>
      </c>
      <c r="AK2133" s="175">
        <v>1998</v>
      </c>
      <c r="AL2133" s="10">
        <f t="shared" si="142"/>
        <v>108.09407256331075</v>
      </c>
      <c r="AM2133" s="163" t="str">
        <f t="shared" si="143"/>
        <v>06</v>
      </c>
      <c r="AN2133" s="177" t="s">
        <v>118</v>
      </c>
      <c r="AQ2133" s="151"/>
      <c r="AR2133" s="151"/>
    </row>
    <row r="2134" spans="30:44" x14ac:dyDescent="0.3">
      <c r="AD2134" s="7">
        <v>2006</v>
      </c>
      <c r="AE2134" s="88" t="s">
        <v>51</v>
      </c>
      <c r="AF2134" s="12" t="s">
        <v>7</v>
      </c>
      <c r="AG2134" s="18" t="str">
        <f t="shared" si="141"/>
        <v>Health-2006-July</v>
      </c>
      <c r="AH2134" s="16">
        <v>38899</v>
      </c>
      <c r="AI2134" s="181">
        <v>70.42127245554623</v>
      </c>
      <c r="AJ2134" s="8">
        <f t="shared" si="140"/>
        <v>70.421272455546244</v>
      </c>
      <c r="AK2134" s="175">
        <v>1999</v>
      </c>
      <c r="AL2134" s="10">
        <f t="shared" si="142"/>
        <v>108.09407256331075</v>
      </c>
      <c r="AM2134" s="163" t="str">
        <f t="shared" si="143"/>
        <v>06</v>
      </c>
      <c r="AN2134" s="177" t="s">
        <v>119</v>
      </c>
      <c r="AQ2134" s="151"/>
      <c r="AR2134" s="151"/>
    </row>
    <row r="2135" spans="30:44" x14ac:dyDescent="0.3">
      <c r="AD2135" s="7">
        <v>2006</v>
      </c>
      <c r="AE2135" s="88" t="s">
        <v>51</v>
      </c>
      <c r="AF2135" s="12" t="s">
        <v>8</v>
      </c>
      <c r="AG2135" s="18" t="str">
        <f t="shared" si="141"/>
        <v>Health-2006-August</v>
      </c>
      <c r="AH2135" s="16">
        <v>38930</v>
      </c>
      <c r="AI2135" s="181">
        <v>70.42127245554623</v>
      </c>
      <c r="AJ2135" s="8">
        <f t="shared" ref="AJ2135:AJ2198" si="144">AVERAGE(AI2124:AI2135)</f>
        <v>70.421272455546244</v>
      </c>
      <c r="AK2135" s="175">
        <v>2000</v>
      </c>
      <c r="AL2135" s="10">
        <f t="shared" si="142"/>
        <v>108.09407256331075</v>
      </c>
      <c r="AM2135" s="163" t="str">
        <f t="shared" si="143"/>
        <v>06</v>
      </c>
      <c r="AN2135" s="177" t="s">
        <v>120</v>
      </c>
      <c r="AQ2135" s="151"/>
      <c r="AR2135" s="151"/>
    </row>
    <row r="2136" spans="30:44" x14ac:dyDescent="0.3">
      <c r="AD2136" s="7">
        <v>2006</v>
      </c>
      <c r="AE2136" s="88" t="s">
        <v>51</v>
      </c>
      <c r="AF2136" s="12" t="s">
        <v>1</v>
      </c>
      <c r="AG2136" s="18" t="str">
        <f t="shared" si="141"/>
        <v>Health-2006-September</v>
      </c>
      <c r="AH2136" s="16">
        <v>38961</v>
      </c>
      <c r="AI2136" s="181">
        <v>70.42127245554623</v>
      </c>
      <c r="AJ2136" s="8">
        <f t="shared" si="144"/>
        <v>70.421272455546244</v>
      </c>
      <c r="AK2136" s="175">
        <v>2001</v>
      </c>
      <c r="AL2136" s="10">
        <f t="shared" si="142"/>
        <v>108.09407256331075</v>
      </c>
      <c r="AM2136" s="163" t="str">
        <f t="shared" si="143"/>
        <v>06</v>
      </c>
      <c r="AN2136" s="177" t="s">
        <v>121</v>
      </c>
      <c r="AQ2136" s="151"/>
      <c r="AR2136" s="151"/>
    </row>
    <row r="2137" spans="30:44" x14ac:dyDescent="0.3">
      <c r="AD2137" s="7">
        <v>2006</v>
      </c>
      <c r="AE2137" s="88" t="s">
        <v>51</v>
      </c>
      <c r="AF2137" s="12" t="s">
        <v>9</v>
      </c>
      <c r="AG2137" s="18" t="str">
        <f t="shared" si="141"/>
        <v>Health-2006-October</v>
      </c>
      <c r="AH2137" s="16">
        <v>38991</v>
      </c>
      <c r="AI2137" s="181">
        <v>70.42127245554623</v>
      </c>
      <c r="AJ2137" s="8">
        <f t="shared" si="144"/>
        <v>70.421272455546244</v>
      </c>
      <c r="AK2137" s="175">
        <v>2002</v>
      </c>
      <c r="AL2137" s="10">
        <f t="shared" si="142"/>
        <v>108.09407256331075</v>
      </c>
      <c r="AM2137" s="163" t="str">
        <f t="shared" si="143"/>
        <v>06</v>
      </c>
      <c r="AN2137" s="177" t="s">
        <v>122</v>
      </c>
      <c r="AQ2137" s="151"/>
      <c r="AR2137" s="151"/>
    </row>
    <row r="2138" spans="30:44" x14ac:dyDescent="0.3">
      <c r="AD2138" s="7">
        <v>2006</v>
      </c>
      <c r="AE2138" s="88" t="s">
        <v>51</v>
      </c>
      <c r="AF2138" s="12" t="s">
        <v>2</v>
      </c>
      <c r="AG2138" s="18" t="str">
        <f t="shared" si="141"/>
        <v>Health-2006-November</v>
      </c>
      <c r="AH2138" s="16">
        <v>39022</v>
      </c>
      <c r="AI2138" s="181">
        <v>70.42127245554623</v>
      </c>
      <c r="AJ2138" s="8">
        <f t="shared" si="144"/>
        <v>70.421272455546244</v>
      </c>
      <c r="AK2138" s="175">
        <v>2003</v>
      </c>
      <c r="AL2138" s="10">
        <f t="shared" si="142"/>
        <v>108.09407256331075</v>
      </c>
      <c r="AM2138" s="163" t="str">
        <f t="shared" si="143"/>
        <v>06</v>
      </c>
      <c r="AN2138" s="177" t="s">
        <v>123</v>
      </c>
      <c r="AQ2138" s="151"/>
      <c r="AR2138" s="151"/>
    </row>
    <row r="2139" spans="30:44" x14ac:dyDescent="0.3">
      <c r="AD2139" s="7">
        <v>2006</v>
      </c>
      <c r="AE2139" s="88" t="s">
        <v>51</v>
      </c>
      <c r="AF2139" s="12" t="s">
        <v>3</v>
      </c>
      <c r="AG2139" s="18" t="str">
        <f t="shared" si="141"/>
        <v>Health-2006-December</v>
      </c>
      <c r="AH2139" s="16">
        <v>39052</v>
      </c>
      <c r="AI2139" s="181">
        <v>70.42127245554623</v>
      </c>
      <c r="AJ2139" s="8">
        <f t="shared" si="144"/>
        <v>70.421272455546244</v>
      </c>
      <c r="AK2139" s="175">
        <v>2004</v>
      </c>
      <c r="AL2139" s="10">
        <f t="shared" si="142"/>
        <v>108.09407256331075</v>
      </c>
      <c r="AM2139" s="163" t="str">
        <f t="shared" si="143"/>
        <v>06</v>
      </c>
      <c r="AN2139" s="177" t="s">
        <v>124</v>
      </c>
      <c r="AQ2139" s="151"/>
      <c r="AR2139" s="151"/>
    </row>
    <row r="2140" spans="30:44" x14ac:dyDescent="0.3">
      <c r="AD2140" s="9">
        <v>2007</v>
      </c>
      <c r="AE2140" s="87" t="s">
        <v>51</v>
      </c>
      <c r="AF2140" s="13" t="s">
        <v>10</v>
      </c>
      <c r="AG2140" s="18" t="str">
        <f t="shared" si="141"/>
        <v>Health-2007-January</v>
      </c>
      <c r="AH2140" s="16">
        <v>39083</v>
      </c>
      <c r="AI2140" s="180">
        <v>73.149456658202084</v>
      </c>
      <c r="AJ2140" s="10">
        <f t="shared" si="144"/>
        <v>70.648621139100896</v>
      </c>
      <c r="AK2140" s="175">
        <v>2005</v>
      </c>
      <c r="AL2140" s="10">
        <f t="shared" si="142"/>
        <v>108.09407256331075</v>
      </c>
      <c r="AM2140" s="163" t="str">
        <f t="shared" si="143"/>
        <v>06</v>
      </c>
      <c r="AN2140" s="177" t="s">
        <v>113</v>
      </c>
      <c r="AQ2140" s="151"/>
      <c r="AR2140" s="151"/>
    </row>
    <row r="2141" spans="30:44" x14ac:dyDescent="0.3">
      <c r="AD2141" s="9">
        <v>2007</v>
      </c>
      <c r="AE2141" s="87" t="s">
        <v>51</v>
      </c>
      <c r="AF2141" s="13" t="s">
        <v>11</v>
      </c>
      <c r="AG2141" s="18" t="str">
        <f t="shared" si="141"/>
        <v>Health-2007-February</v>
      </c>
      <c r="AH2141" s="16">
        <v>39114</v>
      </c>
      <c r="AI2141" s="180">
        <v>73.123492225328192</v>
      </c>
      <c r="AJ2141" s="10">
        <f t="shared" si="144"/>
        <v>70.873806119916054</v>
      </c>
      <c r="AK2141" s="175">
        <v>2006</v>
      </c>
      <c r="AL2141" s="10">
        <f t="shared" si="142"/>
        <v>108.09407256331075</v>
      </c>
      <c r="AM2141" s="163" t="str">
        <f t="shared" si="143"/>
        <v>06</v>
      </c>
      <c r="AN2141" s="177" t="s">
        <v>114</v>
      </c>
      <c r="AQ2141" s="151"/>
      <c r="AR2141" s="151"/>
    </row>
    <row r="2142" spans="30:44" x14ac:dyDescent="0.3">
      <c r="AD2142" s="9">
        <v>2007</v>
      </c>
      <c r="AE2142" s="87" t="s">
        <v>51</v>
      </c>
      <c r="AF2142" s="13" t="s">
        <v>4</v>
      </c>
      <c r="AG2142" s="18" t="str">
        <f t="shared" si="141"/>
        <v>Health-2007-March</v>
      </c>
      <c r="AH2142" s="16">
        <v>39142</v>
      </c>
      <c r="AI2142" s="180">
        <v>73.165808179146055</v>
      </c>
      <c r="AJ2142" s="10">
        <f t="shared" si="144"/>
        <v>71.102517430216039</v>
      </c>
      <c r="AK2142" s="175">
        <v>2007</v>
      </c>
      <c r="AL2142" s="10">
        <f t="shared" si="142"/>
        <v>108.09407256331075</v>
      </c>
      <c r="AM2142" s="163" t="str">
        <f t="shared" si="143"/>
        <v>06</v>
      </c>
      <c r="AN2142" s="177" t="s">
        <v>115</v>
      </c>
      <c r="AQ2142" s="151"/>
      <c r="AR2142" s="151"/>
    </row>
    <row r="2143" spans="30:44" x14ac:dyDescent="0.3">
      <c r="AD2143" s="9">
        <v>2007</v>
      </c>
      <c r="AE2143" s="87" t="s">
        <v>51</v>
      </c>
      <c r="AF2143" s="13" t="s">
        <v>0</v>
      </c>
      <c r="AG2143" s="18" t="str">
        <f t="shared" si="141"/>
        <v>Health-2007-April</v>
      </c>
      <c r="AH2143" s="16">
        <v>39173</v>
      </c>
      <c r="AI2143" s="180">
        <v>68.036420823416009</v>
      </c>
      <c r="AJ2143" s="10">
        <f t="shared" si="144"/>
        <v>70.903779794205192</v>
      </c>
      <c r="AK2143" s="175">
        <v>2008</v>
      </c>
      <c r="AL2143" s="10">
        <f t="shared" si="142"/>
        <v>108.09407256331075</v>
      </c>
      <c r="AM2143" s="163" t="str">
        <f t="shared" si="143"/>
        <v>06</v>
      </c>
      <c r="AN2143" s="177" t="s">
        <v>116</v>
      </c>
      <c r="AQ2143" s="151"/>
      <c r="AR2143" s="151"/>
    </row>
    <row r="2144" spans="30:44" x14ac:dyDescent="0.3">
      <c r="AD2144" s="9">
        <v>2007</v>
      </c>
      <c r="AE2144" s="87" t="s">
        <v>51</v>
      </c>
      <c r="AF2144" s="13" t="s">
        <v>5</v>
      </c>
      <c r="AG2144" s="18" t="str">
        <f t="shared" si="141"/>
        <v>Health-2007-May</v>
      </c>
      <c r="AH2144" s="16">
        <v>39203</v>
      </c>
      <c r="AI2144" s="180">
        <v>68.295312021182269</v>
      </c>
      <c r="AJ2144" s="10">
        <f t="shared" si="144"/>
        <v>70.726616424674845</v>
      </c>
      <c r="AK2144" s="175">
        <v>2009</v>
      </c>
      <c r="AL2144" s="10">
        <f t="shared" si="142"/>
        <v>108.09407256331075</v>
      </c>
      <c r="AM2144" s="163" t="str">
        <f t="shared" si="143"/>
        <v>06</v>
      </c>
      <c r="AN2144" s="177" t="s">
        <v>117</v>
      </c>
      <c r="AQ2144" s="151"/>
      <c r="AR2144" s="151"/>
    </row>
    <row r="2145" spans="30:44" x14ac:dyDescent="0.3">
      <c r="AD2145" s="9">
        <v>2007</v>
      </c>
      <c r="AE2145" s="87" t="s">
        <v>51</v>
      </c>
      <c r="AF2145" s="13" t="s">
        <v>6</v>
      </c>
      <c r="AG2145" s="18" t="str">
        <f t="shared" si="141"/>
        <v>Health-2007-June</v>
      </c>
      <c r="AH2145" s="16">
        <v>39234</v>
      </c>
      <c r="AI2145" s="180">
        <v>67.777504830149041</v>
      </c>
      <c r="AJ2145" s="10">
        <f t="shared" si="144"/>
        <v>70.506302455891756</v>
      </c>
      <c r="AK2145" s="175">
        <v>2010</v>
      </c>
      <c r="AL2145" s="10">
        <f t="shared" si="142"/>
        <v>108.09407256331075</v>
      </c>
      <c r="AM2145" s="163" t="str">
        <f t="shared" si="143"/>
        <v>06</v>
      </c>
      <c r="AN2145" s="177" t="s">
        <v>118</v>
      </c>
      <c r="AQ2145" s="151"/>
      <c r="AR2145" s="151"/>
    </row>
    <row r="2146" spans="30:44" x14ac:dyDescent="0.3">
      <c r="AD2146" s="9">
        <v>2007</v>
      </c>
      <c r="AE2146" s="87" t="s">
        <v>51</v>
      </c>
      <c r="AF2146" s="13" t="s">
        <v>7</v>
      </c>
      <c r="AG2146" s="18" t="str">
        <f t="shared" si="141"/>
        <v>Health-2007-July</v>
      </c>
      <c r="AH2146" s="16">
        <v>39264</v>
      </c>
      <c r="AI2146" s="180">
        <v>67.086230647060219</v>
      </c>
      <c r="AJ2146" s="10">
        <f t="shared" si="144"/>
        <v>70.228382305184596</v>
      </c>
      <c r="AK2146" s="175">
        <v>2011</v>
      </c>
      <c r="AL2146" s="10">
        <f t="shared" si="142"/>
        <v>108.09407256331075</v>
      </c>
      <c r="AM2146" s="163" t="str">
        <f t="shared" si="143"/>
        <v>06</v>
      </c>
      <c r="AN2146" s="177" t="s">
        <v>119</v>
      </c>
      <c r="AQ2146" s="151"/>
      <c r="AR2146" s="151"/>
    </row>
    <row r="2147" spans="30:44" x14ac:dyDescent="0.3">
      <c r="AD2147" s="9">
        <v>2007</v>
      </c>
      <c r="AE2147" s="87" t="s">
        <v>51</v>
      </c>
      <c r="AF2147" s="13" t="s">
        <v>8</v>
      </c>
      <c r="AG2147" s="18" t="str">
        <f t="shared" si="141"/>
        <v>Health-2007-August</v>
      </c>
      <c r="AH2147" s="16">
        <v>39295</v>
      </c>
      <c r="AI2147" s="180">
        <v>72.617670939412434</v>
      </c>
      <c r="AJ2147" s="10">
        <f t="shared" si="144"/>
        <v>70.411415512173434</v>
      </c>
      <c r="AK2147" s="175">
        <v>2012</v>
      </c>
      <c r="AL2147" s="10">
        <f t="shared" si="142"/>
        <v>108.09407256331075</v>
      </c>
      <c r="AM2147" s="163" t="str">
        <f t="shared" si="143"/>
        <v>06</v>
      </c>
      <c r="AN2147" s="177" t="s">
        <v>120</v>
      </c>
      <c r="AQ2147" s="151"/>
      <c r="AR2147" s="151"/>
    </row>
    <row r="2148" spans="30:44" x14ac:dyDescent="0.3">
      <c r="AD2148" s="9">
        <v>2007</v>
      </c>
      <c r="AE2148" s="87" t="s">
        <v>51</v>
      </c>
      <c r="AF2148" s="13" t="s">
        <v>1</v>
      </c>
      <c r="AG2148" s="18" t="str">
        <f t="shared" si="141"/>
        <v>Health-2007-September</v>
      </c>
      <c r="AH2148" s="16">
        <v>39326</v>
      </c>
      <c r="AI2148" s="180">
        <v>66.76255151214157</v>
      </c>
      <c r="AJ2148" s="10">
        <f t="shared" si="144"/>
        <v>70.106522100223046</v>
      </c>
      <c r="AK2148" s="175">
        <v>2013</v>
      </c>
      <c r="AL2148" s="10">
        <f t="shared" si="142"/>
        <v>108.09407256331075</v>
      </c>
      <c r="AM2148" s="163" t="str">
        <f t="shared" si="143"/>
        <v>06</v>
      </c>
      <c r="AN2148" s="177" t="s">
        <v>121</v>
      </c>
      <c r="AQ2148" s="151"/>
      <c r="AR2148" s="151"/>
    </row>
    <row r="2149" spans="30:44" x14ac:dyDescent="0.3">
      <c r="AD2149" s="9">
        <v>2007</v>
      </c>
      <c r="AE2149" s="87" t="s">
        <v>51</v>
      </c>
      <c r="AF2149" s="13" t="s">
        <v>9</v>
      </c>
      <c r="AG2149" s="18" t="str">
        <f t="shared" si="141"/>
        <v>Health-2007-October</v>
      </c>
      <c r="AH2149" s="16">
        <v>39356</v>
      </c>
      <c r="AI2149" s="180">
        <v>67.273273781737615</v>
      </c>
      <c r="AJ2149" s="10">
        <f t="shared" si="144"/>
        <v>69.844188877405671</v>
      </c>
      <c r="AK2149" s="175">
        <v>2014</v>
      </c>
      <c r="AL2149" s="10">
        <f t="shared" si="142"/>
        <v>108.09407256331075</v>
      </c>
      <c r="AM2149" s="163" t="str">
        <f t="shared" si="143"/>
        <v>06</v>
      </c>
      <c r="AN2149" s="177" t="s">
        <v>122</v>
      </c>
      <c r="AQ2149" s="151"/>
      <c r="AR2149" s="151"/>
    </row>
    <row r="2150" spans="30:44" x14ac:dyDescent="0.3">
      <c r="AD2150" s="9">
        <v>2007</v>
      </c>
      <c r="AE2150" s="87" t="s">
        <v>51</v>
      </c>
      <c r="AF2150" s="13" t="s">
        <v>2</v>
      </c>
      <c r="AG2150" s="18" t="str">
        <f t="shared" si="141"/>
        <v>Health-2007-November</v>
      </c>
      <c r="AH2150" s="16">
        <v>39387</v>
      </c>
      <c r="AI2150" s="180">
        <v>66.998832690331895</v>
      </c>
      <c r="AJ2150" s="10">
        <f t="shared" si="144"/>
        <v>69.558985563637805</v>
      </c>
      <c r="AK2150" s="175">
        <v>2015</v>
      </c>
      <c r="AL2150" s="10">
        <f t="shared" si="142"/>
        <v>108.09407256331075</v>
      </c>
      <c r="AM2150" s="163" t="str">
        <f t="shared" si="143"/>
        <v>06</v>
      </c>
      <c r="AN2150" s="177" t="s">
        <v>123</v>
      </c>
      <c r="AQ2150" s="151"/>
      <c r="AR2150" s="151"/>
    </row>
    <row r="2151" spans="30:44" x14ac:dyDescent="0.3">
      <c r="AD2151" s="9">
        <v>2007</v>
      </c>
      <c r="AE2151" s="87" t="s">
        <v>51</v>
      </c>
      <c r="AF2151" s="13" t="s">
        <v>3</v>
      </c>
      <c r="AG2151" s="18" t="str">
        <f t="shared" si="141"/>
        <v>Health-2007-December</v>
      </c>
      <c r="AH2151" s="16">
        <v>39417</v>
      </c>
      <c r="AI2151" s="180">
        <v>68.112246783304371</v>
      </c>
      <c r="AJ2151" s="10">
        <f t="shared" si="144"/>
        <v>69.366566757617662</v>
      </c>
      <c r="AK2151" s="175">
        <v>2016</v>
      </c>
      <c r="AL2151" s="10">
        <f t="shared" si="142"/>
        <v>108.09407256331075</v>
      </c>
      <c r="AM2151" s="163" t="str">
        <f t="shared" si="143"/>
        <v>06</v>
      </c>
      <c r="AN2151" s="177" t="s">
        <v>124</v>
      </c>
      <c r="AQ2151" s="151"/>
      <c r="AR2151" s="151"/>
    </row>
    <row r="2152" spans="30:44" x14ac:dyDescent="0.3">
      <c r="AD2152" s="7">
        <v>2008</v>
      </c>
      <c r="AE2152" s="88" t="s">
        <v>51</v>
      </c>
      <c r="AF2152" s="12" t="s">
        <v>10</v>
      </c>
      <c r="AG2152" s="18" t="str">
        <f t="shared" si="141"/>
        <v>Health-2008-January</v>
      </c>
      <c r="AH2152" s="16">
        <v>39448</v>
      </c>
      <c r="AI2152" s="181">
        <v>76.847352387361994</v>
      </c>
      <c r="AJ2152" s="8">
        <f t="shared" si="144"/>
        <v>69.674724735047647</v>
      </c>
      <c r="AK2152" s="175">
        <v>2017</v>
      </c>
      <c r="AL2152" s="10">
        <f t="shared" si="142"/>
        <v>108.09407256331075</v>
      </c>
      <c r="AM2152" s="163" t="str">
        <f t="shared" si="143"/>
        <v>06</v>
      </c>
      <c r="AN2152" s="177" t="s">
        <v>113</v>
      </c>
      <c r="AQ2152" s="151"/>
      <c r="AR2152" s="151"/>
    </row>
    <row r="2153" spans="30:44" x14ac:dyDescent="0.3">
      <c r="AD2153" s="7">
        <v>2008</v>
      </c>
      <c r="AE2153" s="88" t="s">
        <v>51</v>
      </c>
      <c r="AF2153" s="12" t="s">
        <v>11</v>
      </c>
      <c r="AG2153" s="18" t="str">
        <f t="shared" si="141"/>
        <v>Health-2008-February</v>
      </c>
      <c r="AH2153" s="16">
        <v>39479</v>
      </c>
      <c r="AI2153" s="181">
        <v>76.852321066884869</v>
      </c>
      <c r="AJ2153" s="8">
        <f t="shared" si="144"/>
        <v>69.985460471844036</v>
      </c>
      <c r="AK2153" s="175">
        <v>2018</v>
      </c>
      <c r="AL2153" s="10">
        <f t="shared" si="142"/>
        <v>108.09407256331075</v>
      </c>
      <c r="AM2153" s="163" t="str">
        <f t="shared" si="143"/>
        <v>06</v>
      </c>
      <c r="AN2153" s="177" t="s">
        <v>114</v>
      </c>
      <c r="AQ2153" s="151"/>
      <c r="AR2153" s="151"/>
    </row>
    <row r="2154" spans="30:44" x14ac:dyDescent="0.3">
      <c r="AD2154" s="7">
        <v>2008</v>
      </c>
      <c r="AE2154" s="88" t="s">
        <v>51</v>
      </c>
      <c r="AF2154" s="12" t="s">
        <v>4</v>
      </c>
      <c r="AG2154" s="18" t="str">
        <f t="shared" si="141"/>
        <v>Health-2008-March</v>
      </c>
      <c r="AH2154" s="16">
        <v>39508</v>
      </c>
      <c r="AI2154" s="181">
        <v>78.071533324622706</v>
      </c>
      <c r="AJ2154" s="8">
        <f t="shared" si="144"/>
        <v>70.394270900633742</v>
      </c>
      <c r="AK2154" s="175">
        <v>2019</v>
      </c>
      <c r="AL2154" s="10">
        <f t="shared" si="142"/>
        <v>108.09407256331075</v>
      </c>
      <c r="AM2154" s="163" t="str">
        <f t="shared" si="143"/>
        <v>06</v>
      </c>
      <c r="AN2154" s="177" t="s">
        <v>115</v>
      </c>
      <c r="AQ2154" s="151"/>
      <c r="AR2154" s="151"/>
    </row>
    <row r="2155" spans="30:44" x14ac:dyDescent="0.3">
      <c r="AD2155" s="7">
        <v>2008</v>
      </c>
      <c r="AE2155" s="88" t="s">
        <v>51</v>
      </c>
      <c r="AF2155" s="12" t="s">
        <v>0</v>
      </c>
      <c r="AG2155" s="18" t="str">
        <f t="shared" si="141"/>
        <v>Health-2008-April</v>
      </c>
      <c r="AH2155" s="16">
        <v>39539</v>
      </c>
      <c r="AI2155" s="181">
        <v>79.720268128811128</v>
      </c>
      <c r="AJ2155" s="8">
        <f t="shared" si="144"/>
        <v>71.36792484275</v>
      </c>
      <c r="AK2155" s="175">
        <v>2020</v>
      </c>
      <c r="AL2155" s="10">
        <f t="shared" si="142"/>
        <v>108.09407256331075</v>
      </c>
      <c r="AM2155" s="163" t="str">
        <f t="shared" si="143"/>
        <v>06</v>
      </c>
      <c r="AN2155" s="177" t="s">
        <v>116</v>
      </c>
      <c r="AQ2155" s="151"/>
      <c r="AR2155" s="151"/>
    </row>
    <row r="2156" spans="30:44" x14ac:dyDescent="0.3">
      <c r="AD2156" s="7">
        <v>2008</v>
      </c>
      <c r="AE2156" s="88" t="s">
        <v>51</v>
      </c>
      <c r="AF2156" s="12" t="s">
        <v>5</v>
      </c>
      <c r="AG2156" s="18" t="str">
        <f t="shared" si="141"/>
        <v>Health-2008-May</v>
      </c>
      <c r="AH2156" s="16">
        <v>39569</v>
      </c>
      <c r="AI2156" s="181">
        <v>79.73696508538643</v>
      </c>
      <c r="AJ2156" s="8">
        <f t="shared" si="144"/>
        <v>72.321395931433685</v>
      </c>
      <c r="AK2156" s="175">
        <v>2021</v>
      </c>
      <c r="AL2156" s="10">
        <f t="shared" si="142"/>
        <v>108.09407256331075</v>
      </c>
      <c r="AM2156" s="163" t="str">
        <f t="shared" si="143"/>
        <v>06</v>
      </c>
      <c r="AN2156" s="177" t="s">
        <v>117</v>
      </c>
      <c r="AQ2156" s="151"/>
      <c r="AR2156" s="151"/>
    </row>
    <row r="2157" spans="30:44" x14ac:dyDescent="0.3">
      <c r="AD2157" s="7">
        <v>2008</v>
      </c>
      <c r="AE2157" s="88" t="s">
        <v>51</v>
      </c>
      <c r="AF2157" s="12" t="s">
        <v>6</v>
      </c>
      <c r="AG2157" s="18" t="str">
        <f t="shared" si="141"/>
        <v>Health-2008-June</v>
      </c>
      <c r="AH2157" s="16">
        <v>39600</v>
      </c>
      <c r="AI2157" s="181">
        <v>77.297534934936607</v>
      </c>
      <c r="AJ2157" s="8">
        <f t="shared" si="144"/>
        <v>73.114731773499315</v>
      </c>
      <c r="AK2157" s="175">
        <v>2022</v>
      </c>
      <c r="AL2157" s="10">
        <f t="shared" si="142"/>
        <v>108.09407256331075</v>
      </c>
      <c r="AM2157" s="163" t="str">
        <f t="shared" si="143"/>
        <v>06</v>
      </c>
      <c r="AN2157" s="177" t="s">
        <v>118</v>
      </c>
      <c r="AQ2157" s="151"/>
      <c r="AR2157" s="151"/>
    </row>
    <row r="2158" spans="30:44" x14ac:dyDescent="0.3">
      <c r="AD2158" s="7">
        <v>2008</v>
      </c>
      <c r="AE2158" s="88" t="s">
        <v>51</v>
      </c>
      <c r="AF2158" s="12" t="s">
        <v>7</v>
      </c>
      <c r="AG2158" s="18" t="str">
        <f t="shared" si="141"/>
        <v>Health-2008-July</v>
      </c>
      <c r="AH2158" s="16">
        <v>39630</v>
      </c>
      <c r="AI2158" s="181">
        <v>82.917438837291684</v>
      </c>
      <c r="AJ2158" s="8">
        <f t="shared" si="144"/>
        <v>74.433999122685265</v>
      </c>
      <c r="AK2158" s="175">
        <v>2023</v>
      </c>
      <c r="AL2158" s="10">
        <f t="shared" si="142"/>
        <v>108.09407256331075</v>
      </c>
      <c r="AM2158" s="163" t="str">
        <f t="shared" si="143"/>
        <v>06</v>
      </c>
      <c r="AN2158" s="177" t="s">
        <v>119</v>
      </c>
      <c r="AQ2158" s="151"/>
      <c r="AR2158" s="151"/>
    </row>
    <row r="2159" spans="30:44" x14ac:dyDescent="0.3">
      <c r="AD2159" s="7">
        <v>2008</v>
      </c>
      <c r="AE2159" s="88" t="s">
        <v>51</v>
      </c>
      <c r="AF2159" s="12" t="s">
        <v>8</v>
      </c>
      <c r="AG2159" s="18" t="str">
        <f t="shared" si="141"/>
        <v>Health-2008-August</v>
      </c>
      <c r="AH2159" s="16">
        <v>39661</v>
      </c>
      <c r="AI2159" s="181">
        <v>80.396072057966904</v>
      </c>
      <c r="AJ2159" s="8">
        <f t="shared" si="144"/>
        <v>75.082199215898143</v>
      </c>
      <c r="AK2159" s="175">
        <v>2024</v>
      </c>
      <c r="AL2159" s="10">
        <f t="shared" si="142"/>
        <v>108.09407256331075</v>
      </c>
      <c r="AM2159" s="163" t="str">
        <f t="shared" si="143"/>
        <v>06</v>
      </c>
      <c r="AN2159" s="177" t="s">
        <v>120</v>
      </c>
      <c r="AQ2159" s="151"/>
      <c r="AR2159" s="151"/>
    </row>
    <row r="2160" spans="30:44" x14ac:dyDescent="0.3">
      <c r="AD2160" s="7">
        <v>2008</v>
      </c>
      <c r="AE2160" s="88" t="s">
        <v>51</v>
      </c>
      <c r="AF2160" s="12" t="s">
        <v>1</v>
      </c>
      <c r="AG2160" s="18" t="str">
        <f t="shared" si="141"/>
        <v>Health-2008-September</v>
      </c>
      <c r="AH2160" s="16">
        <v>39692</v>
      </c>
      <c r="AI2160" s="181">
        <v>80.328212402591404</v>
      </c>
      <c r="AJ2160" s="8">
        <f t="shared" si="144"/>
        <v>76.21267095676896</v>
      </c>
      <c r="AK2160" s="175">
        <v>2025</v>
      </c>
      <c r="AL2160" s="10">
        <f t="shared" si="142"/>
        <v>108.09407256331075</v>
      </c>
      <c r="AM2160" s="163" t="str">
        <f t="shared" si="143"/>
        <v>06</v>
      </c>
      <c r="AN2160" s="177" t="s">
        <v>121</v>
      </c>
      <c r="AQ2160" s="151"/>
      <c r="AR2160" s="151"/>
    </row>
    <row r="2161" spans="30:44" x14ac:dyDescent="0.3">
      <c r="AD2161" s="7">
        <v>2008</v>
      </c>
      <c r="AE2161" s="88" t="s">
        <v>51</v>
      </c>
      <c r="AF2161" s="12" t="s">
        <v>9</v>
      </c>
      <c r="AG2161" s="18" t="str">
        <f t="shared" si="141"/>
        <v>Health-2008-October</v>
      </c>
      <c r="AH2161" s="16">
        <v>39722</v>
      </c>
      <c r="AI2161" s="181">
        <v>80.338664773444563</v>
      </c>
      <c r="AJ2161" s="8">
        <f t="shared" si="144"/>
        <v>77.301453539411213</v>
      </c>
      <c r="AK2161" s="175">
        <v>2026</v>
      </c>
      <c r="AL2161" s="10">
        <f t="shared" si="142"/>
        <v>108.09407256331075</v>
      </c>
      <c r="AM2161" s="163" t="str">
        <f t="shared" si="143"/>
        <v>06</v>
      </c>
      <c r="AN2161" s="177" t="s">
        <v>122</v>
      </c>
      <c r="AQ2161" s="151"/>
      <c r="AR2161" s="151"/>
    </row>
    <row r="2162" spans="30:44" x14ac:dyDescent="0.3">
      <c r="AD2162" s="7">
        <v>2008</v>
      </c>
      <c r="AE2162" s="88" t="s">
        <v>51</v>
      </c>
      <c r="AF2162" s="12" t="s">
        <v>2</v>
      </c>
      <c r="AG2162" s="18" t="str">
        <f t="shared" si="141"/>
        <v>Health-2008-November</v>
      </c>
      <c r="AH2162" s="16">
        <v>39753</v>
      </c>
      <c r="AI2162" s="181">
        <v>80.021014150082777</v>
      </c>
      <c r="AJ2162" s="8">
        <f t="shared" si="144"/>
        <v>78.386635327723781</v>
      </c>
      <c r="AK2162" s="175">
        <v>2027</v>
      </c>
      <c r="AL2162" s="10">
        <f t="shared" si="142"/>
        <v>108.09407256331075</v>
      </c>
      <c r="AM2162" s="163" t="str">
        <f t="shared" si="143"/>
        <v>06</v>
      </c>
      <c r="AN2162" s="177" t="s">
        <v>123</v>
      </c>
      <c r="AQ2162" s="151"/>
      <c r="AR2162" s="151"/>
    </row>
    <row r="2163" spans="30:44" x14ac:dyDescent="0.3">
      <c r="AD2163" s="7">
        <v>2008</v>
      </c>
      <c r="AE2163" s="88" t="s">
        <v>51</v>
      </c>
      <c r="AF2163" s="12" t="s">
        <v>3</v>
      </c>
      <c r="AG2163" s="18" t="str">
        <f t="shared" si="141"/>
        <v>Health-2008-December</v>
      </c>
      <c r="AH2163" s="16">
        <v>39783</v>
      </c>
      <c r="AI2163" s="181">
        <v>79.733596220001175</v>
      </c>
      <c r="AJ2163" s="8">
        <f t="shared" si="144"/>
        <v>79.35508111411518</v>
      </c>
      <c r="AK2163" s="175">
        <v>2028</v>
      </c>
      <c r="AL2163" s="10">
        <f t="shared" si="142"/>
        <v>108.09407256331075</v>
      </c>
      <c r="AM2163" s="163" t="str">
        <f t="shared" si="143"/>
        <v>06</v>
      </c>
      <c r="AN2163" s="177" t="s">
        <v>124</v>
      </c>
      <c r="AQ2163" s="151"/>
      <c r="AR2163" s="151"/>
    </row>
    <row r="2164" spans="30:44" x14ac:dyDescent="0.3">
      <c r="AD2164" s="9">
        <v>2009</v>
      </c>
      <c r="AE2164" s="87" t="s">
        <v>51</v>
      </c>
      <c r="AF2164" s="13" t="s">
        <v>10</v>
      </c>
      <c r="AG2164" s="18" t="str">
        <f t="shared" si="141"/>
        <v>Health-2009-January</v>
      </c>
      <c r="AH2164" s="16">
        <v>39814</v>
      </c>
      <c r="AI2164" s="180">
        <v>79.994153521088009</v>
      </c>
      <c r="AJ2164" s="10">
        <f t="shared" si="144"/>
        <v>79.61731454192568</v>
      </c>
      <c r="AK2164" s="175">
        <v>2029</v>
      </c>
      <c r="AL2164" s="10">
        <f t="shared" si="142"/>
        <v>108.09407256331075</v>
      </c>
      <c r="AM2164" s="163" t="str">
        <f t="shared" si="143"/>
        <v>06</v>
      </c>
      <c r="AN2164" s="177" t="s">
        <v>113</v>
      </c>
      <c r="AQ2164" s="151"/>
      <c r="AR2164" s="151"/>
    </row>
    <row r="2165" spans="30:44" x14ac:dyDescent="0.3">
      <c r="AD2165" s="9">
        <v>2009</v>
      </c>
      <c r="AE2165" s="87" t="s">
        <v>51</v>
      </c>
      <c r="AF2165" s="13" t="s">
        <v>11</v>
      </c>
      <c r="AG2165" s="18" t="str">
        <f t="shared" si="141"/>
        <v>Health-2009-February</v>
      </c>
      <c r="AH2165" s="16">
        <v>39845</v>
      </c>
      <c r="AI2165" s="180">
        <v>80.7242926908269</v>
      </c>
      <c r="AJ2165" s="10">
        <f t="shared" si="144"/>
        <v>79.939978843920855</v>
      </c>
      <c r="AK2165" s="175">
        <v>2030</v>
      </c>
      <c r="AL2165" s="10">
        <f t="shared" si="142"/>
        <v>108.09407256331075</v>
      </c>
      <c r="AM2165" s="163" t="str">
        <f t="shared" si="143"/>
        <v>06</v>
      </c>
      <c r="AN2165" s="177" t="s">
        <v>114</v>
      </c>
      <c r="AQ2165" s="151"/>
      <c r="AR2165" s="151"/>
    </row>
    <row r="2166" spans="30:44" x14ac:dyDescent="0.3">
      <c r="AD2166" s="9">
        <v>2009</v>
      </c>
      <c r="AE2166" s="87" t="s">
        <v>51</v>
      </c>
      <c r="AF2166" s="13" t="s">
        <v>4</v>
      </c>
      <c r="AG2166" s="18" t="str">
        <f t="shared" si="141"/>
        <v>Health-2009-March</v>
      </c>
      <c r="AH2166" s="16">
        <v>39873</v>
      </c>
      <c r="AI2166" s="180">
        <v>81.201973676553393</v>
      </c>
      <c r="AJ2166" s="10">
        <f t="shared" si="144"/>
        <v>80.200848873248432</v>
      </c>
      <c r="AK2166" s="175">
        <v>2031</v>
      </c>
      <c r="AL2166" s="10">
        <f t="shared" si="142"/>
        <v>108.09407256331075</v>
      </c>
      <c r="AM2166" s="163" t="str">
        <f t="shared" si="143"/>
        <v>06</v>
      </c>
      <c r="AN2166" s="177" t="s">
        <v>115</v>
      </c>
      <c r="AQ2166" s="151"/>
      <c r="AR2166" s="151"/>
    </row>
    <row r="2167" spans="30:44" x14ac:dyDescent="0.3">
      <c r="AD2167" s="9">
        <v>2009</v>
      </c>
      <c r="AE2167" s="87" t="s">
        <v>51</v>
      </c>
      <c r="AF2167" s="13" t="s">
        <v>0</v>
      </c>
      <c r="AG2167" s="18" t="str">
        <f t="shared" si="141"/>
        <v>Health-2009-April</v>
      </c>
      <c r="AH2167" s="16">
        <v>39904</v>
      </c>
      <c r="AI2167" s="180">
        <v>81.110525063083941</v>
      </c>
      <c r="AJ2167" s="10">
        <f t="shared" si="144"/>
        <v>80.316703617771168</v>
      </c>
      <c r="AK2167" s="175">
        <v>2032</v>
      </c>
      <c r="AL2167" s="10">
        <f t="shared" si="142"/>
        <v>108.09407256331075</v>
      </c>
      <c r="AM2167" s="163" t="str">
        <f t="shared" si="143"/>
        <v>06</v>
      </c>
      <c r="AN2167" s="177" t="s">
        <v>116</v>
      </c>
      <c r="AQ2167" s="151"/>
      <c r="AR2167" s="151"/>
    </row>
    <row r="2168" spans="30:44" x14ac:dyDescent="0.3">
      <c r="AD2168" s="9">
        <v>2009</v>
      </c>
      <c r="AE2168" s="87" t="s">
        <v>51</v>
      </c>
      <c r="AF2168" s="13" t="s">
        <v>5</v>
      </c>
      <c r="AG2168" s="18" t="str">
        <f t="shared" si="141"/>
        <v>Health-2009-May</v>
      </c>
      <c r="AH2168" s="16">
        <v>39934</v>
      </c>
      <c r="AI2168" s="180">
        <v>81.369943603206679</v>
      </c>
      <c r="AJ2168" s="10">
        <f t="shared" si="144"/>
        <v>80.452785160922843</v>
      </c>
      <c r="AK2168" s="175">
        <v>2033</v>
      </c>
      <c r="AL2168" s="10">
        <f t="shared" si="142"/>
        <v>108.09407256331075</v>
      </c>
      <c r="AM2168" s="163" t="str">
        <f t="shared" si="143"/>
        <v>06</v>
      </c>
      <c r="AN2168" s="177" t="s">
        <v>117</v>
      </c>
      <c r="AQ2168" s="151"/>
      <c r="AR2168" s="151"/>
    </row>
    <row r="2169" spans="30:44" x14ac:dyDescent="0.3">
      <c r="AD2169" s="9">
        <v>2009</v>
      </c>
      <c r="AE2169" s="87" t="s">
        <v>51</v>
      </c>
      <c r="AF2169" s="13" t="s">
        <v>6</v>
      </c>
      <c r="AG2169" s="18" t="str">
        <f t="shared" si="141"/>
        <v>Health-2009-June</v>
      </c>
      <c r="AH2169" s="16">
        <v>39965</v>
      </c>
      <c r="AI2169" s="180">
        <v>81.287621792666897</v>
      </c>
      <c r="AJ2169" s="10">
        <f t="shared" si="144"/>
        <v>80.785292399067032</v>
      </c>
      <c r="AK2169" s="175">
        <v>2034</v>
      </c>
      <c r="AL2169" s="10">
        <f t="shared" si="142"/>
        <v>108.09407256331075</v>
      </c>
      <c r="AM2169" s="163" t="str">
        <f t="shared" si="143"/>
        <v>06</v>
      </c>
      <c r="AN2169" s="177" t="s">
        <v>118</v>
      </c>
      <c r="AQ2169" s="151"/>
      <c r="AR2169" s="151"/>
    </row>
    <row r="2170" spans="30:44" x14ac:dyDescent="0.3">
      <c r="AD2170" s="9">
        <v>2009</v>
      </c>
      <c r="AE2170" s="87" t="s">
        <v>51</v>
      </c>
      <c r="AF2170" s="13" t="s">
        <v>7</v>
      </c>
      <c r="AG2170" s="18" t="str">
        <f t="shared" si="141"/>
        <v>Health-2009-July</v>
      </c>
      <c r="AH2170" s="16">
        <v>39995</v>
      </c>
      <c r="AI2170" s="180">
        <v>81.503956723685718</v>
      </c>
      <c r="AJ2170" s="10">
        <f t="shared" si="144"/>
        <v>80.667502222933209</v>
      </c>
      <c r="AK2170" s="175">
        <v>2035</v>
      </c>
      <c r="AL2170" s="10">
        <f t="shared" si="142"/>
        <v>108.09407256331075</v>
      </c>
      <c r="AM2170" s="163" t="str">
        <f t="shared" si="143"/>
        <v>06</v>
      </c>
      <c r="AN2170" s="177" t="s">
        <v>119</v>
      </c>
      <c r="AQ2170" s="151"/>
      <c r="AR2170" s="151"/>
    </row>
    <row r="2171" spans="30:44" x14ac:dyDescent="0.3">
      <c r="AD2171" s="9">
        <v>2009</v>
      </c>
      <c r="AE2171" s="87" t="s">
        <v>51</v>
      </c>
      <c r="AF2171" s="13" t="s">
        <v>8</v>
      </c>
      <c r="AG2171" s="18" t="str">
        <f t="shared" si="141"/>
        <v>Health-2009-August</v>
      </c>
      <c r="AH2171" s="16">
        <v>40026</v>
      </c>
      <c r="AI2171" s="180">
        <v>81.76414162192205</v>
      </c>
      <c r="AJ2171" s="10">
        <f t="shared" si="144"/>
        <v>80.781508019929461</v>
      </c>
      <c r="AK2171" s="175">
        <v>2036</v>
      </c>
      <c r="AL2171" s="10">
        <f t="shared" si="142"/>
        <v>108.09407256331075</v>
      </c>
      <c r="AM2171" s="163" t="str">
        <f t="shared" si="143"/>
        <v>06</v>
      </c>
      <c r="AN2171" s="177" t="s">
        <v>120</v>
      </c>
      <c r="AQ2171" s="151"/>
      <c r="AR2171" s="151"/>
    </row>
    <row r="2172" spans="30:44" x14ac:dyDescent="0.3">
      <c r="AD2172" s="9">
        <v>2009</v>
      </c>
      <c r="AE2172" s="87" t="s">
        <v>51</v>
      </c>
      <c r="AF2172" s="13" t="s">
        <v>1</v>
      </c>
      <c r="AG2172" s="18" t="str">
        <f t="shared" si="141"/>
        <v>Health-2009-September</v>
      </c>
      <c r="AH2172" s="16">
        <v>40057</v>
      </c>
      <c r="AI2172" s="180">
        <v>81.202291435072794</v>
      </c>
      <c r="AJ2172" s="10">
        <f t="shared" si="144"/>
        <v>80.854347939302912</v>
      </c>
      <c r="AK2172" s="175">
        <v>2037</v>
      </c>
      <c r="AL2172" s="10">
        <f t="shared" si="142"/>
        <v>108.09407256331075</v>
      </c>
      <c r="AM2172" s="163" t="str">
        <f t="shared" si="143"/>
        <v>06</v>
      </c>
      <c r="AN2172" s="177" t="s">
        <v>121</v>
      </c>
      <c r="AQ2172" s="151"/>
      <c r="AR2172" s="151"/>
    </row>
    <row r="2173" spans="30:44" x14ac:dyDescent="0.3">
      <c r="AD2173" s="9">
        <v>2009</v>
      </c>
      <c r="AE2173" s="87" t="s">
        <v>51</v>
      </c>
      <c r="AF2173" s="13" t="s">
        <v>9</v>
      </c>
      <c r="AG2173" s="18" t="str">
        <f t="shared" si="141"/>
        <v>Health-2009-October</v>
      </c>
      <c r="AH2173" s="16">
        <v>40087</v>
      </c>
      <c r="AI2173" s="180">
        <v>81.0671554360637</v>
      </c>
      <c r="AJ2173" s="10">
        <f t="shared" si="144"/>
        <v>80.91505549452117</v>
      </c>
      <c r="AK2173" s="175">
        <v>2038</v>
      </c>
      <c r="AL2173" s="10">
        <f t="shared" si="142"/>
        <v>108.09407256331075</v>
      </c>
      <c r="AM2173" s="163" t="str">
        <f t="shared" si="143"/>
        <v>06</v>
      </c>
      <c r="AN2173" s="177" t="s">
        <v>122</v>
      </c>
      <c r="AQ2173" s="151"/>
      <c r="AR2173" s="151"/>
    </row>
    <row r="2174" spans="30:44" x14ac:dyDescent="0.3">
      <c r="AD2174" s="9">
        <v>2009</v>
      </c>
      <c r="AE2174" s="87" t="s">
        <v>51</v>
      </c>
      <c r="AF2174" s="13" t="s">
        <v>2</v>
      </c>
      <c r="AG2174" s="18" t="str">
        <f t="shared" si="141"/>
        <v>Health-2009-November</v>
      </c>
      <c r="AH2174" s="16">
        <v>40118</v>
      </c>
      <c r="AI2174" s="180">
        <v>80.965531199410989</v>
      </c>
      <c r="AJ2174" s="10">
        <f t="shared" si="144"/>
        <v>80.993765248631846</v>
      </c>
      <c r="AK2174" s="175">
        <v>2039</v>
      </c>
      <c r="AL2174" s="10">
        <f t="shared" si="142"/>
        <v>108.09407256331075</v>
      </c>
      <c r="AM2174" s="163" t="str">
        <f t="shared" si="143"/>
        <v>06</v>
      </c>
      <c r="AN2174" s="177" t="s">
        <v>123</v>
      </c>
      <c r="AQ2174" s="151"/>
      <c r="AR2174" s="151"/>
    </row>
    <row r="2175" spans="30:44" x14ac:dyDescent="0.3">
      <c r="AD2175" s="9">
        <v>2009</v>
      </c>
      <c r="AE2175" s="87" t="s">
        <v>51</v>
      </c>
      <c r="AF2175" s="13" t="s">
        <v>3</v>
      </c>
      <c r="AG2175" s="18" t="str">
        <f t="shared" si="141"/>
        <v>Health-2009-December</v>
      </c>
      <c r="AH2175" s="16">
        <v>40148</v>
      </c>
      <c r="AI2175" s="180">
        <v>81.071403773462038</v>
      </c>
      <c r="AJ2175" s="10">
        <f t="shared" si="144"/>
        <v>81.105249211420258</v>
      </c>
      <c r="AK2175" s="175">
        <v>2040</v>
      </c>
      <c r="AL2175" s="10">
        <f t="shared" si="142"/>
        <v>108.09407256331075</v>
      </c>
      <c r="AM2175" s="163" t="str">
        <f t="shared" si="143"/>
        <v>06</v>
      </c>
      <c r="AN2175" s="177" t="s">
        <v>124</v>
      </c>
      <c r="AQ2175" s="151"/>
      <c r="AR2175" s="151"/>
    </row>
    <row r="2176" spans="30:44" x14ac:dyDescent="0.3">
      <c r="AD2176" s="7">
        <v>2010</v>
      </c>
      <c r="AE2176" s="88" t="s">
        <v>51</v>
      </c>
      <c r="AF2176" s="12" t="s">
        <v>10</v>
      </c>
      <c r="AG2176" s="18" t="str">
        <f t="shared" si="141"/>
        <v>Health-2010-January</v>
      </c>
      <c r="AH2176" s="16">
        <v>40179</v>
      </c>
      <c r="AI2176" s="181">
        <v>80.996915152982425</v>
      </c>
      <c r="AJ2176" s="8">
        <f t="shared" si="144"/>
        <v>81.188812680744789</v>
      </c>
      <c r="AK2176" s="175">
        <v>2041</v>
      </c>
      <c r="AL2176" s="10">
        <f t="shared" si="142"/>
        <v>108.09407256331075</v>
      </c>
      <c r="AM2176" s="163" t="str">
        <f t="shared" si="143"/>
        <v>06</v>
      </c>
      <c r="AN2176" s="177" t="s">
        <v>113</v>
      </c>
      <c r="AQ2176" s="151"/>
      <c r="AR2176" s="151"/>
    </row>
    <row r="2177" spans="30:44" x14ac:dyDescent="0.3">
      <c r="AD2177" s="7">
        <v>2010</v>
      </c>
      <c r="AE2177" s="88" t="s">
        <v>51</v>
      </c>
      <c r="AF2177" s="12" t="s">
        <v>11</v>
      </c>
      <c r="AG2177" s="18" t="str">
        <f t="shared" si="141"/>
        <v>Health-2010-February</v>
      </c>
      <c r="AH2177" s="16">
        <v>40210</v>
      </c>
      <c r="AI2177" s="181">
        <v>81.021286383916561</v>
      </c>
      <c r="AJ2177" s="8">
        <f t="shared" si="144"/>
        <v>81.21356215516893</v>
      </c>
      <c r="AK2177" s="175">
        <v>2042</v>
      </c>
      <c r="AL2177" s="10">
        <f t="shared" si="142"/>
        <v>108.09407256331075</v>
      </c>
      <c r="AM2177" s="163" t="str">
        <f t="shared" si="143"/>
        <v>06</v>
      </c>
      <c r="AN2177" s="177" t="s">
        <v>114</v>
      </c>
      <c r="AQ2177" s="151"/>
      <c r="AR2177" s="151"/>
    </row>
    <row r="2178" spans="30:44" x14ac:dyDescent="0.3">
      <c r="AD2178" s="7">
        <v>2010</v>
      </c>
      <c r="AE2178" s="88" t="s">
        <v>51</v>
      </c>
      <c r="AF2178" s="12" t="s">
        <v>4</v>
      </c>
      <c r="AG2178" s="18" t="str">
        <f t="shared" si="141"/>
        <v>Health-2010-March</v>
      </c>
      <c r="AH2178" s="16">
        <v>40238</v>
      </c>
      <c r="AI2178" s="181">
        <v>80.969242741713771</v>
      </c>
      <c r="AJ2178" s="8">
        <f t="shared" si="144"/>
        <v>81.194167910598949</v>
      </c>
      <c r="AK2178" s="175">
        <v>2043</v>
      </c>
      <c r="AL2178" s="10">
        <f t="shared" si="142"/>
        <v>108.09407256331075</v>
      </c>
      <c r="AM2178" s="163" t="str">
        <f t="shared" si="143"/>
        <v>06</v>
      </c>
      <c r="AN2178" s="177" t="s">
        <v>115</v>
      </c>
      <c r="AQ2178" s="151"/>
      <c r="AR2178" s="151"/>
    </row>
    <row r="2179" spans="30:44" x14ac:dyDescent="0.3">
      <c r="AD2179" s="7">
        <v>2010</v>
      </c>
      <c r="AE2179" s="88" t="s">
        <v>51</v>
      </c>
      <c r="AF2179" s="12" t="s">
        <v>0</v>
      </c>
      <c r="AG2179" s="18" t="str">
        <f t="shared" si="141"/>
        <v>Health-2010-April</v>
      </c>
      <c r="AH2179" s="16">
        <v>40269</v>
      </c>
      <c r="AI2179" s="181">
        <v>81.330350687521616</v>
      </c>
      <c r="AJ2179" s="8">
        <f t="shared" si="144"/>
        <v>81.212486712635425</v>
      </c>
      <c r="AK2179" s="175">
        <v>2044</v>
      </c>
      <c r="AL2179" s="10">
        <f t="shared" si="142"/>
        <v>108.09407256331075</v>
      </c>
      <c r="AM2179" s="163" t="str">
        <f t="shared" si="143"/>
        <v>06</v>
      </c>
      <c r="AN2179" s="177" t="s">
        <v>116</v>
      </c>
      <c r="AQ2179" s="151"/>
      <c r="AR2179" s="151"/>
    </row>
    <row r="2180" spans="30:44" x14ac:dyDescent="0.3">
      <c r="AD2180" s="7">
        <v>2010</v>
      </c>
      <c r="AE2180" s="88" t="s">
        <v>51</v>
      </c>
      <c r="AF2180" s="12" t="s">
        <v>5</v>
      </c>
      <c r="AG2180" s="18" t="str">
        <f t="shared" si="141"/>
        <v>Health-2010-May</v>
      </c>
      <c r="AH2180" s="16">
        <v>40299</v>
      </c>
      <c r="AI2180" s="181">
        <v>81.438305695887721</v>
      </c>
      <c r="AJ2180" s="8">
        <f t="shared" si="144"/>
        <v>81.218183553692185</v>
      </c>
      <c r="AK2180" s="175">
        <v>2045</v>
      </c>
      <c r="AL2180" s="10">
        <f t="shared" si="142"/>
        <v>108.09407256331075</v>
      </c>
      <c r="AM2180" s="163" t="str">
        <f t="shared" si="143"/>
        <v>06</v>
      </c>
      <c r="AN2180" s="177" t="s">
        <v>117</v>
      </c>
      <c r="AQ2180" s="151"/>
      <c r="AR2180" s="151"/>
    </row>
    <row r="2181" spans="30:44" x14ac:dyDescent="0.3">
      <c r="AD2181" s="7">
        <v>2010</v>
      </c>
      <c r="AE2181" s="88" t="s">
        <v>51</v>
      </c>
      <c r="AF2181" s="12" t="s">
        <v>6</v>
      </c>
      <c r="AG2181" s="18" t="str">
        <f t="shared" si="141"/>
        <v>Health-2010-June</v>
      </c>
      <c r="AH2181" s="16">
        <v>40330</v>
      </c>
      <c r="AI2181" s="181">
        <v>81.22292982810022</v>
      </c>
      <c r="AJ2181" s="8">
        <f t="shared" si="144"/>
        <v>81.212792556644956</v>
      </c>
      <c r="AK2181" s="175">
        <v>2046</v>
      </c>
      <c r="AL2181" s="10">
        <f t="shared" si="142"/>
        <v>108.09407256331075</v>
      </c>
      <c r="AM2181" s="163" t="str">
        <f t="shared" si="143"/>
        <v>06</v>
      </c>
      <c r="AN2181" s="177" t="s">
        <v>118</v>
      </c>
      <c r="AQ2181" s="151"/>
      <c r="AR2181" s="151"/>
    </row>
    <row r="2182" spans="30:44" x14ac:dyDescent="0.3">
      <c r="AD2182" s="7">
        <v>2010</v>
      </c>
      <c r="AE2182" s="88" t="s">
        <v>51</v>
      </c>
      <c r="AF2182" s="12" t="s">
        <v>7</v>
      </c>
      <c r="AG2182" s="18" t="str">
        <f t="shared" si="141"/>
        <v>Health-2010-July</v>
      </c>
      <c r="AH2182" s="16">
        <v>40360</v>
      </c>
      <c r="AI2182" s="181">
        <v>81.161202132350226</v>
      </c>
      <c r="AJ2182" s="8">
        <f t="shared" si="144"/>
        <v>81.184229674033674</v>
      </c>
      <c r="AK2182" s="175">
        <v>2047</v>
      </c>
      <c r="AL2182" s="10">
        <f t="shared" si="142"/>
        <v>108.09407256331075</v>
      </c>
      <c r="AM2182" s="163" t="str">
        <f t="shared" si="143"/>
        <v>06</v>
      </c>
      <c r="AN2182" s="177" t="s">
        <v>119</v>
      </c>
      <c r="AQ2182" s="151"/>
      <c r="AR2182" s="151"/>
    </row>
    <row r="2183" spans="30:44" x14ac:dyDescent="0.3">
      <c r="AD2183" s="7">
        <v>2010</v>
      </c>
      <c r="AE2183" s="88" t="s">
        <v>51</v>
      </c>
      <c r="AF2183" s="12" t="s">
        <v>8</v>
      </c>
      <c r="AG2183" s="18" t="str">
        <f t="shared" si="141"/>
        <v>Health-2010-August</v>
      </c>
      <c r="AH2183" s="16">
        <v>40391</v>
      </c>
      <c r="AI2183" s="181">
        <v>81.463440621049941</v>
      </c>
      <c r="AJ2183" s="8">
        <f t="shared" si="144"/>
        <v>81.159171257294318</v>
      </c>
      <c r="AK2183" s="175">
        <v>2048</v>
      </c>
      <c r="AL2183" s="10">
        <f t="shared" si="142"/>
        <v>108.09407256331075</v>
      </c>
      <c r="AM2183" s="163" t="str">
        <f t="shared" si="143"/>
        <v>06</v>
      </c>
      <c r="AN2183" s="177" t="s">
        <v>120</v>
      </c>
      <c r="AQ2183" s="151"/>
      <c r="AR2183" s="151"/>
    </row>
    <row r="2184" spans="30:44" x14ac:dyDescent="0.3">
      <c r="AD2184" s="7">
        <v>2010</v>
      </c>
      <c r="AE2184" s="88" t="s">
        <v>51</v>
      </c>
      <c r="AF2184" s="12" t="s">
        <v>1</v>
      </c>
      <c r="AG2184" s="18" t="str">
        <f t="shared" si="141"/>
        <v>Health-2010-September</v>
      </c>
      <c r="AH2184" s="16">
        <v>40422</v>
      </c>
      <c r="AI2184" s="181">
        <v>81.494150450158145</v>
      </c>
      <c r="AJ2184" s="8">
        <f t="shared" si="144"/>
        <v>81.183492841884771</v>
      </c>
      <c r="AK2184" s="175">
        <v>2049</v>
      </c>
      <c r="AL2184" s="10">
        <f t="shared" si="142"/>
        <v>108.09407256331075</v>
      </c>
      <c r="AM2184" s="163" t="str">
        <f t="shared" si="143"/>
        <v>06</v>
      </c>
      <c r="AN2184" s="177" t="s">
        <v>121</v>
      </c>
      <c r="AQ2184" s="151"/>
      <c r="AR2184" s="151"/>
    </row>
    <row r="2185" spans="30:44" x14ac:dyDescent="0.3">
      <c r="AD2185" s="7">
        <v>2010</v>
      </c>
      <c r="AE2185" s="88" t="s">
        <v>51</v>
      </c>
      <c r="AF2185" s="12" t="s">
        <v>9</v>
      </c>
      <c r="AG2185" s="18" t="str">
        <f t="shared" si="141"/>
        <v>Health-2010-October</v>
      </c>
      <c r="AH2185" s="16">
        <v>40452</v>
      </c>
      <c r="AI2185" s="181">
        <v>81.327656999098949</v>
      </c>
      <c r="AJ2185" s="8">
        <f t="shared" si="144"/>
        <v>81.20520130547105</v>
      </c>
      <c r="AK2185" s="175">
        <v>2050</v>
      </c>
      <c r="AL2185" s="10">
        <f t="shared" si="142"/>
        <v>108.09407256331075</v>
      </c>
      <c r="AM2185" s="163" t="str">
        <f t="shared" si="143"/>
        <v>06</v>
      </c>
      <c r="AN2185" s="177" t="s">
        <v>122</v>
      </c>
      <c r="AQ2185" s="151"/>
      <c r="AR2185" s="151"/>
    </row>
    <row r="2186" spans="30:44" x14ac:dyDescent="0.3">
      <c r="AD2186" s="7">
        <v>2010</v>
      </c>
      <c r="AE2186" s="88" t="s">
        <v>51</v>
      </c>
      <c r="AF2186" s="12" t="s">
        <v>2</v>
      </c>
      <c r="AG2186" s="18" t="str">
        <f t="shared" si="141"/>
        <v>Health-2010-November</v>
      </c>
      <c r="AH2186" s="16">
        <v>40483</v>
      </c>
      <c r="AI2186" s="181">
        <v>81.647403410022449</v>
      </c>
      <c r="AJ2186" s="8">
        <f t="shared" si="144"/>
        <v>81.262023989688672</v>
      </c>
      <c r="AK2186" s="175">
        <v>2051</v>
      </c>
      <c r="AL2186" s="10">
        <f t="shared" si="142"/>
        <v>108.09407256331075</v>
      </c>
      <c r="AM2186" s="163" t="str">
        <f t="shared" si="143"/>
        <v>06</v>
      </c>
      <c r="AN2186" s="177" t="s">
        <v>123</v>
      </c>
      <c r="AQ2186" s="151"/>
      <c r="AR2186" s="151"/>
    </row>
    <row r="2187" spans="30:44" x14ac:dyDescent="0.3">
      <c r="AD2187" s="7">
        <v>2010</v>
      </c>
      <c r="AE2187" s="88" t="s">
        <v>51</v>
      </c>
      <c r="AF2187" s="12" t="s">
        <v>3</v>
      </c>
      <c r="AG2187" s="18" t="str">
        <f t="shared" si="141"/>
        <v>Health-2010-December</v>
      </c>
      <c r="AH2187" s="16">
        <v>40513</v>
      </c>
      <c r="AI2187" s="181">
        <v>81.581130727677376</v>
      </c>
      <c r="AJ2187" s="8">
        <f t="shared" si="144"/>
        <v>81.304501235873275</v>
      </c>
      <c r="AK2187" s="175">
        <v>2052</v>
      </c>
      <c r="AL2187" s="10">
        <f t="shared" si="142"/>
        <v>108.09407256331075</v>
      </c>
      <c r="AM2187" s="163" t="str">
        <f t="shared" si="143"/>
        <v>06</v>
      </c>
      <c r="AN2187" s="177" t="s">
        <v>124</v>
      </c>
      <c r="AQ2187" s="151"/>
      <c r="AR2187" s="151"/>
    </row>
    <row r="2188" spans="30:44" x14ac:dyDescent="0.3">
      <c r="AD2188" s="9">
        <v>2011</v>
      </c>
      <c r="AE2188" s="87" t="s">
        <v>51</v>
      </c>
      <c r="AF2188" s="13" t="s">
        <v>10</v>
      </c>
      <c r="AG2188" s="18" t="str">
        <f t="shared" ref="AG2188:AG2251" si="145">CONCATENATE(AE2188,$AF$74,AD2188,$AF$74,AF2188)</f>
        <v>Health-2011-January</v>
      </c>
      <c r="AH2188" s="16">
        <v>40544</v>
      </c>
      <c r="AI2188" s="180">
        <v>82.026760090688938</v>
      </c>
      <c r="AJ2188" s="10">
        <f t="shared" si="144"/>
        <v>81.390321647348841</v>
      </c>
      <c r="AK2188" s="175">
        <v>2053</v>
      </c>
      <c r="AL2188" s="10">
        <f t="shared" ref="AL2188:AL2251" si="146">VLOOKUP(AE2188,AR:AS,2,FALSE)</f>
        <v>108.09407256331075</v>
      </c>
      <c r="AM2188" s="163" t="str">
        <f t="shared" ref="AM2188:AM2251" si="147">VLOOKUP(AE2188,AR:AT,3,FALSE)</f>
        <v>06</v>
      </c>
      <c r="AN2188" s="177" t="s">
        <v>113</v>
      </c>
      <c r="AQ2188" s="151"/>
      <c r="AR2188" s="151"/>
    </row>
    <row r="2189" spans="30:44" x14ac:dyDescent="0.3">
      <c r="AD2189" s="9">
        <v>2011</v>
      </c>
      <c r="AE2189" s="87" t="s">
        <v>51</v>
      </c>
      <c r="AF2189" s="13" t="s">
        <v>11</v>
      </c>
      <c r="AG2189" s="18" t="str">
        <f t="shared" si="145"/>
        <v>Health-2011-February</v>
      </c>
      <c r="AH2189" s="16">
        <v>40575</v>
      </c>
      <c r="AI2189" s="180">
        <v>82.232928757796287</v>
      </c>
      <c r="AJ2189" s="10">
        <f t="shared" si="144"/>
        <v>81.491291845172142</v>
      </c>
      <c r="AK2189" s="175">
        <v>2054</v>
      </c>
      <c r="AL2189" s="10">
        <f t="shared" si="146"/>
        <v>108.09407256331075</v>
      </c>
      <c r="AM2189" s="163" t="str">
        <f t="shared" si="147"/>
        <v>06</v>
      </c>
      <c r="AN2189" s="177" t="s">
        <v>114</v>
      </c>
      <c r="AQ2189" s="151"/>
      <c r="AR2189" s="151"/>
    </row>
    <row r="2190" spans="30:44" x14ac:dyDescent="0.3">
      <c r="AD2190" s="9">
        <v>2011</v>
      </c>
      <c r="AE2190" s="87" t="s">
        <v>51</v>
      </c>
      <c r="AF2190" s="13" t="s">
        <v>4</v>
      </c>
      <c r="AG2190" s="18" t="str">
        <f t="shared" si="145"/>
        <v>Health-2011-March</v>
      </c>
      <c r="AH2190" s="16">
        <v>40603</v>
      </c>
      <c r="AI2190" s="180">
        <v>81.549668469797695</v>
      </c>
      <c r="AJ2190" s="10">
        <f t="shared" si="144"/>
        <v>81.539660655845793</v>
      </c>
      <c r="AK2190" s="175">
        <v>2055</v>
      </c>
      <c r="AL2190" s="10">
        <f t="shared" si="146"/>
        <v>108.09407256331075</v>
      </c>
      <c r="AM2190" s="163" t="str">
        <f t="shared" si="147"/>
        <v>06</v>
      </c>
      <c r="AN2190" s="177" t="s">
        <v>115</v>
      </c>
      <c r="AQ2190" s="151"/>
      <c r="AR2190" s="151"/>
    </row>
    <row r="2191" spans="30:44" x14ac:dyDescent="0.3">
      <c r="AD2191" s="9">
        <v>2011</v>
      </c>
      <c r="AE2191" s="87" t="s">
        <v>51</v>
      </c>
      <c r="AF2191" s="13" t="s">
        <v>0</v>
      </c>
      <c r="AG2191" s="18" t="str">
        <f t="shared" si="145"/>
        <v>Health-2011-April</v>
      </c>
      <c r="AH2191" s="16">
        <v>40634</v>
      </c>
      <c r="AI2191" s="180">
        <v>81.851433057083014</v>
      </c>
      <c r="AJ2191" s="10">
        <f t="shared" si="144"/>
        <v>81.58308418664258</v>
      </c>
      <c r="AK2191" s="175">
        <v>2056</v>
      </c>
      <c r="AL2191" s="10">
        <f t="shared" si="146"/>
        <v>108.09407256331075</v>
      </c>
      <c r="AM2191" s="163" t="str">
        <f t="shared" si="147"/>
        <v>06</v>
      </c>
      <c r="AN2191" s="177" t="s">
        <v>116</v>
      </c>
      <c r="AQ2191" s="151"/>
      <c r="AR2191" s="151"/>
    </row>
    <row r="2192" spans="30:44" x14ac:dyDescent="0.3">
      <c r="AD2192" s="9">
        <v>2011</v>
      </c>
      <c r="AE2192" s="87" t="s">
        <v>51</v>
      </c>
      <c r="AF2192" s="13" t="s">
        <v>5</v>
      </c>
      <c r="AG2192" s="18" t="str">
        <f t="shared" si="145"/>
        <v>Health-2011-May</v>
      </c>
      <c r="AH2192" s="16">
        <v>40664</v>
      </c>
      <c r="AI2192" s="180">
        <v>81.844422847516526</v>
      </c>
      <c r="AJ2192" s="10">
        <f t="shared" si="144"/>
        <v>81.616927282611655</v>
      </c>
      <c r="AK2192" s="175">
        <v>2057</v>
      </c>
      <c r="AL2192" s="10">
        <f t="shared" si="146"/>
        <v>108.09407256331075</v>
      </c>
      <c r="AM2192" s="163" t="str">
        <f t="shared" si="147"/>
        <v>06</v>
      </c>
      <c r="AN2192" s="177" t="s">
        <v>117</v>
      </c>
      <c r="AQ2192" s="151"/>
      <c r="AR2192" s="151"/>
    </row>
    <row r="2193" spans="30:44" x14ac:dyDescent="0.3">
      <c r="AD2193" s="9">
        <v>2011</v>
      </c>
      <c r="AE2193" s="87" t="s">
        <v>51</v>
      </c>
      <c r="AF2193" s="13" t="s">
        <v>6</v>
      </c>
      <c r="AG2193" s="18" t="str">
        <f t="shared" si="145"/>
        <v>Health-2011-June</v>
      </c>
      <c r="AH2193" s="16">
        <v>40695</v>
      </c>
      <c r="AI2193" s="180">
        <v>81.354299322467526</v>
      </c>
      <c r="AJ2193" s="10">
        <f t="shared" si="144"/>
        <v>81.627874740475576</v>
      </c>
      <c r="AK2193" s="175">
        <v>2058</v>
      </c>
      <c r="AL2193" s="10">
        <f t="shared" si="146"/>
        <v>108.09407256331075</v>
      </c>
      <c r="AM2193" s="163" t="str">
        <f t="shared" si="147"/>
        <v>06</v>
      </c>
      <c r="AN2193" s="177" t="s">
        <v>118</v>
      </c>
      <c r="AQ2193" s="151"/>
      <c r="AR2193" s="151"/>
    </row>
    <row r="2194" spans="30:44" x14ac:dyDescent="0.3">
      <c r="AD2194" s="9">
        <v>2011</v>
      </c>
      <c r="AE2194" s="87" t="s">
        <v>51</v>
      </c>
      <c r="AF2194" s="13" t="s">
        <v>7</v>
      </c>
      <c r="AG2194" s="18" t="str">
        <f t="shared" si="145"/>
        <v>Health-2011-July</v>
      </c>
      <c r="AH2194" s="16">
        <v>40725</v>
      </c>
      <c r="AI2194" s="180">
        <v>81.343423147971194</v>
      </c>
      <c r="AJ2194" s="10">
        <f t="shared" si="144"/>
        <v>81.643059825110669</v>
      </c>
      <c r="AK2194" s="175">
        <v>2059</v>
      </c>
      <c r="AL2194" s="10">
        <f t="shared" si="146"/>
        <v>108.09407256331075</v>
      </c>
      <c r="AM2194" s="163" t="str">
        <f t="shared" si="147"/>
        <v>06</v>
      </c>
      <c r="AN2194" s="177" t="s">
        <v>119</v>
      </c>
      <c r="AQ2194" s="151"/>
      <c r="AR2194" s="151"/>
    </row>
    <row r="2195" spans="30:44" x14ac:dyDescent="0.3">
      <c r="AD2195" s="9">
        <v>2011</v>
      </c>
      <c r="AE2195" s="87" t="s">
        <v>51</v>
      </c>
      <c r="AF2195" s="13" t="s">
        <v>8</v>
      </c>
      <c r="AG2195" s="18" t="str">
        <f t="shared" si="145"/>
        <v>Health-2011-August</v>
      </c>
      <c r="AH2195" s="16">
        <v>40756</v>
      </c>
      <c r="AI2195" s="180">
        <v>81.36053663474371</v>
      </c>
      <c r="AJ2195" s="10">
        <f t="shared" si="144"/>
        <v>81.634484492918489</v>
      </c>
      <c r="AK2195" s="175">
        <v>2060</v>
      </c>
      <c r="AL2195" s="10">
        <f t="shared" si="146"/>
        <v>108.09407256331075</v>
      </c>
      <c r="AM2195" s="163" t="str">
        <f t="shared" si="147"/>
        <v>06</v>
      </c>
      <c r="AN2195" s="177" t="s">
        <v>120</v>
      </c>
      <c r="AQ2195" s="151"/>
      <c r="AR2195" s="151"/>
    </row>
    <row r="2196" spans="30:44" x14ac:dyDescent="0.3">
      <c r="AD2196" s="9">
        <v>2011</v>
      </c>
      <c r="AE2196" s="87" t="s">
        <v>51</v>
      </c>
      <c r="AF2196" s="13" t="s">
        <v>1</v>
      </c>
      <c r="AG2196" s="18" t="str">
        <f t="shared" si="145"/>
        <v>Health-2011-September</v>
      </c>
      <c r="AH2196" s="16">
        <v>40787</v>
      </c>
      <c r="AI2196" s="180">
        <v>81.474842023153698</v>
      </c>
      <c r="AJ2196" s="10">
        <f t="shared" si="144"/>
        <v>81.632875457334777</v>
      </c>
      <c r="AK2196" s="175">
        <v>2061</v>
      </c>
      <c r="AL2196" s="10">
        <f t="shared" si="146"/>
        <v>108.09407256331075</v>
      </c>
      <c r="AM2196" s="163" t="str">
        <f t="shared" si="147"/>
        <v>06</v>
      </c>
      <c r="AN2196" s="177" t="s">
        <v>121</v>
      </c>
      <c r="AQ2196" s="151"/>
      <c r="AR2196" s="151"/>
    </row>
    <row r="2197" spans="30:44" x14ac:dyDescent="0.3">
      <c r="AD2197" s="9">
        <v>2011</v>
      </c>
      <c r="AE2197" s="87" t="s">
        <v>51</v>
      </c>
      <c r="AF2197" s="13" t="s">
        <v>9</v>
      </c>
      <c r="AG2197" s="18" t="str">
        <f t="shared" si="145"/>
        <v>Health-2011-October</v>
      </c>
      <c r="AH2197" s="16">
        <v>40817</v>
      </c>
      <c r="AI2197" s="180">
        <v>81.663304568260187</v>
      </c>
      <c r="AJ2197" s="10">
        <f t="shared" si="144"/>
        <v>81.660846088098211</v>
      </c>
      <c r="AK2197" s="175">
        <v>2062</v>
      </c>
      <c r="AL2197" s="10">
        <f t="shared" si="146"/>
        <v>108.09407256331075</v>
      </c>
      <c r="AM2197" s="163" t="str">
        <f t="shared" si="147"/>
        <v>06</v>
      </c>
      <c r="AN2197" s="177" t="s">
        <v>122</v>
      </c>
      <c r="AQ2197" s="151"/>
      <c r="AR2197" s="151"/>
    </row>
    <row r="2198" spans="30:44" x14ac:dyDescent="0.3">
      <c r="AD2198" s="9">
        <v>2011</v>
      </c>
      <c r="AE2198" s="87" t="s">
        <v>51</v>
      </c>
      <c r="AF2198" s="13" t="s">
        <v>2</v>
      </c>
      <c r="AG2198" s="18" t="str">
        <f t="shared" si="145"/>
        <v>Health-2011-November</v>
      </c>
      <c r="AH2198" s="16">
        <v>40848</v>
      </c>
      <c r="AI2198" s="180">
        <v>81.836756739195906</v>
      </c>
      <c r="AJ2198" s="10">
        <f t="shared" si="144"/>
        <v>81.676625532195999</v>
      </c>
      <c r="AK2198" s="175">
        <v>2063</v>
      </c>
      <c r="AL2198" s="10">
        <f t="shared" si="146"/>
        <v>108.09407256331075</v>
      </c>
      <c r="AM2198" s="163" t="str">
        <f t="shared" si="147"/>
        <v>06</v>
      </c>
      <c r="AN2198" s="177" t="s">
        <v>123</v>
      </c>
      <c r="AQ2198" s="151"/>
      <c r="AR2198" s="151"/>
    </row>
    <row r="2199" spans="30:44" x14ac:dyDescent="0.3">
      <c r="AD2199" s="9">
        <v>2011</v>
      </c>
      <c r="AE2199" s="87" t="s">
        <v>51</v>
      </c>
      <c r="AF2199" s="13" t="s">
        <v>3</v>
      </c>
      <c r="AG2199" s="18" t="str">
        <f t="shared" si="145"/>
        <v>Health-2011-December</v>
      </c>
      <c r="AH2199" s="16">
        <v>40878</v>
      </c>
      <c r="AI2199" s="180">
        <v>81.587453170206842</v>
      </c>
      <c r="AJ2199" s="10">
        <f t="shared" ref="AJ2199:AJ2262" si="148">AVERAGE(AI2188:AI2199)</f>
        <v>81.677152402406776</v>
      </c>
      <c r="AK2199" s="175">
        <v>2064</v>
      </c>
      <c r="AL2199" s="10">
        <f t="shared" si="146"/>
        <v>108.09407256331075</v>
      </c>
      <c r="AM2199" s="163" t="str">
        <f t="shared" si="147"/>
        <v>06</v>
      </c>
      <c r="AN2199" s="177" t="s">
        <v>124</v>
      </c>
      <c r="AQ2199" s="151"/>
      <c r="AR2199" s="151"/>
    </row>
    <row r="2200" spans="30:44" x14ac:dyDescent="0.3">
      <c r="AD2200" s="7">
        <v>2012</v>
      </c>
      <c r="AE2200" s="88" t="s">
        <v>51</v>
      </c>
      <c r="AF2200" s="12" t="s">
        <v>10</v>
      </c>
      <c r="AG2200" s="18" t="str">
        <f t="shared" si="145"/>
        <v>Health-2012-January</v>
      </c>
      <c r="AH2200" s="16">
        <v>40909</v>
      </c>
      <c r="AI2200" s="181">
        <v>82.205878744189377</v>
      </c>
      <c r="AJ2200" s="8">
        <f t="shared" si="148"/>
        <v>81.69207895686516</v>
      </c>
      <c r="AK2200" s="175">
        <v>2065</v>
      </c>
      <c r="AL2200" s="10">
        <f t="shared" si="146"/>
        <v>108.09407256331075</v>
      </c>
      <c r="AM2200" s="163" t="str">
        <f t="shared" si="147"/>
        <v>06</v>
      </c>
      <c r="AN2200" s="177" t="s">
        <v>113</v>
      </c>
      <c r="AQ2200" s="151"/>
      <c r="AR2200" s="151"/>
    </row>
    <row r="2201" spans="30:44" x14ac:dyDescent="0.3">
      <c r="AD2201" s="7">
        <v>2012</v>
      </c>
      <c r="AE2201" s="88" t="s">
        <v>51</v>
      </c>
      <c r="AF2201" s="12" t="s">
        <v>11</v>
      </c>
      <c r="AG2201" s="18" t="str">
        <f t="shared" si="145"/>
        <v>Health-2012-February</v>
      </c>
      <c r="AH2201" s="16">
        <v>40940</v>
      </c>
      <c r="AI2201" s="181">
        <v>82.997137367716618</v>
      </c>
      <c r="AJ2201" s="8">
        <f t="shared" si="148"/>
        <v>81.755763007691854</v>
      </c>
      <c r="AK2201" s="175">
        <v>2066</v>
      </c>
      <c r="AL2201" s="10">
        <f t="shared" si="146"/>
        <v>108.09407256331075</v>
      </c>
      <c r="AM2201" s="163" t="str">
        <f t="shared" si="147"/>
        <v>06</v>
      </c>
      <c r="AN2201" s="177" t="s">
        <v>114</v>
      </c>
      <c r="AQ2201" s="151"/>
      <c r="AR2201" s="151"/>
    </row>
    <row r="2202" spans="30:44" x14ac:dyDescent="0.3">
      <c r="AD2202" s="7">
        <v>2012</v>
      </c>
      <c r="AE2202" s="88" t="s">
        <v>51</v>
      </c>
      <c r="AF2202" s="12" t="s">
        <v>4</v>
      </c>
      <c r="AG2202" s="18" t="str">
        <f t="shared" si="145"/>
        <v>Health-2012-March</v>
      </c>
      <c r="AH2202" s="16">
        <v>40969</v>
      </c>
      <c r="AI2202" s="181">
        <v>83.446841580048968</v>
      </c>
      <c r="AJ2202" s="8">
        <f t="shared" si="148"/>
        <v>81.913860766879466</v>
      </c>
      <c r="AK2202" s="175">
        <v>2067</v>
      </c>
      <c r="AL2202" s="10">
        <f t="shared" si="146"/>
        <v>108.09407256331075</v>
      </c>
      <c r="AM2202" s="163" t="str">
        <f t="shared" si="147"/>
        <v>06</v>
      </c>
      <c r="AN2202" s="177" t="s">
        <v>115</v>
      </c>
      <c r="AQ2202" s="151"/>
      <c r="AR2202" s="151"/>
    </row>
    <row r="2203" spans="30:44" x14ac:dyDescent="0.3">
      <c r="AD2203" s="7">
        <v>2012</v>
      </c>
      <c r="AE2203" s="88" t="s">
        <v>51</v>
      </c>
      <c r="AF2203" s="12" t="s">
        <v>0</v>
      </c>
      <c r="AG2203" s="18" t="str">
        <f t="shared" si="145"/>
        <v>Health-2012-April</v>
      </c>
      <c r="AH2203" s="16">
        <v>41000</v>
      </c>
      <c r="AI2203" s="181">
        <v>83.541123133409542</v>
      </c>
      <c r="AJ2203" s="8">
        <f t="shared" si="148"/>
        <v>82.054668273240011</v>
      </c>
      <c r="AK2203" s="175">
        <v>2068</v>
      </c>
      <c r="AL2203" s="10">
        <f t="shared" si="146"/>
        <v>108.09407256331075</v>
      </c>
      <c r="AM2203" s="163" t="str">
        <f t="shared" si="147"/>
        <v>06</v>
      </c>
      <c r="AN2203" s="177" t="s">
        <v>116</v>
      </c>
      <c r="AQ2203" s="151"/>
      <c r="AR2203" s="151"/>
    </row>
    <row r="2204" spans="30:44" x14ac:dyDescent="0.3">
      <c r="AD2204" s="7">
        <v>2012</v>
      </c>
      <c r="AE2204" s="88" t="s">
        <v>51</v>
      </c>
      <c r="AF2204" s="12" t="s">
        <v>5</v>
      </c>
      <c r="AG2204" s="18" t="str">
        <f t="shared" si="145"/>
        <v>Health-2012-May</v>
      </c>
      <c r="AH2204" s="16">
        <v>41030</v>
      </c>
      <c r="AI2204" s="181">
        <v>84.605347258886653</v>
      </c>
      <c r="AJ2204" s="8">
        <f t="shared" si="148"/>
        <v>82.284745307520851</v>
      </c>
      <c r="AK2204" s="175">
        <v>2069</v>
      </c>
      <c r="AL2204" s="10">
        <f t="shared" si="146"/>
        <v>108.09407256331075</v>
      </c>
      <c r="AM2204" s="163" t="str">
        <f t="shared" si="147"/>
        <v>06</v>
      </c>
      <c r="AN2204" s="177" t="s">
        <v>117</v>
      </c>
      <c r="AQ2204" s="151"/>
      <c r="AR2204" s="151"/>
    </row>
    <row r="2205" spans="30:44" x14ac:dyDescent="0.3">
      <c r="AD2205" s="7">
        <v>2012</v>
      </c>
      <c r="AE2205" s="88" t="s">
        <v>51</v>
      </c>
      <c r="AF2205" s="12" t="s">
        <v>6</v>
      </c>
      <c r="AG2205" s="18" t="str">
        <f t="shared" si="145"/>
        <v>Health-2012-June</v>
      </c>
      <c r="AH2205" s="16">
        <v>41061</v>
      </c>
      <c r="AI2205" s="181">
        <v>84.532515056047103</v>
      </c>
      <c r="AJ2205" s="8">
        <f t="shared" si="148"/>
        <v>82.549596618652487</v>
      </c>
      <c r="AK2205" s="175">
        <v>2070</v>
      </c>
      <c r="AL2205" s="10">
        <f t="shared" si="146"/>
        <v>108.09407256331075</v>
      </c>
      <c r="AM2205" s="163" t="str">
        <f t="shared" si="147"/>
        <v>06</v>
      </c>
      <c r="AN2205" s="177" t="s">
        <v>118</v>
      </c>
      <c r="AQ2205" s="151"/>
      <c r="AR2205" s="151"/>
    </row>
    <row r="2206" spans="30:44" x14ac:dyDescent="0.3">
      <c r="AD2206" s="7">
        <v>2012</v>
      </c>
      <c r="AE2206" s="88" t="s">
        <v>51</v>
      </c>
      <c r="AF2206" s="12" t="s">
        <v>7</v>
      </c>
      <c r="AG2206" s="18" t="str">
        <f t="shared" si="145"/>
        <v>Health-2012-July</v>
      </c>
      <c r="AH2206" s="16">
        <v>41091</v>
      </c>
      <c r="AI2206" s="181">
        <v>85.191570636114747</v>
      </c>
      <c r="AJ2206" s="8">
        <f t="shared" si="148"/>
        <v>82.87027557599778</v>
      </c>
      <c r="AK2206" s="175">
        <v>2071</v>
      </c>
      <c r="AL2206" s="10">
        <f t="shared" si="146"/>
        <v>108.09407256331075</v>
      </c>
      <c r="AM2206" s="163" t="str">
        <f t="shared" si="147"/>
        <v>06</v>
      </c>
      <c r="AN2206" s="177" t="s">
        <v>119</v>
      </c>
      <c r="AQ2206" s="151"/>
      <c r="AR2206" s="151"/>
    </row>
    <row r="2207" spans="30:44" x14ac:dyDescent="0.3">
      <c r="AD2207" s="7">
        <v>2012</v>
      </c>
      <c r="AE2207" s="88" t="s">
        <v>51</v>
      </c>
      <c r="AF2207" s="12" t="s">
        <v>8</v>
      </c>
      <c r="AG2207" s="18" t="str">
        <f t="shared" si="145"/>
        <v>Health-2012-August</v>
      </c>
      <c r="AH2207" s="16">
        <v>41122</v>
      </c>
      <c r="AI2207" s="181">
        <v>85.094557407952934</v>
      </c>
      <c r="AJ2207" s="8">
        <f t="shared" si="148"/>
        <v>83.181443973765226</v>
      </c>
      <c r="AK2207" s="175">
        <v>2072</v>
      </c>
      <c r="AL2207" s="10">
        <f t="shared" si="146"/>
        <v>108.09407256331075</v>
      </c>
      <c r="AM2207" s="163" t="str">
        <f t="shared" si="147"/>
        <v>06</v>
      </c>
      <c r="AN2207" s="177" t="s">
        <v>120</v>
      </c>
      <c r="AQ2207" s="151"/>
      <c r="AR2207" s="151"/>
    </row>
    <row r="2208" spans="30:44" x14ac:dyDescent="0.3">
      <c r="AD2208" s="7">
        <v>2012</v>
      </c>
      <c r="AE2208" s="88" t="s">
        <v>51</v>
      </c>
      <c r="AF2208" s="12" t="s">
        <v>1</v>
      </c>
      <c r="AG2208" s="18" t="str">
        <f t="shared" si="145"/>
        <v>Health-2012-September</v>
      </c>
      <c r="AH2208" s="16">
        <v>41153</v>
      </c>
      <c r="AI2208" s="181">
        <v>85.296108329256953</v>
      </c>
      <c r="AJ2208" s="8">
        <f t="shared" si="148"/>
        <v>83.499882832607156</v>
      </c>
      <c r="AK2208" s="175">
        <v>2073</v>
      </c>
      <c r="AL2208" s="10">
        <f t="shared" si="146"/>
        <v>108.09407256331075</v>
      </c>
      <c r="AM2208" s="163" t="str">
        <f t="shared" si="147"/>
        <v>06</v>
      </c>
      <c r="AN2208" s="177" t="s">
        <v>121</v>
      </c>
      <c r="AQ2208" s="151"/>
      <c r="AR2208" s="151"/>
    </row>
    <row r="2209" spans="30:44" x14ac:dyDescent="0.3">
      <c r="AD2209" s="7">
        <v>2012</v>
      </c>
      <c r="AE2209" s="88" t="s">
        <v>51</v>
      </c>
      <c r="AF2209" s="12" t="s">
        <v>9</v>
      </c>
      <c r="AG2209" s="18" t="str">
        <f t="shared" si="145"/>
        <v>Health-2012-October</v>
      </c>
      <c r="AH2209" s="16">
        <v>41183</v>
      </c>
      <c r="AI2209" s="181">
        <v>85.309516330182504</v>
      </c>
      <c r="AJ2209" s="8">
        <f t="shared" si="148"/>
        <v>83.803733812767362</v>
      </c>
      <c r="AK2209" s="175">
        <v>2074</v>
      </c>
      <c r="AL2209" s="10">
        <f t="shared" si="146"/>
        <v>108.09407256331075</v>
      </c>
      <c r="AM2209" s="163" t="str">
        <f t="shared" si="147"/>
        <v>06</v>
      </c>
      <c r="AN2209" s="177" t="s">
        <v>122</v>
      </c>
      <c r="AQ2209" s="151"/>
      <c r="AR2209" s="151"/>
    </row>
    <row r="2210" spans="30:44" x14ac:dyDescent="0.3">
      <c r="AD2210" s="7">
        <v>2012</v>
      </c>
      <c r="AE2210" s="88" t="s">
        <v>51</v>
      </c>
      <c r="AF2210" s="12" t="s">
        <v>2</v>
      </c>
      <c r="AG2210" s="18" t="str">
        <f t="shared" si="145"/>
        <v>Health-2012-November</v>
      </c>
      <c r="AH2210" s="16">
        <v>41214</v>
      </c>
      <c r="AI2210" s="181">
        <v>85.908501793774704</v>
      </c>
      <c r="AJ2210" s="8">
        <f t="shared" si="148"/>
        <v>84.143045900648914</v>
      </c>
      <c r="AK2210" s="175">
        <v>2075</v>
      </c>
      <c r="AL2210" s="10">
        <f t="shared" si="146"/>
        <v>108.09407256331075</v>
      </c>
      <c r="AM2210" s="163" t="str">
        <f t="shared" si="147"/>
        <v>06</v>
      </c>
      <c r="AN2210" s="177" t="s">
        <v>123</v>
      </c>
      <c r="AQ2210" s="151"/>
      <c r="AR2210" s="151"/>
    </row>
    <row r="2211" spans="30:44" x14ac:dyDescent="0.3">
      <c r="AD2211" s="7">
        <v>2012</v>
      </c>
      <c r="AE2211" s="88" t="s">
        <v>51</v>
      </c>
      <c r="AF2211" s="12" t="s">
        <v>3</v>
      </c>
      <c r="AG2211" s="18" t="str">
        <f t="shared" si="145"/>
        <v>Health-2012-December</v>
      </c>
      <c r="AH2211" s="16">
        <v>41244</v>
      </c>
      <c r="AI2211" s="181">
        <v>85.497759125187955</v>
      </c>
      <c r="AJ2211" s="8">
        <f t="shared" si="148"/>
        <v>84.468904730230676</v>
      </c>
      <c r="AK2211" s="175">
        <v>2076</v>
      </c>
      <c r="AL2211" s="10">
        <f t="shared" si="146"/>
        <v>108.09407256331075</v>
      </c>
      <c r="AM2211" s="163" t="str">
        <f t="shared" si="147"/>
        <v>06</v>
      </c>
      <c r="AN2211" s="177" t="s">
        <v>124</v>
      </c>
      <c r="AQ2211" s="151"/>
      <c r="AR2211" s="151"/>
    </row>
    <row r="2212" spans="30:44" x14ac:dyDescent="0.3">
      <c r="AD2212" s="9">
        <v>2013</v>
      </c>
      <c r="AE2212" s="87" t="s">
        <v>51</v>
      </c>
      <c r="AF2212" s="13" t="s">
        <v>10</v>
      </c>
      <c r="AG2212" s="18" t="str">
        <f t="shared" si="145"/>
        <v>Health-2013-January</v>
      </c>
      <c r="AH2212" s="16">
        <v>41275</v>
      </c>
      <c r="AI2212" s="180">
        <v>85.480397352961063</v>
      </c>
      <c r="AJ2212" s="10">
        <f t="shared" si="148"/>
        <v>84.741781280961646</v>
      </c>
      <c r="AK2212" s="175">
        <v>2077</v>
      </c>
      <c r="AL2212" s="10">
        <f t="shared" si="146"/>
        <v>108.09407256331075</v>
      </c>
      <c r="AM2212" s="163" t="str">
        <f t="shared" si="147"/>
        <v>06</v>
      </c>
      <c r="AN2212" s="177" t="s">
        <v>113</v>
      </c>
      <c r="AQ2212" s="151"/>
      <c r="AR2212" s="151"/>
    </row>
    <row r="2213" spans="30:44" x14ac:dyDescent="0.3">
      <c r="AD2213" s="9">
        <v>2013</v>
      </c>
      <c r="AE2213" s="87" t="s">
        <v>51</v>
      </c>
      <c r="AF2213" s="13" t="s">
        <v>11</v>
      </c>
      <c r="AG2213" s="18" t="str">
        <f t="shared" si="145"/>
        <v>Health-2013-February</v>
      </c>
      <c r="AH2213" s="16">
        <v>41306</v>
      </c>
      <c r="AI2213" s="180">
        <v>85.877383387219538</v>
      </c>
      <c r="AJ2213" s="10">
        <f t="shared" si="148"/>
        <v>84.981801782586885</v>
      </c>
      <c r="AK2213" s="175">
        <v>2078</v>
      </c>
      <c r="AL2213" s="10">
        <f t="shared" si="146"/>
        <v>108.09407256331075</v>
      </c>
      <c r="AM2213" s="163" t="str">
        <f t="shared" si="147"/>
        <v>06</v>
      </c>
      <c r="AN2213" s="177" t="s">
        <v>114</v>
      </c>
      <c r="AQ2213" s="151"/>
      <c r="AR2213" s="151"/>
    </row>
    <row r="2214" spans="30:44" x14ac:dyDescent="0.3">
      <c r="AD2214" s="9">
        <v>2013</v>
      </c>
      <c r="AE2214" s="87" t="s">
        <v>51</v>
      </c>
      <c r="AF2214" s="13" t="s">
        <v>4</v>
      </c>
      <c r="AG2214" s="18" t="str">
        <f t="shared" si="145"/>
        <v>Health-2013-March</v>
      </c>
      <c r="AH2214" s="16">
        <v>41334</v>
      </c>
      <c r="AI2214" s="180">
        <v>85.852150926191669</v>
      </c>
      <c r="AJ2214" s="10">
        <f t="shared" si="148"/>
        <v>85.182244228098781</v>
      </c>
      <c r="AK2214" s="175">
        <v>2079</v>
      </c>
      <c r="AL2214" s="10">
        <f t="shared" si="146"/>
        <v>108.09407256331075</v>
      </c>
      <c r="AM2214" s="163" t="str">
        <f t="shared" si="147"/>
        <v>06</v>
      </c>
      <c r="AN2214" s="177" t="s">
        <v>115</v>
      </c>
      <c r="AQ2214" s="151"/>
      <c r="AR2214" s="151"/>
    </row>
    <row r="2215" spans="30:44" x14ac:dyDescent="0.3">
      <c r="AD2215" s="9">
        <v>2013</v>
      </c>
      <c r="AE2215" s="87" t="s">
        <v>51</v>
      </c>
      <c r="AF2215" s="13" t="s">
        <v>0</v>
      </c>
      <c r="AG2215" s="18" t="str">
        <f t="shared" si="145"/>
        <v>Health-2013-April</v>
      </c>
      <c r="AH2215" s="16">
        <v>41365</v>
      </c>
      <c r="AI2215" s="180">
        <v>87.763545506501373</v>
      </c>
      <c r="AJ2215" s="10">
        <f t="shared" si="148"/>
        <v>85.534112759189767</v>
      </c>
      <c r="AK2215" s="175">
        <v>2080</v>
      </c>
      <c r="AL2215" s="10">
        <f t="shared" si="146"/>
        <v>108.09407256331075</v>
      </c>
      <c r="AM2215" s="163" t="str">
        <f t="shared" si="147"/>
        <v>06</v>
      </c>
      <c r="AN2215" s="177" t="s">
        <v>116</v>
      </c>
      <c r="AQ2215" s="151"/>
      <c r="AR2215" s="151"/>
    </row>
    <row r="2216" spans="30:44" x14ac:dyDescent="0.3">
      <c r="AD2216" s="9">
        <v>2013</v>
      </c>
      <c r="AE2216" s="87" t="s">
        <v>51</v>
      </c>
      <c r="AF2216" s="13" t="s">
        <v>5</v>
      </c>
      <c r="AG2216" s="18" t="str">
        <f t="shared" si="145"/>
        <v>Health-2013-May</v>
      </c>
      <c r="AH2216" s="16">
        <v>41395</v>
      </c>
      <c r="AI2216" s="180">
        <v>85.630612581002737</v>
      </c>
      <c r="AJ2216" s="10">
        <f t="shared" si="148"/>
        <v>85.619551536032773</v>
      </c>
      <c r="AK2216" s="175">
        <v>2081</v>
      </c>
      <c r="AL2216" s="10">
        <f t="shared" si="146"/>
        <v>108.09407256331075</v>
      </c>
      <c r="AM2216" s="163" t="str">
        <f t="shared" si="147"/>
        <v>06</v>
      </c>
      <c r="AN2216" s="177" t="s">
        <v>117</v>
      </c>
      <c r="AQ2216" s="151"/>
      <c r="AR2216" s="151"/>
    </row>
    <row r="2217" spans="30:44" x14ac:dyDescent="0.3">
      <c r="AD2217" s="9">
        <v>2013</v>
      </c>
      <c r="AE2217" s="87" t="s">
        <v>51</v>
      </c>
      <c r="AF2217" s="13" t="s">
        <v>6</v>
      </c>
      <c r="AG2217" s="18" t="str">
        <f t="shared" si="145"/>
        <v>Health-2013-June</v>
      </c>
      <c r="AH2217" s="16">
        <v>41426</v>
      </c>
      <c r="AI2217" s="180">
        <v>85.527722241259454</v>
      </c>
      <c r="AJ2217" s="10">
        <f t="shared" si="148"/>
        <v>85.702485468133816</v>
      </c>
      <c r="AK2217" s="175">
        <v>2082</v>
      </c>
      <c r="AL2217" s="10">
        <f t="shared" si="146"/>
        <v>108.09407256331075</v>
      </c>
      <c r="AM2217" s="163" t="str">
        <f t="shared" si="147"/>
        <v>06</v>
      </c>
      <c r="AN2217" s="177" t="s">
        <v>118</v>
      </c>
      <c r="AQ2217" s="151"/>
      <c r="AR2217" s="151"/>
    </row>
    <row r="2218" spans="30:44" x14ac:dyDescent="0.3">
      <c r="AD2218" s="9">
        <v>2013</v>
      </c>
      <c r="AE2218" s="87" t="s">
        <v>51</v>
      </c>
      <c r="AF2218" s="13" t="s">
        <v>7</v>
      </c>
      <c r="AG2218" s="18" t="str">
        <f t="shared" si="145"/>
        <v>Health-2013-July</v>
      </c>
      <c r="AH2218" s="16">
        <v>41456</v>
      </c>
      <c r="AI2218" s="180">
        <v>85.505130649131729</v>
      </c>
      <c r="AJ2218" s="10">
        <f t="shared" si="148"/>
        <v>85.728615469218539</v>
      </c>
      <c r="AK2218" s="175">
        <v>2083</v>
      </c>
      <c r="AL2218" s="10">
        <f t="shared" si="146"/>
        <v>108.09407256331075</v>
      </c>
      <c r="AM2218" s="163" t="str">
        <f t="shared" si="147"/>
        <v>06</v>
      </c>
      <c r="AN2218" s="177" t="s">
        <v>119</v>
      </c>
      <c r="AQ2218" s="151"/>
      <c r="AR2218" s="151"/>
    </row>
    <row r="2219" spans="30:44" x14ac:dyDescent="0.3">
      <c r="AD2219" s="9">
        <v>2013</v>
      </c>
      <c r="AE2219" s="87" t="s">
        <v>51</v>
      </c>
      <c r="AF2219" s="13" t="s">
        <v>8</v>
      </c>
      <c r="AG2219" s="18" t="str">
        <f t="shared" si="145"/>
        <v>Health-2013-August</v>
      </c>
      <c r="AH2219" s="16">
        <v>41487</v>
      </c>
      <c r="AI2219" s="180">
        <v>85.088614780323979</v>
      </c>
      <c r="AJ2219" s="10">
        <f t="shared" si="148"/>
        <v>85.728120250249461</v>
      </c>
      <c r="AK2219" s="175">
        <v>2084</v>
      </c>
      <c r="AL2219" s="10">
        <f t="shared" si="146"/>
        <v>108.09407256331075</v>
      </c>
      <c r="AM2219" s="163" t="str">
        <f t="shared" si="147"/>
        <v>06</v>
      </c>
      <c r="AN2219" s="177" t="s">
        <v>120</v>
      </c>
      <c r="AQ2219" s="151"/>
      <c r="AR2219" s="151"/>
    </row>
    <row r="2220" spans="30:44" x14ac:dyDescent="0.3">
      <c r="AD2220" s="9">
        <v>2013</v>
      </c>
      <c r="AE2220" s="87" t="s">
        <v>51</v>
      </c>
      <c r="AF2220" s="13" t="s">
        <v>1</v>
      </c>
      <c r="AG2220" s="18" t="str">
        <f t="shared" si="145"/>
        <v>Health-2013-September</v>
      </c>
      <c r="AH2220" s="16">
        <v>41518</v>
      </c>
      <c r="AI2220" s="180">
        <v>84.813741937478042</v>
      </c>
      <c r="AJ2220" s="10">
        <f t="shared" si="148"/>
        <v>85.687923050934558</v>
      </c>
      <c r="AK2220" s="175">
        <v>2085</v>
      </c>
      <c r="AL2220" s="10">
        <f t="shared" si="146"/>
        <v>108.09407256331075</v>
      </c>
      <c r="AM2220" s="163" t="str">
        <f t="shared" si="147"/>
        <v>06</v>
      </c>
      <c r="AN2220" s="177" t="s">
        <v>121</v>
      </c>
      <c r="AQ2220" s="151"/>
      <c r="AR2220" s="151"/>
    </row>
    <row r="2221" spans="30:44" x14ac:dyDescent="0.3">
      <c r="AD2221" s="9">
        <v>2013</v>
      </c>
      <c r="AE2221" s="87" t="s">
        <v>51</v>
      </c>
      <c r="AF2221" s="13" t="s">
        <v>9</v>
      </c>
      <c r="AG2221" s="18" t="str">
        <f t="shared" si="145"/>
        <v>Health-2013-October</v>
      </c>
      <c r="AH2221" s="16">
        <v>41548</v>
      </c>
      <c r="AI2221" s="180">
        <v>84.612800785879969</v>
      </c>
      <c r="AJ2221" s="10">
        <f t="shared" si="148"/>
        <v>85.629863422242693</v>
      </c>
      <c r="AK2221" s="175">
        <v>2086</v>
      </c>
      <c r="AL2221" s="10">
        <f t="shared" si="146"/>
        <v>108.09407256331075</v>
      </c>
      <c r="AM2221" s="163" t="str">
        <f t="shared" si="147"/>
        <v>06</v>
      </c>
      <c r="AN2221" s="177" t="s">
        <v>122</v>
      </c>
      <c r="AQ2221" s="151"/>
      <c r="AR2221" s="151"/>
    </row>
    <row r="2222" spans="30:44" x14ac:dyDescent="0.3">
      <c r="AD2222" s="9">
        <v>2013</v>
      </c>
      <c r="AE2222" s="87" t="s">
        <v>51</v>
      </c>
      <c r="AF2222" s="13" t="s">
        <v>2</v>
      </c>
      <c r="AG2222" s="18" t="str">
        <f t="shared" si="145"/>
        <v>Health-2013-November</v>
      </c>
      <c r="AH2222" s="16">
        <v>41579</v>
      </c>
      <c r="AI2222" s="180">
        <v>85.333748452600062</v>
      </c>
      <c r="AJ2222" s="10">
        <f t="shared" si="148"/>
        <v>85.581967310478134</v>
      </c>
      <c r="AK2222" s="175">
        <v>2087</v>
      </c>
      <c r="AL2222" s="10">
        <f t="shared" si="146"/>
        <v>108.09407256331075</v>
      </c>
      <c r="AM2222" s="163" t="str">
        <f t="shared" si="147"/>
        <v>06</v>
      </c>
      <c r="AN2222" s="177" t="s">
        <v>123</v>
      </c>
      <c r="AQ2222" s="151"/>
      <c r="AR2222" s="151"/>
    </row>
    <row r="2223" spans="30:44" x14ac:dyDescent="0.3">
      <c r="AD2223" s="9">
        <v>2013</v>
      </c>
      <c r="AE2223" s="87" t="s">
        <v>51</v>
      </c>
      <c r="AF2223" s="13" t="s">
        <v>3</v>
      </c>
      <c r="AG2223" s="18" t="str">
        <f t="shared" si="145"/>
        <v>Health-2013-December</v>
      </c>
      <c r="AH2223" s="16">
        <v>41609</v>
      </c>
      <c r="AI2223" s="180">
        <v>85.040802133489592</v>
      </c>
      <c r="AJ2223" s="10">
        <f t="shared" si="148"/>
        <v>85.543887561169925</v>
      </c>
      <c r="AK2223" s="175">
        <v>2088</v>
      </c>
      <c r="AL2223" s="10">
        <f t="shared" si="146"/>
        <v>108.09407256331075</v>
      </c>
      <c r="AM2223" s="163" t="str">
        <f t="shared" si="147"/>
        <v>06</v>
      </c>
      <c r="AN2223" s="177" t="s">
        <v>124</v>
      </c>
      <c r="AQ2223" s="151"/>
      <c r="AR2223" s="151"/>
    </row>
    <row r="2224" spans="30:44" x14ac:dyDescent="0.3">
      <c r="AD2224" s="7">
        <v>2014</v>
      </c>
      <c r="AE2224" s="88" t="s">
        <v>51</v>
      </c>
      <c r="AF2224" s="12" t="s">
        <v>10</v>
      </c>
      <c r="AG2224" s="18" t="str">
        <f t="shared" si="145"/>
        <v>Health-2014-January</v>
      </c>
      <c r="AH2224" s="16">
        <v>41640</v>
      </c>
      <c r="AI2224" s="181">
        <v>85.180291947032416</v>
      </c>
      <c r="AJ2224" s="8">
        <f t="shared" si="148"/>
        <v>85.518878777342536</v>
      </c>
      <c r="AK2224" s="175">
        <v>2089</v>
      </c>
      <c r="AL2224" s="10">
        <f t="shared" si="146"/>
        <v>108.09407256331075</v>
      </c>
      <c r="AM2224" s="163" t="str">
        <f t="shared" si="147"/>
        <v>06</v>
      </c>
      <c r="AN2224" s="177" t="s">
        <v>113</v>
      </c>
      <c r="AQ2224" s="151"/>
      <c r="AR2224" s="151"/>
    </row>
    <row r="2225" spans="30:44" x14ac:dyDescent="0.3">
      <c r="AD2225" s="7">
        <v>2014</v>
      </c>
      <c r="AE2225" s="88" t="s">
        <v>51</v>
      </c>
      <c r="AF2225" s="12" t="s">
        <v>11</v>
      </c>
      <c r="AG2225" s="18" t="str">
        <f t="shared" si="145"/>
        <v>Health-2014-February</v>
      </c>
      <c r="AH2225" s="16">
        <v>41671</v>
      </c>
      <c r="AI2225" s="181">
        <v>86.028068912560272</v>
      </c>
      <c r="AJ2225" s="8">
        <f t="shared" si="148"/>
        <v>85.53143590445427</v>
      </c>
      <c r="AK2225" s="175">
        <v>2090</v>
      </c>
      <c r="AL2225" s="10">
        <f t="shared" si="146"/>
        <v>108.09407256331075</v>
      </c>
      <c r="AM2225" s="163" t="str">
        <f t="shared" si="147"/>
        <v>06</v>
      </c>
      <c r="AN2225" s="177" t="s">
        <v>114</v>
      </c>
      <c r="AQ2225" s="151"/>
      <c r="AR2225" s="151"/>
    </row>
    <row r="2226" spans="30:44" x14ac:dyDescent="0.3">
      <c r="AD2226" s="7">
        <v>2014</v>
      </c>
      <c r="AE2226" s="88" t="s">
        <v>51</v>
      </c>
      <c r="AF2226" s="12" t="s">
        <v>4</v>
      </c>
      <c r="AG2226" s="18" t="str">
        <f t="shared" si="145"/>
        <v>Health-2014-March</v>
      </c>
      <c r="AH2226" s="16">
        <v>41699</v>
      </c>
      <c r="AI2226" s="181">
        <v>86.811405418893727</v>
      </c>
      <c r="AJ2226" s="8">
        <f t="shared" si="148"/>
        <v>85.611373778846101</v>
      </c>
      <c r="AK2226" s="175">
        <v>2091</v>
      </c>
      <c r="AL2226" s="10">
        <f t="shared" si="146"/>
        <v>108.09407256331075</v>
      </c>
      <c r="AM2226" s="163" t="str">
        <f t="shared" si="147"/>
        <v>06</v>
      </c>
      <c r="AN2226" s="177" t="s">
        <v>115</v>
      </c>
      <c r="AQ2226" s="151"/>
      <c r="AR2226" s="151"/>
    </row>
    <row r="2227" spans="30:44" x14ac:dyDescent="0.3">
      <c r="AD2227" s="7">
        <v>2014</v>
      </c>
      <c r="AE2227" s="88" t="s">
        <v>51</v>
      </c>
      <c r="AF2227" s="12" t="s">
        <v>0</v>
      </c>
      <c r="AG2227" s="18" t="str">
        <f t="shared" si="145"/>
        <v>Health-2014-April</v>
      </c>
      <c r="AH2227" s="16">
        <v>41730</v>
      </c>
      <c r="AI2227" s="181">
        <v>86.369865107577141</v>
      </c>
      <c r="AJ2227" s="8">
        <f t="shared" si="148"/>
        <v>85.49523374560242</v>
      </c>
      <c r="AK2227" s="175">
        <v>2092</v>
      </c>
      <c r="AL2227" s="10">
        <f t="shared" si="146"/>
        <v>108.09407256331075</v>
      </c>
      <c r="AM2227" s="163" t="str">
        <f t="shared" si="147"/>
        <v>06</v>
      </c>
      <c r="AN2227" s="177" t="s">
        <v>116</v>
      </c>
      <c r="AQ2227" s="151"/>
      <c r="AR2227" s="151"/>
    </row>
    <row r="2228" spans="30:44" x14ac:dyDescent="0.3">
      <c r="AD2228" s="7">
        <v>2014</v>
      </c>
      <c r="AE2228" s="88" t="s">
        <v>51</v>
      </c>
      <c r="AF2228" s="12" t="s">
        <v>5</v>
      </c>
      <c r="AG2228" s="18" t="str">
        <f t="shared" si="145"/>
        <v>Health-2014-May</v>
      </c>
      <c r="AH2228" s="16">
        <v>41760</v>
      </c>
      <c r="AI2228" s="181">
        <v>85.724744481126351</v>
      </c>
      <c r="AJ2228" s="8">
        <f t="shared" si="148"/>
        <v>85.50307807061273</v>
      </c>
      <c r="AK2228" s="175">
        <v>2093</v>
      </c>
      <c r="AL2228" s="10">
        <f t="shared" si="146"/>
        <v>108.09407256331075</v>
      </c>
      <c r="AM2228" s="163" t="str">
        <f t="shared" si="147"/>
        <v>06</v>
      </c>
      <c r="AN2228" s="177" t="s">
        <v>117</v>
      </c>
      <c r="AQ2228" s="151"/>
      <c r="AR2228" s="151"/>
    </row>
    <row r="2229" spans="30:44" x14ac:dyDescent="0.3">
      <c r="AD2229" s="7">
        <v>2014</v>
      </c>
      <c r="AE2229" s="88" t="s">
        <v>51</v>
      </c>
      <c r="AF2229" s="12" t="s">
        <v>6</v>
      </c>
      <c r="AG2229" s="18" t="str">
        <f t="shared" si="145"/>
        <v>Health-2014-June</v>
      </c>
      <c r="AH2229" s="16">
        <v>41791</v>
      </c>
      <c r="AI2229" s="181">
        <v>85.800582718946771</v>
      </c>
      <c r="AJ2229" s="8">
        <f t="shared" si="148"/>
        <v>85.525816443753342</v>
      </c>
      <c r="AK2229" s="175">
        <v>2094</v>
      </c>
      <c r="AL2229" s="10">
        <f t="shared" si="146"/>
        <v>108.09407256331075</v>
      </c>
      <c r="AM2229" s="163" t="str">
        <f t="shared" si="147"/>
        <v>06</v>
      </c>
      <c r="AN2229" s="177" t="s">
        <v>118</v>
      </c>
      <c r="AQ2229" s="151"/>
      <c r="AR2229" s="151"/>
    </row>
    <row r="2230" spans="30:44" x14ac:dyDescent="0.3">
      <c r="AD2230" s="7">
        <v>2014</v>
      </c>
      <c r="AE2230" s="88" t="s">
        <v>51</v>
      </c>
      <c r="AF2230" s="12" t="s">
        <v>7</v>
      </c>
      <c r="AG2230" s="18" t="str">
        <f t="shared" si="145"/>
        <v>Health-2014-July</v>
      </c>
      <c r="AH2230" s="16">
        <v>41821</v>
      </c>
      <c r="AI2230" s="181">
        <v>85.885983347138492</v>
      </c>
      <c r="AJ2230" s="8">
        <f t="shared" si="148"/>
        <v>85.557554168587231</v>
      </c>
      <c r="AK2230" s="175">
        <v>2095</v>
      </c>
      <c r="AL2230" s="10">
        <f t="shared" si="146"/>
        <v>108.09407256331075</v>
      </c>
      <c r="AM2230" s="163" t="str">
        <f t="shared" si="147"/>
        <v>06</v>
      </c>
      <c r="AN2230" s="177" t="s">
        <v>119</v>
      </c>
      <c r="AQ2230" s="151"/>
      <c r="AR2230" s="151"/>
    </row>
    <row r="2231" spans="30:44" x14ac:dyDescent="0.3">
      <c r="AD2231" s="7">
        <v>2014</v>
      </c>
      <c r="AE2231" s="88" t="s">
        <v>51</v>
      </c>
      <c r="AF2231" s="12" t="s">
        <v>8</v>
      </c>
      <c r="AG2231" s="18" t="str">
        <f t="shared" si="145"/>
        <v>Health-2014-August</v>
      </c>
      <c r="AH2231" s="16">
        <v>41852</v>
      </c>
      <c r="AI2231" s="181">
        <v>86.123665587894948</v>
      </c>
      <c r="AJ2231" s="8">
        <f t="shared" si="148"/>
        <v>85.643808402551471</v>
      </c>
      <c r="AK2231" s="175">
        <v>2096</v>
      </c>
      <c r="AL2231" s="10">
        <f t="shared" si="146"/>
        <v>108.09407256331075</v>
      </c>
      <c r="AM2231" s="163" t="str">
        <f t="shared" si="147"/>
        <v>06</v>
      </c>
      <c r="AN2231" s="177" t="s">
        <v>120</v>
      </c>
      <c r="AQ2231" s="151"/>
      <c r="AR2231" s="151"/>
    </row>
    <row r="2232" spans="30:44" x14ac:dyDescent="0.3">
      <c r="AD2232" s="7">
        <v>2014</v>
      </c>
      <c r="AE2232" s="88" t="s">
        <v>51</v>
      </c>
      <c r="AF2232" s="12" t="s">
        <v>1</v>
      </c>
      <c r="AG2232" s="18" t="str">
        <f t="shared" si="145"/>
        <v>Health-2014-September</v>
      </c>
      <c r="AH2232" s="16">
        <v>41883</v>
      </c>
      <c r="AI2232" s="181">
        <v>86.144445388754832</v>
      </c>
      <c r="AJ2232" s="8">
        <f t="shared" si="148"/>
        <v>85.754700356824529</v>
      </c>
      <c r="AK2232" s="175">
        <v>2097</v>
      </c>
      <c r="AL2232" s="10">
        <f t="shared" si="146"/>
        <v>108.09407256331075</v>
      </c>
      <c r="AM2232" s="163" t="str">
        <f t="shared" si="147"/>
        <v>06</v>
      </c>
      <c r="AN2232" s="177" t="s">
        <v>121</v>
      </c>
      <c r="AQ2232" s="151"/>
      <c r="AR2232" s="151"/>
    </row>
    <row r="2233" spans="30:44" x14ac:dyDescent="0.3">
      <c r="AD2233" s="7">
        <v>2014</v>
      </c>
      <c r="AE2233" s="88" t="s">
        <v>51</v>
      </c>
      <c r="AF2233" s="12" t="s">
        <v>9</v>
      </c>
      <c r="AG2233" s="18" t="str">
        <f t="shared" si="145"/>
        <v>Health-2014-October</v>
      </c>
      <c r="AH2233" s="16">
        <v>41913</v>
      </c>
      <c r="AI2233" s="181">
        <v>86.323874156559555</v>
      </c>
      <c r="AJ2233" s="8">
        <f t="shared" si="148"/>
        <v>85.897289804381174</v>
      </c>
      <c r="AK2233" s="175">
        <v>2098</v>
      </c>
      <c r="AL2233" s="10">
        <f t="shared" si="146"/>
        <v>108.09407256331075</v>
      </c>
      <c r="AM2233" s="163" t="str">
        <f t="shared" si="147"/>
        <v>06</v>
      </c>
      <c r="AN2233" s="177" t="s">
        <v>122</v>
      </c>
      <c r="AQ2233" s="151"/>
      <c r="AR2233" s="151"/>
    </row>
    <row r="2234" spans="30:44" x14ac:dyDescent="0.3">
      <c r="AD2234" s="7">
        <v>2014</v>
      </c>
      <c r="AE2234" s="88" t="s">
        <v>51</v>
      </c>
      <c r="AF2234" s="12" t="s">
        <v>2</v>
      </c>
      <c r="AG2234" s="18" t="str">
        <f t="shared" si="145"/>
        <v>Health-2014-November</v>
      </c>
      <c r="AH2234" s="16">
        <v>41944</v>
      </c>
      <c r="AI2234" s="181">
        <v>86.465236114374321</v>
      </c>
      <c r="AJ2234" s="8">
        <f t="shared" si="148"/>
        <v>85.991580442862357</v>
      </c>
      <c r="AK2234" s="175">
        <v>2099</v>
      </c>
      <c r="AL2234" s="10">
        <f t="shared" si="146"/>
        <v>108.09407256331075</v>
      </c>
      <c r="AM2234" s="163" t="str">
        <f t="shared" si="147"/>
        <v>06</v>
      </c>
      <c r="AN2234" s="177" t="s">
        <v>123</v>
      </c>
      <c r="AQ2234" s="151"/>
      <c r="AR2234" s="151"/>
    </row>
    <row r="2235" spans="30:44" x14ac:dyDescent="0.3">
      <c r="AD2235" s="7">
        <v>2014</v>
      </c>
      <c r="AE2235" s="88" t="s">
        <v>51</v>
      </c>
      <c r="AF2235" s="12" t="s">
        <v>3</v>
      </c>
      <c r="AG2235" s="18" t="str">
        <f t="shared" si="145"/>
        <v>Health-2014-December</v>
      </c>
      <c r="AH2235" s="16">
        <v>41974</v>
      </c>
      <c r="AI2235" s="181">
        <v>86.833734419934657</v>
      </c>
      <c r="AJ2235" s="8">
        <f t="shared" si="148"/>
        <v>86.140991466732785</v>
      </c>
      <c r="AK2235" s="175">
        <v>2100</v>
      </c>
      <c r="AL2235" s="10">
        <f t="shared" si="146"/>
        <v>108.09407256331075</v>
      </c>
      <c r="AM2235" s="163" t="str">
        <f t="shared" si="147"/>
        <v>06</v>
      </c>
      <c r="AN2235" s="177" t="s">
        <v>124</v>
      </c>
      <c r="AQ2235" s="151"/>
      <c r="AR2235" s="151"/>
    </row>
    <row r="2236" spans="30:44" x14ac:dyDescent="0.3">
      <c r="AD2236" s="9">
        <v>2015</v>
      </c>
      <c r="AE2236" s="87" t="s">
        <v>51</v>
      </c>
      <c r="AF2236" s="13" t="s">
        <v>10</v>
      </c>
      <c r="AG2236" s="18" t="str">
        <f t="shared" si="145"/>
        <v>Health-2015-January</v>
      </c>
      <c r="AH2236" s="16">
        <v>42005</v>
      </c>
      <c r="AI2236" s="180">
        <v>87.24002772310611</v>
      </c>
      <c r="AJ2236" s="10">
        <f t="shared" si="148"/>
        <v>86.312636114738936</v>
      </c>
      <c r="AK2236" s="175">
        <v>2101</v>
      </c>
      <c r="AL2236" s="10">
        <f t="shared" si="146"/>
        <v>108.09407256331075</v>
      </c>
      <c r="AM2236" s="163" t="str">
        <f t="shared" si="147"/>
        <v>06</v>
      </c>
      <c r="AN2236" s="177" t="s">
        <v>113</v>
      </c>
      <c r="AQ2236" s="151"/>
      <c r="AR2236" s="151"/>
    </row>
    <row r="2237" spans="30:44" x14ac:dyDescent="0.3">
      <c r="AD2237" s="9">
        <v>2015</v>
      </c>
      <c r="AE2237" s="87" t="s">
        <v>51</v>
      </c>
      <c r="AF2237" s="13" t="s">
        <v>11</v>
      </c>
      <c r="AG2237" s="18" t="str">
        <f t="shared" si="145"/>
        <v>Health-2015-February</v>
      </c>
      <c r="AH2237" s="16">
        <v>42036</v>
      </c>
      <c r="AI2237" s="180">
        <v>87.405688254453139</v>
      </c>
      <c r="AJ2237" s="10">
        <f t="shared" si="148"/>
        <v>86.427437726563355</v>
      </c>
      <c r="AK2237" s="175">
        <v>2102</v>
      </c>
      <c r="AL2237" s="10">
        <f t="shared" si="146"/>
        <v>108.09407256331075</v>
      </c>
      <c r="AM2237" s="163" t="str">
        <f t="shared" si="147"/>
        <v>06</v>
      </c>
      <c r="AN2237" s="177" t="s">
        <v>114</v>
      </c>
      <c r="AQ2237" s="151"/>
      <c r="AR2237" s="151"/>
    </row>
    <row r="2238" spans="30:44" x14ac:dyDescent="0.3">
      <c r="AD2238" s="9">
        <v>2015</v>
      </c>
      <c r="AE2238" s="87" t="s">
        <v>51</v>
      </c>
      <c r="AF2238" s="13" t="s">
        <v>4</v>
      </c>
      <c r="AG2238" s="18" t="str">
        <f t="shared" si="145"/>
        <v>Health-2015-March</v>
      </c>
      <c r="AH2238" s="16">
        <v>42064</v>
      </c>
      <c r="AI2238" s="180">
        <v>87.83099466415004</v>
      </c>
      <c r="AJ2238" s="10">
        <f t="shared" si="148"/>
        <v>86.512403497001358</v>
      </c>
      <c r="AK2238" s="175">
        <v>2103</v>
      </c>
      <c r="AL2238" s="10">
        <f t="shared" si="146"/>
        <v>108.09407256331075</v>
      </c>
      <c r="AM2238" s="163" t="str">
        <f t="shared" si="147"/>
        <v>06</v>
      </c>
      <c r="AN2238" s="177" t="s">
        <v>115</v>
      </c>
      <c r="AQ2238" s="151"/>
      <c r="AR2238" s="151"/>
    </row>
    <row r="2239" spans="30:44" x14ac:dyDescent="0.3">
      <c r="AD2239" s="9">
        <v>2015</v>
      </c>
      <c r="AE2239" s="87" t="s">
        <v>51</v>
      </c>
      <c r="AF2239" s="13" t="s">
        <v>0</v>
      </c>
      <c r="AG2239" s="18" t="str">
        <f t="shared" si="145"/>
        <v>Health-2015-April</v>
      </c>
      <c r="AH2239" s="16">
        <v>42095</v>
      </c>
      <c r="AI2239" s="180">
        <v>87.164153288077841</v>
      </c>
      <c r="AJ2239" s="10">
        <f t="shared" si="148"/>
        <v>86.57859417870975</v>
      </c>
      <c r="AK2239" s="175">
        <v>2104</v>
      </c>
      <c r="AL2239" s="10">
        <f t="shared" si="146"/>
        <v>108.09407256331075</v>
      </c>
      <c r="AM2239" s="163" t="str">
        <f t="shared" si="147"/>
        <v>06</v>
      </c>
      <c r="AN2239" s="177" t="s">
        <v>116</v>
      </c>
      <c r="AQ2239" s="151"/>
      <c r="AR2239" s="151"/>
    </row>
    <row r="2240" spans="30:44" x14ac:dyDescent="0.3">
      <c r="AD2240" s="9">
        <v>2015</v>
      </c>
      <c r="AE2240" s="87" t="s">
        <v>51</v>
      </c>
      <c r="AF2240" s="13" t="s">
        <v>5</v>
      </c>
      <c r="AG2240" s="18" t="str">
        <f t="shared" si="145"/>
        <v>Health-2015-May</v>
      </c>
      <c r="AH2240" s="16">
        <v>42125</v>
      </c>
      <c r="AI2240" s="180">
        <v>87.019927037509547</v>
      </c>
      <c r="AJ2240" s="10">
        <f t="shared" si="148"/>
        <v>86.686526058408347</v>
      </c>
      <c r="AK2240" s="175">
        <v>2105</v>
      </c>
      <c r="AL2240" s="10">
        <f t="shared" si="146"/>
        <v>108.09407256331075</v>
      </c>
      <c r="AM2240" s="163" t="str">
        <f t="shared" si="147"/>
        <v>06</v>
      </c>
      <c r="AN2240" s="177" t="s">
        <v>117</v>
      </c>
      <c r="AQ2240" s="151"/>
      <c r="AR2240" s="151"/>
    </row>
    <row r="2241" spans="30:44" x14ac:dyDescent="0.3">
      <c r="AD2241" s="9">
        <v>2015</v>
      </c>
      <c r="AE2241" s="87" t="s">
        <v>51</v>
      </c>
      <c r="AF2241" s="13" t="s">
        <v>6</v>
      </c>
      <c r="AG2241" s="18" t="str">
        <f t="shared" si="145"/>
        <v>Health-2015-June</v>
      </c>
      <c r="AH2241" s="16">
        <v>42156</v>
      </c>
      <c r="AI2241" s="180">
        <v>86.933999161124945</v>
      </c>
      <c r="AJ2241" s="10">
        <f t="shared" si="148"/>
        <v>86.780977428589878</v>
      </c>
      <c r="AK2241" s="175">
        <v>2106</v>
      </c>
      <c r="AL2241" s="10">
        <f t="shared" si="146"/>
        <v>108.09407256331075</v>
      </c>
      <c r="AM2241" s="163" t="str">
        <f t="shared" si="147"/>
        <v>06</v>
      </c>
      <c r="AN2241" s="177" t="s">
        <v>118</v>
      </c>
      <c r="AQ2241" s="151"/>
      <c r="AR2241" s="151"/>
    </row>
    <row r="2242" spans="30:44" x14ac:dyDescent="0.3">
      <c r="AD2242" s="9">
        <v>2015</v>
      </c>
      <c r="AE2242" s="87" t="s">
        <v>51</v>
      </c>
      <c r="AF2242" s="13" t="s">
        <v>7</v>
      </c>
      <c r="AG2242" s="18" t="str">
        <f t="shared" si="145"/>
        <v>Health-2015-July</v>
      </c>
      <c r="AH2242" s="16">
        <v>42186</v>
      </c>
      <c r="AI2242" s="180">
        <v>88.022478350440238</v>
      </c>
      <c r="AJ2242" s="10">
        <f t="shared" si="148"/>
        <v>86.959018678865007</v>
      </c>
      <c r="AK2242" s="175">
        <v>2107</v>
      </c>
      <c r="AL2242" s="10">
        <f t="shared" si="146"/>
        <v>108.09407256331075</v>
      </c>
      <c r="AM2242" s="163" t="str">
        <f t="shared" si="147"/>
        <v>06</v>
      </c>
      <c r="AN2242" s="177" t="s">
        <v>119</v>
      </c>
      <c r="AQ2242" s="151"/>
      <c r="AR2242" s="151"/>
    </row>
    <row r="2243" spans="30:44" x14ac:dyDescent="0.3">
      <c r="AD2243" s="9">
        <v>2015</v>
      </c>
      <c r="AE2243" s="87" t="s">
        <v>51</v>
      </c>
      <c r="AF2243" s="13" t="s">
        <v>8</v>
      </c>
      <c r="AG2243" s="18" t="str">
        <f t="shared" si="145"/>
        <v>Health-2015-August</v>
      </c>
      <c r="AH2243" s="16">
        <v>42217</v>
      </c>
      <c r="AI2243" s="180">
        <v>88.044024804702644</v>
      </c>
      <c r="AJ2243" s="10">
        <f t="shared" si="148"/>
        <v>87.119048613598991</v>
      </c>
      <c r="AK2243" s="175">
        <v>2108</v>
      </c>
      <c r="AL2243" s="10">
        <f t="shared" si="146"/>
        <v>108.09407256331075</v>
      </c>
      <c r="AM2243" s="163" t="str">
        <f t="shared" si="147"/>
        <v>06</v>
      </c>
      <c r="AN2243" s="177" t="s">
        <v>120</v>
      </c>
      <c r="AQ2243" s="151"/>
      <c r="AR2243" s="151"/>
    </row>
    <row r="2244" spans="30:44" x14ac:dyDescent="0.3">
      <c r="AD2244" s="9">
        <v>2015</v>
      </c>
      <c r="AE2244" s="87" t="s">
        <v>51</v>
      </c>
      <c r="AF2244" s="13" t="s">
        <v>1</v>
      </c>
      <c r="AG2244" s="18" t="str">
        <f t="shared" si="145"/>
        <v>Health-2015-September</v>
      </c>
      <c r="AH2244" s="16">
        <v>42248</v>
      </c>
      <c r="AI2244" s="180">
        <v>87.514726316924651</v>
      </c>
      <c r="AJ2244" s="10">
        <f t="shared" si="148"/>
        <v>87.233238690946465</v>
      </c>
      <c r="AK2244" s="175">
        <v>2109</v>
      </c>
      <c r="AL2244" s="10">
        <f t="shared" si="146"/>
        <v>108.09407256331075</v>
      </c>
      <c r="AM2244" s="163" t="str">
        <f t="shared" si="147"/>
        <v>06</v>
      </c>
      <c r="AN2244" s="177" t="s">
        <v>121</v>
      </c>
      <c r="AQ2244" s="151"/>
      <c r="AR2244" s="151"/>
    </row>
    <row r="2245" spans="30:44" x14ac:dyDescent="0.3">
      <c r="AD2245" s="9">
        <v>2015</v>
      </c>
      <c r="AE2245" s="87" t="s">
        <v>51</v>
      </c>
      <c r="AF2245" s="13" t="s">
        <v>9</v>
      </c>
      <c r="AG2245" s="18" t="str">
        <f t="shared" si="145"/>
        <v>Health-2015-October</v>
      </c>
      <c r="AH2245" s="16">
        <v>42278</v>
      </c>
      <c r="AI2245" s="180">
        <v>87.433586497441027</v>
      </c>
      <c r="AJ2245" s="10">
        <f t="shared" si="148"/>
        <v>87.325714719353257</v>
      </c>
      <c r="AK2245" s="175">
        <v>2110</v>
      </c>
      <c r="AL2245" s="10">
        <f t="shared" si="146"/>
        <v>108.09407256331075</v>
      </c>
      <c r="AM2245" s="163" t="str">
        <f t="shared" si="147"/>
        <v>06</v>
      </c>
      <c r="AN2245" s="177" t="s">
        <v>122</v>
      </c>
      <c r="AQ2245" s="151"/>
      <c r="AR2245" s="151"/>
    </row>
    <row r="2246" spans="30:44" x14ac:dyDescent="0.3">
      <c r="AD2246" s="9">
        <v>2015</v>
      </c>
      <c r="AE2246" s="87" t="s">
        <v>51</v>
      </c>
      <c r="AF2246" s="13" t="s">
        <v>2</v>
      </c>
      <c r="AG2246" s="18" t="str">
        <f t="shared" si="145"/>
        <v>Health-2015-November</v>
      </c>
      <c r="AH2246" s="16">
        <v>42309</v>
      </c>
      <c r="AI2246" s="180">
        <v>85.855793999207179</v>
      </c>
      <c r="AJ2246" s="10">
        <f t="shared" si="148"/>
        <v>87.274927876422666</v>
      </c>
      <c r="AK2246" s="175">
        <v>2111</v>
      </c>
      <c r="AL2246" s="10">
        <f t="shared" si="146"/>
        <v>108.09407256331075</v>
      </c>
      <c r="AM2246" s="163" t="str">
        <f t="shared" si="147"/>
        <v>06</v>
      </c>
      <c r="AN2246" s="177" t="s">
        <v>123</v>
      </c>
      <c r="AQ2246" s="151"/>
      <c r="AR2246" s="151"/>
    </row>
    <row r="2247" spans="30:44" x14ac:dyDescent="0.3">
      <c r="AD2247" s="9">
        <v>2015</v>
      </c>
      <c r="AE2247" s="87" t="s">
        <v>51</v>
      </c>
      <c r="AF2247" s="13" t="s">
        <v>3</v>
      </c>
      <c r="AG2247" s="18" t="str">
        <f t="shared" si="145"/>
        <v>Health-2015-December</v>
      </c>
      <c r="AH2247" s="16">
        <v>42339</v>
      </c>
      <c r="AI2247" s="180">
        <v>85.309213652760448</v>
      </c>
      <c r="AJ2247" s="10">
        <f t="shared" si="148"/>
        <v>87.147884479158151</v>
      </c>
      <c r="AK2247" s="175">
        <v>2112</v>
      </c>
      <c r="AL2247" s="10">
        <f t="shared" si="146"/>
        <v>108.09407256331075</v>
      </c>
      <c r="AM2247" s="163" t="str">
        <f t="shared" si="147"/>
        <v>06</v>
      </c>
      <c r="AN2247" s="177" t="s">
        <v>124</v>
      </c>
      <c r="AQ2247" s="151"/>
      <c r="AR2247" s="151"/>
    </row>
    <row r="2248" spans="30:44" x14ac:dyDescent="0.3">
      <c r="AD2248" s="7">
        <v>2016</v>
      </c>
      <c r="AE2248" s="88" t="s">
        <v>51</v>
      </c>
      <c r="AF2248" s="12" t="s">
        <v>10</v>
      </c>
      <c r="AG2248" s="18" t="str">
        <f t="shared" si="145"/>
        <v>Health-2016-January</v>
      </c>
      <c r="AH2248" s="16">
        <v>42370</v>
      </c>
      <c r="AI2248" s="181">
        <v>86.489808408157174</v>
      </c>
      <c r="AJ2248" s="8">
        <f t="shared" si="148"/>
        <v>87.085366202912425</v>
      </c>
      <c r="AK2248" s="175">
        <v>2113</v>
      </c>
      <c r="AL2248" s="10">
        <f t="shared" si="146"/>
        <v>108.09407256331075</v>
      </c>
      <c r="AM2248" s="163" t="str">
        <f t="shared" si="147"/>
        <v>06</v>
      </c>
      <c r="AN2248" s="177" t="s">
        <v>113</v>
      </c>
      <c r="AQ2248" s="151"/>
      <c r="AR2248" s="151"/>
    </row>
    <row r="2249" spans="30:44" x14ac:dyDescent="0.3">
      <c r="AD2249" s="7">
        <v>2016</v>
      </c>
      <c r="AE2249" s="88" t="s">
        <v>51</v>
      </c>
      <c r="AF2249" s="12" t="s">
        <v>11</v>
      </c>
      <c r="AG2249" s="18" t="str">
        <f t="shared" si="145"/>
        <v>Health-2016-February</v>
      </c>
      <c r="AH2249" s="16">
        <v>42401</v>
      </c>
      <c r="AI2249" s="181">
        <v>86.411776908496634</v>
      </c>
      <c r="AJ2249" s="8">
        <f t="shared" si="148"/>
        <v>87.002540257416044</v>
      </c>
      <c r="AK2249" s="175">
        <v>2114</v>
      </c>
      <c r="AL2249" s="10">
        <f t="shared" si="146"/>
        <v>108.09407256331075</v>
      </c>
      <c r="AM2249" s="163" t="str">
        <f t="shared" si="147"/>
        <v>06</v>
      </c>
      <c r="AN2249" s="177" t="s">
        <v>114</v>
      </c>
      <c r="AQ2249" s="151"/>
      <c r="AR2249" s="151"/>
    </row>
    <row r="2250" spans="30:44" x14ac:dyDescent="0.3">
      <c r="AD2250" s="7">
        <v>2016</v>
      </c>
      <c r="AE2250" s="88" t="s">
        <v>51</v>
      </c>
      <c r="AF2250" s="12" t="s">
        <v>4</v>
      </c>
      <c r="AG2250" s="18" t="str">
        <f t="shared" si="145"/>
        <v>Health-2016-March</v>
      </c>
      <c r="AH2250" s="16">
        <v>42430</v>
      </c>
      <c r="AI2250" s="181">
        <v>87.663976563524244</v>
      </c>
      <c r="AJ2250" s="8">
        <f t="shared" si="148"/>
        <v>86.988622082363904</v>
      </c>
      <c r="AK2250" s="175">
        <v>2115</v>
      </c>
      <c r="AL2250" s="10">
        <f t="shared" si="146"/>
        <v>108.09407256331075</v>
      </c>
      <c r="AM2250" s="163" t="str">
        <f t="shared" si="147"/>
        <v>06</v>
      </c>
      <c r="AN2250" s="177" t="s">
        <v>115</v>
      </c>
      <c r="AQ2250" s="151"/>
      <c r="AR2250" s="151"/>
    </row>
    <row r="2251" spans="30:44" x14ac:dyDescent="0.3">
      <c r="AD2251" s="7">
        <v>2016</v>
      </c>
      <c r="AE2251" s="88" t="s">
        <v>51</v>
      </c>
      <c r="AF2251" s="12" t="s">
        <v>0</v>
      </c>
      <c r="AG2251" s="18" t="str">
        <f t="shared" si="145"/>
        <v>Health-2016-April</v>
      </c>
      <c r="AH2251" s="16">
        <v>42461</v>
      </c>
      <c r="AI2251" s="181">
        <v>88.345296602096624</v>
      </c>
      <c r="AJ2251" s="8">
        <f t="shared" si="148"/>
        <v>87.087050691865457</v>
      </c>
      <c r="AK2251" s="175">
        <v>2116</v>
      </c>
      <c r="AL2251" s="10">
        <f t="shared" si="146"/>
        <v>108.09407256331075</v>
      </c>
      <c r="AM2251" s="163" t="str">
        <f t="shared" si="147"/>
        <v>06</v>
      </c>
      <c r="AN2251" s="177" t="s">
        <v>116</v>
      </c>
      <c r="AQ2251" s="151"/>
      <c r="AR2251" s="151"/>
    </row>
    <row r="2252" spans="30:44" x14ac:dyDescent="0.3">
      <c r="AD2252" s="7">
        <v>2016</v>
      </c>
      <c r="AE2252" s="88" t="s">
        <v>51</v>
      </c>
      <c r="AF2252" s="12" t="s">
        <v>5</v>
      </c>
      <c r="AG2252" s="18" t="str">
        <f t="shared" ref="AG2252:AG2315" si="149">CONCATENATE(AE2252,$AF$74,AD2252,$AF$74,AF2252)</f>
        <v>Health-2016-May</v>
      </c>
      <c r="AH2252" s="16">
        <v>42491</v>
      </c>
      <c r="AI2252" s="181">
        <v>88.796497198154938</v>
      </c>
      <c r="AJ2252" s="8">
        <f t="shared" si="148"/>
        <v>87.235098205252555</v>
      </c>
      <c r="AK2252" s="175">
        <v>2117</v>
      </c>
      <c r="AL2252" s="10">
        <f t="shared" ref="AL2252:AL2315" si="150">VLOOKUP(AE2252,AR:AS,2,FALSE)</f>
        <v>108.09407256331075</v>
      </c>
      <c r="AM2252" s="163" t="str">
        <f t="shared" ref="AM2252:AM2315" si="151">VLOOKUP(AE2252,AR:AT,3,FALSE)</f>
        <v>06</v>
      </c>
      <c r="AN2252" s="177" t="s">
        <v>117</v>
      </c>
      <c r="AQ2252" s="151"/>
      <c r="AR2252" s="151"/>
    </row>
    <row r="2253" spans="30:44" x14ac:dyDescent="0.3">
      <c r="AD2253" s="7">
        <v>2016</v>
      </c>
      <c r="AE2253" s="88" t="s">
        <v>51</v>
      </c>
      <c r="AF2253" s="12" t="s">
        <v>6</v>
      </c>
      <c r="AG2253" s="18" t="str">
        <f t="shared" si="149"/>
        <v>Health-2016-June</v>
      </c>
      <c r="AH2253" s="16">
        <v>42522</v>
      </c>
      <c r="AI2253" s="181">
        <v>88.915571925292681</v>
      </c>
      <c r="AJ2253" s="8">
        <f t="shared" si="148"/>
        <v>87.400229268933217</v>
      </c>
      <c r="AK2253" s="175">
        <v>2118</v>
      </c>
      <c r="AL2253" s="10">
        <f t="shared" si="150"/>
        <v>108.09407256331075</v>
      </c>
      <c r="AM2253" s="163" t="str">
        <f t="shared" si="151"/>
        <v>06</v>
      </c>
      <c r="AN2253" s="177" t="s">
        <v>118</v>
      </c>
      <c r="AQ2253" s="151"/>
      <c r="AR2253" s="151"/>
    </row>
    <row r="2254" spans="30:44" x14ac:dyDescent="0.3">
      <c r="AD2254" s="7">
        <v>2016</v>
      </c>
      <c r="AE2254" s="88" t="s">
        <v>51</v>
      </c>
      <c r="AF2254" s="12" t="s">
        <v>7</v>
      </c>
      <c r="AG2254" s="18" t="str">
        <f t="shared" si="149"/>
        <v>Health-2016-July</v>
      </c>
      <c r="AH2254" s="16">
        <v>42552</v>
      </c>
      <c r="AI2254" s="181">
        <v>88.992022356383544</v>
      </c>
      <c r="AJ2254" s="8">
        <f t="shared" si="148"/>
        <v>87.481024602761821</v>
      </c>
      <c r="AK2254" s="175">
        <v>2119</v>
      </c>
      <c r="AL2254" s="10">
        <f t="shared" si="150"/>
        <v>108.09407256331075</v>
      </c>
      <c r="AM2254" s="163" t="str">
        <f t="shared" si="151"/>
        <v>06</v>
      </c>
      <c r="AN2254" s="177" t="s">
        <v>119</v>
      </c>
      <c r="AQ2254" s="151"/>
      <c r="AR2254" s="151"/>
    </row>
    <row r="2255" spans="30:44" x14ac:dyDescent="0.3">
      <c r="AD2255" s="7">
        <v>2016</v>
      </c>
      <c r="AE2255" s="88" t="s">
        <v>51</v>
      </c>
      <c r="AF2255" s="12" t="s">
        <v>8</v>
      </c>
      <c r="AG2255" s="18" t="str">
        <f t="shared" si="149"/>
        <v>Health-2016-August</v>
      </c>
      <c r="AH2255" s="16">
        <v>42583</v>
      </c>
      <c r="AI2255" s="181">
        <v>88.61730374676263</v>
      </c>
      <c r="AJ2255" s="8">
        <f t="shared" si="148"/>
        <v>87.52879784793349</v>
      </c>
      <c r="AK2255" s="175">
        <v>2120</v>
      </c>
      <c r="AL2255" s="10">
        <f t="shared" si="150"/>
        <v>108.09407256331075</v>
      </c>
      <c r="AM2255" s="163" t="str">
        <f t="shared" si="151"/>
        <v>06</v>
      </c>
      <c r="AN2255" s="177" t="s">
        <v>120</v>
      </c>
      <c r="AQ2255" s="151"/>
      <c r="AR2255" s="151"/>
    </row>
    <row r="2256" spans="30:44" x14ac:dyDescent="0.3">
      <c r="AD2256" s="7">
        <v>2016</v>
      </c>
      <c r="AE2256" s="88" t="s">
        <v>51</v>
      </c>
      <c r="AF2256" s="12" t="s">
        <v>1</v>
      </c>
      <c r="AG2256" s="18" t="str">
        <f t="shared" si="149"/>
        <v>Health-2016-September</v>
      </c>
      <c r="AH2256" s="16">
        <v>42614</v>
      </c>
      <c r="AI2256" s="181">
        <v>88.406717372976658</v>
      </c>
      <c r="AJ2256" s="8">
        <f t="shared" si="148"/>
        <v>87.603130435937814</v>
      </c>
      <c r="AK2256" s="175">
        <v>2121</v>
      </c>
      <c r="AL2256" s="10">
        <f t="shared" si="150"/>
        <v>108.09407256331075</v>
      </c>
      <c r="AM2256" s="163" t="str">
        <f t="shared" si="151"/>
        <v>06</v>
      </c>
      <c r="AN2256" s="177" t="s">
        <v>121</v>
      </c>
      <c r="AQ2256" s="151"/>
      <c r="AR2256" s="151"/>
    </row>
    <row r="2257" spans="30:44" x14ac:dyDescent="0.3">
      <c r="AD2257" s="7">
        <v>2016</v>
      </c>
      <c r="AE2257" s="88" t="s">
        <v>51</v>
      </c>
      <c r="AF2257" s="12" t="s">
        <v>9</v>
      </c>
      <c r="AG2257" s="18" t="str">
        <f t="shared" si="149"/>
        <v>Health-2016-October</v>
      </c>
      <c r="AH2257" s="16">
        <v>42644</v>
      </c>
      <c r="AI2257" s="181">
        <v>88.258507120694915</v>
      </c>
      <c r="AJ2257" s="8">
        <f t="shared" si="148"/>
        <v>87.671873821208976</v>
      </c>
      <c r="AK2257" s="175">
        <v>2122</v>
      </c>
      <c r="AL2257" s="10">
        <f t="shared" si="150"/>
        <v>108.09407256331075</v>
      </c>
      <c r="AM2257" s="163" t="str">
        <f t="shared" si="151"/>
        <v>06</v>
      </c>
      <c r="AN2257" s="177" t="s">
        <v>122</v>
      </c>
      <c r="AQ2257" s="151"/>
      <c r="AR2257" s="151"/>
    </row>
    <row r="2258" spans="30:44" x14ac:dyDescent="0.3">
      <c r="AD2258" s="7">
        <v>2016</v>
      </c>
      <c r="AE2258" s="88" t="s">
        <v>51</v>
      </c>
      <c r="AF2258" s="12" t="s">
        <v>2</v>
      </c>
      <c r="AG2258" s="18" t="str">
        <f t="shared" si="149"/>
        <v>Health-2016-November</v>
      </c>
      <c r="AH2258" s="16">
        <v>42675</v>
      </c>
      <c r="AI2258" s="181">
        <v>88.275318578641802</v>
      </c>
      <c r="AJ2258" s="8">
        <f t="shared" si="148"/>
        <v>87.873500869495203</v>
      </c>
      <c r="AK2258" s="175">
        <v>2123</v>
      </c>
      <c r="AL2258" s="10">
        <f t="shared" si="150"/>
        <v>108.09407256331075</v>
      </c>
      <c r="AM2258" s="163" t="str">
        <f t="shared" si="151"/>
        <v>06</v>
      </c>
      <c r="AN2258" s="177" t="s">
        <v>123</v>
      </c>
      <c r="AQ2258" s="151"/>
      <c r="AR2258" s="151"/>
    </row>
    <row r="2259" spans="30:44" x14ac:dyDescent="0.3">
      <c r="AD2259" s="7">
        <v>2016</v>
      </c>
      <c r="AE2259" s="88" t="s">
        <v>51</v>
      </c>
      <c r="AF2259" s="12" t="s">
        <v>3</v>
      </c>
      <c r="AG2259" s="18" t="str">
        <f t="shared" si="149"/>
        <v>Health-2016-December</v>
      </c>
      <c r="AH2259" s="16">
        <v>42705</v>
      </c>
      <c r="AI2259" s="181">
        <v>87.929611878149601</v>
      </c>
      <c r="AJ2259" s="8">
        <f t="shared" si="148"/>
        <v>88.091867388277635</v>
      </c>
      <c r="AK2259" s="175">
        <v>2124</v>
      </c>
      <c r="AL2259" s="10">
        <f t="shared" si="150"/>
        <v>108.09407256331075</v>
      </c>
      <c r="AM2259" s="163" t="str">
        <f t="shared" si="151"/>
        <v>06</v>
      </c>
      <c r="AN2259" s="177" t="s">
        <v>124</v>
      </c>
      <c r="AQ2259" s="151"/>
      <c r="AR2259" s="151"/>
    </row>
    <row r="2260" spans="30:44" x14ac:dyDescent="0.3">
      <c r="AD2260" s="9">
        <v>2017</v>
      </c>
      <c r="AE2260" s="87" t="s">
        <v>51</v>
      </c>
      <c r="AF2260" s="13" t="s">
        <v>10</v>
      </c>
      <c r="AG2260" s="18" t="str">
        <f t="shared" si="149"/>
        <v>Health-2017-January</v>
      </c>
      <c r="AH2260" s="16">
        <v>42736</v>
      </c>
      <c r="AI2260" s="180">
        <v>86.522979705453466</v>
      </c>
      <c r="AJ2260" s="10">
        <f t="shared" si="148"/>
        <v>88.094631663052311</v>
      </c>
      <c r="AK2260" s="175">
        <v>2125</v>
      </c>
      <c r="AL2260" s="10">
        <f t="shared" si="150"/>
        <v>108.09407256331075</v>
      </c>
      <c r="AM2260" s="163" t="str">
        <f t="shared" si="151"/>
        <v>06</v>
      </c>
      <c r="AN2260" s="177" t="s">
        <v>113</v>
      </c>
      <c r="AQ2260" s="151"/>
      <c r="AR2260" s="151"/>
    </row>
    <row r="2261" spans="30:44" x14ac:dyDescent="0.3">
      <c r="AD2261" s="9">
        <v>2017</v>
      </c>
      <c r="AE2261" s="87" t="s">
        <v>51</v>
      </c>
      <c r="AF2261" s="13" t="s">
        <v>11</v>
      </c>
      <c r="AG2261" s="18" t="str">
        <f t="shared" si="149"/>
        <v>Health-2017-February</v>
      </c>
      <c r="AH2261" s="16">
        <v>42767</v>
      </c>
      <c r="AI2261" s="180">
        <v>85.958585415194278</v>
      </c>
      <c r="AJ2261" s="10">
        <f t="shared" si="148"/>
        <v>88.056865705277119</v>
      </c>
      <c r="AK2261" s="175">
        <v>2126</v>
      </c>
      <c r="AL2261" s="10">
        <f t="shared" si="150"/>
        <v>108.09407256331075</v>
      </c>
      <c r="AM2261" s="163" t="str">
        <f t="shared" si="151"/>
        <v>06</v>
      </c>
      <c r="AN2261" s="177" t="s">
        <v>114</v>
      </c>
      <c r="AQ2261" s="151"/>
      <c r="AR2261" s="151"/>
    </row>
    <row r="2262" spans="30:44" x14ac:dyDescent="0.3">
      <c r="AD2262" s="9">
        <v>2017</v>
      </c>
      <c r="AE2262" s="87" t="s">
        <v>51</v>
      </c>
      <c r="AF2262" s="13" t="s">
        <v>4</v>
      </c>
      <c r="AG2262" s="18" t="str">
        <f t="shared" si="149"/>
        <v>Health-2017-March</v>
      </c>
      <c r="AH2262" s="16">
        <v>42795</v>
      </c>
      <c r="AI2262" s="180">
        <v>86.43501242701744</v>
      </c>
      <c r="AJ2262" s="10">
        <f t="shared" si="148"/>
        <v>87.954452027234879</v>
      </c>
      <c r="AK2262" s="175">
        <v>2127</v>
      </c>
      <c r="AL2262" s="10">
        <f t="shared" si="150"/>
        <v>108.09407256331075</v>
      </c>
      <c r="AM2262" s="163" t="str">
        <f t="shared" si="151"/>
        <v>06</v>
      </c>
      <c r="AN2262" s="177" t="s">
        <v>115</v>
      </c>
      <c r="AQ2262" s="151"/>
      <c r="AR2262" s="151"/>
    </row>
    <row r="2263" spans="30:44" x14ac:dyDescent="0.3">
      <c r="AD2263" s="9">
        <v>2017</v>
      </c>
      <c r="AE2263" s="87" t="s">
        <v>51</v>
      </c>
      <c r="AF2263" s="13" t="s">
        <v>0</v>
      </c>
      <c r="AG2263" s="18" t="str">
        <f t="shared" si="149"/>
        <v>Health-2017-April</v>
      </c>
      <c r="AH2263" s="16">
        <v>42826</v>
      </c>
      <c r="AI2263" s="180">
        <v>86.592835321838379</v>
      </c>
      <c r="AJ2263" s="10">
        <f t="shared" ref="AJ2263:AJ2326" si="152">AVERAGE(AI2252:AI2263)</f>
        <v>87.808413587213366</v>
      </c>
      <c r="AK2263" s="175">
        <v>2128</v>
      </c>
      <c r="AL2263" s="10">
        <f t="shared" si="150"/>
        <v>108.09407256331075</v>
      </c>
      <c r="AM2263" s="163" t="str">
        <f t="shared" si="151"/>
        <v>06</v>
      </c>
      <c r="AN2263" s="177" t="s">
        <v>116</v>
      </c>
      <c r="AQ2263" s="151"/>
      <c r="AR2263" s="151"/>
    </row>
    <row r="2264" spans="30:44" x14ac:dyDescent="0.3">
      <c r="AD2264" s="9">
        <v>2017</v>
      </c>
      <c r="AE2264" s="87" t="s">
        <v>51</v>
      </c>
      <c r="AF2264" s="13" t="s">
        <v>5</v>
      </c>
      <c r="AG2264" s="18" t="str">
        <f t="shared" si="149"/>
        <v>Health-2017-May</v>
      </c>
      <c r="AH2264" s="16">
        <v>42856</v>
      </c>
      <c r="AI2264" s="180">
        <v>86.536889623964484</v>
      </c>
      <c r="AJ2264" s="10">
        <f t="shared" si="152"/>
        <v>87.620112956030823</v>
      </c>
      <c r="AK2264" s="175">
        <v>2129</v>
      </c>
      <c r="AL2264" s="10">
        <f t="shared" si="150"/>
        <v>108.09407256331075</v>
      </c>
      <c r="AM2264" s="163" t="str">
        <f t="shared" si="151"/>
        <v>06</v>
      </c>
      <c r="AN2264" s="177" t="s">
        <v>117</v>
      </c>
      <c r="AQ2264" s="151"/>
      <c r="AR2264" s="151"/>
    </row>
    <row r="2265" spans="30:44" x14ac:dyDescent="0.3">
      <c r="AD2265" s="9">
        <v>2017</v>
      </c>
      <c r="AE2265" s="87" t="s">
        <v>51</v>
      </c>
      <c r="AF2265" s="13" t="s">
        <v>6</v>
      </c>
      <c r="AG2265" s="18" t="str">
        <f t="shared" si="149"/>
        <v>Health-2017-June</v>
      </c>
      <c r="AH2265" s="16">
        <v>42887</v>
      </c>
      <c r="AI2265" s="180">
        <v>87.458096634328612</v>
      </c>
      <c r="AJ2265" s="10">
        <f t="shared" si="152"/>
        <v>87.498656681783814</v>
      </c>
      <c r="AK2265" s="175">
        <v>2130</v>
      </c>
      <c r="AL2265" s="10">
        <f t="shared" si="150"/>
        <v>108.09407256331075</v>
      </c>
      <c r="AM2265" s="163" t="str">
        <f t="shared" si="151"/>
        <v>06</v>
      </c>
      <c r="AN2265" s="177" t="s">
        <v>118</v>
      </c>
      <c r="AQ2265" s="151"/>
      <c r="AR2265" s="151"/>
    </row>
    <row r="2266" spans="30:44" x14ac:dyDescent="0.3">
      <c r="AD2266" s="9">
        <v>2017</v>
      </c>
      <c r="AE2266" s="87" t="s">
        <v>51</v>
      </c>
      <c r="AF2266" s="13" t="s">
        <v>7</v>
      </c>
      <c r="AG2266" s="18" t="str">
        <f t="shared" si="149"/>
        <v>Health-2017-July</v>
      </c>
      <c r="AH2266" s="16">
        <v>42917</v>
      </c>
      <c r="AI2266" s="180">
        <v>87.530169125416705</v>
      </c>
      <c r="AJ2266" s="10">
        <f t="shared" si="152"/>
        <v>87.376835579203259</v>
      </c>
      <c r="AK2266" s="175">
        <v>2131</v>
      </c>
      <c r="AL2266" s="10">
        <f t="shared" si="150"/>
        <v>108.09407256331075</v>
      </c>
      <c r="AM2266" s="163" t="str">
        <f t="shared" si="151"/>
        <v>06</v>
      </c>
      <c r="AN2266" s="177" t="s">
        <v>119</v>
      </c>
      <c r="AQ2266" s="151"/>
      <c r="AR2266" s="151"/>
    </row>
    <row r="2267" spans="30:44" x14ac:dyDescent="0.3">
      <c r="AD2267" s="9">
        <v>2017</v>
      </c>
      <c r="AE2267" s="87" t="s">
        <v>51</v>
      </c>
      <c r="AF2267" s="13" t="s">
        <v>8</v>
      </c>
      <c r="AG2267" s="18" t="str">
        <f t="shared" si="149"/>
        <v>Health-2017-August</v>
      </c>
      <c r="AH2267" s="16">
        <v>42948</v>
      </c>
      <c r="AI2267" s="180">
        <v>87.075791096268361</v>
      </c>
      <c r="AJ2267" s="10">
        <f t="shared" si="152"/>
        <v>87.248376191662075</v>
      </c>
      <c r="AK2267" s="175">
        <v>2132</v>
      </c>
      <c r="AL2267" s="10">
        <f t="shared" si="150"/>
        <v>108.09407256331075</v>
      </c>
      <c r="AM2267" s="163" t="str">
        <f t="shared" si="151"/>
        <v>06</v>
      </c>
      <c r="AN2267" s="177" t="s">
        <v>120</v>
      </c>
      <c r="AQ2267" s="151"/>
      <c r="AR2267" s="151"/>
    </row>
    <row r="2268" spans="30:44" x14ac:dyDescent="0.3">
      <c r="AD2268" s="9">
        <v>2017</v>
      </c>
      <c r="AE2268" s="87" t="s">
        <v>51</v>
      </c>
      <c r="AF2268" s="13" t="s">
        <v>1</v>
      </c>
      <c r="AG2268" s="18" t="str">
        <f t="shared" si="149"/>
        <v>Health-2017-September</v>
      </c>
      <c r="AH2268" s="16">
        <v>42979</v>
      </c>
      <c r="AI2268" s="180">
        <v>87.632142857607903</v>
      </c>
      <c r="AJ2268" s="10">
        <f t="shared" si="152"/>
        <v>87.183828315381334</v>
      </c>
      <c r="AK2268" s="175">
        <v>2133</v>
      </c>
      <c r="AL2268" s="10">
        <f t="shared" si="150"/>
        <v>108.09407256331075</v>
      </c>
      <c r="AM2268" s="163" t="str">
        <f t="shared" si="151"/>
        <v>06</v>
      </c>
      <c r="AN2268" s="177" t="s">
        <v>121</v>
      </c>
      <c r="AQ2268" s="151"/>
      <c r="AR2268" s="151"/>
    </row>
    <row r="2269" spans="30:44" x14ac:dyDescent="0.3">
      <c r="AD2269" s="9">
        <v>2017</v>
      </c>
      <c r="AE2269" s="87" t="s">
        <v>51</v>
      </c>
      <c r="AF2269" s="13" t="s">
        <v>9</v>
      </c>
      <c r="AG2269" s="18" t="str">
        <f t="shared" si="149"/>
        <v>Health-2017-October</v>
      </c>
      <c r="AH2269" s="16">
        <v>43009</v>
      </c>
      <c r="AI2269" s="180">
        <v>87.331712684937315</v>
      </c>
      <c r="AJ2269" s="10">
        <f t="shared" si="152"/>
        <v>87.106595445734868</v>
      </c>
      <c r="AK2269" s="175">
        <v>2134</v>
      </c>
      <c r="AL2269" s="10">
        <f t="shared" si="150"/>
        <v>108.09407256331075</v>
      </c>
      <c r="AM2269" s="163" t="str">
        <f t="shared" si="151"/>
        <v>06</v>
      </c>
      <c r="AN2269" s="177" t="s">
        <v>122</v>
      </c>
      <c r="AQ2269" s="151"/>
      <c r="AR2269" s="151"/>
    </row>
    <row r="2270" spans="30:44" x14ac:dyDescent="0.3">
      <c r="AD2270" s="9">
        <v>2017</v>
      </c>
      <c r="AE2270" s="87" t="s">
        <v>51</v>
      </c>
      <c r="AF2270" s="13" t="s">
        <v>2</v>
      </c>
      <c r="AG2270" s="18" t="str">
        <f t="shared" si="149"/>
        <v>Health-2017-November</v>
      </c>
      <c r="AH2270" s="16">
        <v>43040</v>
      </c>
      <c r="AI2270" s="180">
        <v>87.741406907524166</v>
      </c>
      <c r="AJ2270" s="10">
        <f t="shared" si="152"/>
        <v>87.062102806475082</v>
      </c>
      <c r="AK2270" s="175">
        <v>2135</v>
      </c>
      <c r="AL2270" s="10">
        <f t="shared" si="150"/>
        <v>108.09407256331075</v>
      </c>
      <c r="AM2270" s="163" t="str">
        <f t="shared" si="151"/>
        <v>06</v>
      </c>
      <c r="AN2270" s="177" t="s">
        <v>123</v>
      </c>
      <c r="AQ2270" s="151"/>
      <c r="AR2270" s="151"/>
    </row>
    <row r="2271" spans="30:44" x14ac:dyDescent="0.3">
      <c r="AD2271" s="9">
        <v>2017</v>
      </c>
      <c r="AE2271" s="87" t="s">
        <v>51</v>
      </c>
      <c r="AF2271" s="13" t="s">
        <v>3</v>
      </c>
      <c r="AG2271" s="18" t="str">
        <f t="shared" si="149"/>
        <v>Health-2017-December</v>
      </c>
      <c r="AH2271" s="16">
        <v>43070</v>
      </c>
      <c r="AI2271" s="180">
        <v>86.994878270126222</v>
      </c>
      <c r="AJ2271" s="10">
        <f t="shared" si="152"/>
        <v>86.984208339139784</v>
      </c>
      <c r="AK2271" s="175">
        <v>2136</v>
      </c>
      <c r="AL2271" s="10">
        <f t="shared" si="150"/>
        <v>108.09407256331075</v>
      </c>
      <c r="AM2271" s="163" t="str">
        <f t="shared" si="151"/>
        <v>06</v>
      </c>
      <c r="AN2271" s="177" t="s">
        <v>124</v>
      </c>
      <c r="AQ2271" s="151"/>
      <c r="AR2271" s="151"/>
    </row>
    <row r="2272" spans="30:44" x14ac:dyDescent="0.3">
      <c r="AD2272" s="7">
        <v>2018</v>
      </c>
      <c r="AE2272" s="88" t="s">
        <v>51</v>
      </c>
      <c r="AF2272" s="12" t="s">
        <v>10</v>
      </c>
      <c r="AG2272" s="18" t="str">
        <f t="shared" si="149"/>
        <v>Health-2018-January</v>
      </c>
      <c r="AH2272" s="16">
        <v>43101</v>
      </c>
      <c r="AI2272" s="181">
        <v>87.410227002338317</v>
      </c>
      <c r="AJ2272" s="8">
        <f t="shared" si="152"/>
        <v>87.058145613880185</v>
      </c>
      <c r="AK2272" s="175">
        <v>2137</v>
      </c>
      <c r="AL2272" s="10">
        <f t="shared" si="150"/>
        <v>108.09407256331075</v>
      </c>
      <c r="AM2272" s="163" t="str">
        <f t="shared" si="151"/>
        <v>06</v>
      </c>
      <c r="AN2272" s="177" t="s">
        <v>113</v>
      </c>
      <c r="AQ2272" s="151"/>
      <c r="AR2272" s="151"/>
    </row>
    <row r="2273" spans="30:44" x14ac:dyDescent="0.3">
      <c r="AD2273" s="7">
        <v>2018</v>
      </c>
      <c r="AE2273" s="88" t="s">
        <v>51</v>
      </c>
      <c r="AF2273" s="12" t="s">
        <v>11</v>
      </c>
      <c r="AG2273" s="18" t="str">
        <f t="shared" si="149"/>
        <v>Health-2018-February</v>
      </c>
      <c r="AH2273" s="16">
        <v>43132</v>
      </c>
      <c r="AI2273" s="181">
        <v>90.022404906607917</v>
      </c>
      <c r="AJ2273" s="8">
        <f t="shared" si="152"/>
        <v>87.396797238164666</v>
      </c>
      <c r="AK2273" s="175">
        <v>2138</v>
      </c>
      <c r="AL2273" s="10">
        <f t="shared" si="150"/>
        <v>108.09407256331075</v>
      </c>
      <c r="AM2273" s="163" t="str">
        <f t="shared" si="151"/>
        <v>06</v>
      </c>
      <c r="AN2273" s="177" t="s">
        <v>114</v>
      </c>
      <c r="AQ2273" s="151"/>
      <c r="AR2273" s="151"/>
    </row>
    <row r="2274" spans="30:44" x14ac:dyDescent="0.3">
      <c r="AD2274" s="7">
        <v>2018</v>
      </c>
      <c r="AE2274" s="88" t="s">
        <v>51</v>
      </c>
      <c r="AF2274" s="12" t="s">
        <v>4</v>
      </c>
      <c r="AG2274" s="18" t="str">
        <f t="shared" si="149"/>
        <v>Health-2018-March</v>
      </c>
      <c r="AH2274" s="16">
        <v>43160</v>
      </c>
      <c r="AI2274" s="181">
        <v>91.451870509752965</v>
      </c>
      <c r="AJ2274" s="8">
        <f t="shared" si="152"/>
        <v>87.814868745059286</v>
      </c>
      <c r="AK2274" s="175">
        <v>2139</v>
      </c>
      <c r="AL2274" s="10">
        <f t="shared" si="150"/>
        <v>108.09407256331075</v>
      </c>
      <c r="AM2274" s="163" t="str">
        <f t="shared" si="151"/>
        <v>06</v>
      </c>
      <c r="AN2274" s="177" t="s">
        <v>115</v>
      </c>
      <c r="AQ2274" s="151"/>
      <c r="AR2274" s="151"/>
    </row>
    <row r="2275" spans="30:44" x14ac:dyDescent="0.3">
      <c r="AD2275" s="7">
        <v>2018</v>
      </c>
      <c r="AE2275" s="88" t="s">
        <v>51</v>
      </c>
      <c r="AF2275" s="12" t="s">
        <v>0</v>
      </c>
      <c r="AG2275" s="18" t="str">
        <f t="shared" si="149"/>
        <v>Health-2018-April</v>
      </c>
      <c r="AH2275" s="16">
        <v>43191</v>
      </c>
      <c r="AI2275" s="181">
        <v>92.510342873429124</v>
      </c>
      <c r="AJ2275" s="8">
        <f t="shared" si="152"/>
        <v>88.307994374358501</v>
      </c>
      <c r="AK2275" s="175">
        <v>2140</v>
      </c>
      <c r="AL2275" s="10">
        <f t="shared" si="150"/>
        <v>108.09407256331075</v>
      </c>
      <c r="AM2275" s="163" t="str">
        <f t="shared" si="151"/>
        <v>06</v>
      </c>
      <c r="AN2275" s="177" t="s">
        <v>116</v>
      </c>
      <c r="AQ2275" s="151"/>
      <c r="AR2275" s="151"/>
    </row>
    <row r="2276" spans="30:44" x14ac:dyDescent="0.3">
      <c r="AD2276" s="7">
        <v>2018</v>
      </c>
      <c r="AE2276" s="88" t="s">
        <v>51</v>
      </c>
      <c r="AF2276" s="12" t="s">
        <v>5</v>
      </c>
      <c r="AG2276" s="18" t="str">
        <f t="shared" si="149"/>
        <v>Health-2018-May</v>
      </c>
      <c r="AH2276" s="16">
        <v>43221</v>
      </c>
      <c r="AI2276" s="181">
        <v>93.351791602913039</v>
      </c>
      <c r="AJ2276" s="8">
        <f t="shared" si="152"/>
        <v>88.875902872604215</v>
      </c>
      <c r="AK2276" s="175">
        <v>2141</v>
      </c>
      <c r="AL2276" s="10">
        <f t="shared" si="150"/>
        <v>108.09407256331075</v>
      </c>
      <c r="AM2276" s="163" t="str">
        <f t="shared" si="151"/>
        <v>06</v>
      </c>
      <c r="AN2276" s="177" t="s">
        <v>117</v>
      </c>
      <c r="AQ2276" s="151"/>
      <c r="AR2276" s="151"/>
    </row>
    <row r="2277" spans="30:44" x14ac:dyDescent="0.3">
      <c r="AD2277" s="7">
        <v>2018</v>
      </c>
      <c r="AE2277" s="88" t="s">
        <v>51</v>
      </c>
      <c r="AF2277" s="12" t="s">
        <v>6</v>
      </c>
      <c r="AG2277" s="18" t="str">
        <f t="shared" si="149"/>
        <v>Health-2018-June</v>
      </c>
      <c r="AH2277" s="16">
        <v>43252</v>
      </c>
      <c r="AI2277" s="181">
        <v>92.314984080103471</v>
      </c>
      <c r="AJ2277" s="8">
        <f t="shared" si="152"/>
        <v>89.280643493085464</v>
      </c>
      <c r="AK2277" s="175">
        <v>2142</v>
      </c>
      <c r="AL2277" s="10">
        <f t="shared" si="150"/>
        <v>108.09407256331075</v>
      </c>
      <c r="AM2277" s="163" t="str">
        <f t="shared" si="151"/>
        <v>06</v>
      </c>
      <c r="AN2277" s="177" t="s">
        <v>118</v>
      </c>
      <c r="AQ2277" s="151"/>
      <c r="AR2277" s="151"/>
    </row>
    <row r="2278" spans="30:44" x14ac:dyDescent="0.3">
      <c r="AD2278" s="7">
        <v>2018</v>
      </c>
      <c r="AE2278" s="88" t="s">
        <v>51</v>
      </c>
      <c r="AF2278" s="12" t="s">
        <v>7</v>
      </c>
      <c r="AG2278" s="18" t="str">
        <f t="shared" si="149"/>
        <v>Health-2018-July</v>
      </c>
      <c r="AH2278" s="16">
        <v>43282</v>
      </c>
      <c r="AI2278" s="181">
        <v>97.719514754672105</v>
      </c>
      <c r="AJ2278" s="8">
        <f t="shared" si="152"/>
        <v>90.129755628856742</v>
      </c>
      <c r="AK2278" s="175">
        <v>2143</v>
      </c>
      <c r="AL2278" s="10">
        <f t="shared" si="150"/>
        <v>108.09407256331075</v>
      </c>
      <c r="AM2278" s="163" t="str">
        <f t="shared" si="151"/>
        <v>06</v>
      </c>
      <c r="AN2278" s="177" t="s">
        <v>119</v>
      </c>
      <c r="AQ2278" s="151"/>
      <c r="AR2278" s="151"/>
    </row>
    <row r="2279" spans="30:44" x14ac:dyDescent="0.3">
      <c r="AD2279" s="7">
        <v>2018</v>
      </c>
      <c r="AE2279" s="88" t="s">
        <v>51</v>
      </c>
      <c r="AF2279" s="12" t="s">
        <v>8</v>
      </c>
      <c r="AG2279" s="18" t="str">
        <f t="shared" si="149"/>
        <v>Health-2018-August</v>
      </c>
      <c r="AH2279" s="16">
        <v>43313</v>
      </c>
      <c r="AI2279" s="181">
        <v>97.775607869232488</v>
      </c>
      <c r="AJ2279" s="8">
        <f t="shared" si="152"/>
        <v>91.021407026603754</v>
      </c>
      <c r="AK2279" s="175">
        <v>2144</v>
      </c>
      <c r="AL2279" s="10">
        <f t="shared" si="150"/>
        <v>108.09407256331075</v>
      </c>
      <c r="AM2279" s="163" t="str">
        <f t="shared" si="151"/>
        <v>06</v>
      </c>
      <c r="AN2279" s="177" t="s">
        <v>120</v>
      </c>
      <c r="AQ2279" s="151"/>
      <c r="AR2279" s="151"/>
    </row>
    <row r="2280" spans="30:44" x14ac:dyDescent="0.3">
      <c r="AD2280" s="7">
        <v>2018</v>
      </c>
      <c r="AE2280" s="88" t="s">
        <v>51</v>
      </c>
      <c r="AF2280" s="12" t="s">
        <v>1</v>
      </c>
      <c r="AG2280" s="18" t="str">
        <f t="shared" si="149"/>
        <v>Health-2018-September</v>
      </c>
      <c r="AH2280" s="16">
        <v>43344</v>
      </c>
      <c r="AI2280" s="181">
        <v>98.29737734193975</v>
      </c>
      <c r="AJ2280" s="8">
        <f t="shared" si="152"/>
        <v>91.910176566964722</v>
      </c>
      <c r="AK2280" s="175">
        <v>2145</v>
      </c>
      <c r="AL2280" s="10">
        <f t="shared" si="150"/>
        <v>108.09407256331075</v>
      </c>
      <c r="AM2280" s="163" t="str">
        <f t="shared" si="151"/>
        <v>06</v>
      </c>
      <c r="AN2280" s="177" t="s">
        <v>121</v>
      </c>
      <c r="AQ2280" s="151"/>
      <c r="AR2280" s="151"/>
    </row>
    <row r="2281" spans="30:44" x14ac:dyDescent="0.3">
      <c r="AD2281" s="7">
        <v>2018</v>
      </c>
      <c r="AE2281" s="88" t="s">
        <v>51</v>
      </c>
      <c r="AF2281" s="12" t="s">
        <v>9</v>
      </c>
      <c r="AG2281" s="18" t="str">
        <f t="shared" si="149"/>
        <v>Health-2018-October</v>
      </c>
      <c r="AH2281" s="16">
        <v>43374</v>
      </c>
      <c r="AI2281" s="181">
        <v>98.794757706330515</v>
      </c>
      <c r="AJ2281" s="8">
        <f t="shared" si="152"/>
        <v>92.865430318747499</v>
      </c>
      <c r="AK2281" s="175">
        <v>2146</v>
      </c>
      <c r="AL2281" s="10">
        <f t="shared" si="150"/>
        <v>108.09407256331075</v>
      </c>
      <c r="AM2281" s="163" t="str">
        <f t="shared" si="151"/>
        <v>06</v>
      </c>
      <c r="AN2281" s="177" t="s">
        <v>122</v>
      </c>
      <c r="AQ2281" s="151"/>
      <c r="AR2281" s="151"/>
    </row>
    <row r="2282" spans="30:44" x14ac:dyDescent="0.3">
      <c r="AD2282" s="7">
        <v>2018</v>
      </c>
      <c r="AE2282" s="88" t="s">
        <v>51</v>
      </c>
      <c r="AF2282" s="12" t="s">
        <v>2</v>
      </c>
      <c r="AG2282" s="18" t="str">
        <f t="shared" si="149"/>
        <v>Health-2018-November</v>
      </c>
      <c r="AH2282" s="16">
        <v>43405</v>
      </c>
      <c r="AI2282" s="181">
        <v>98.02971073856466</v>
      </c>
      <c r="AJ2282" s="8">
        <f t="shared" si="152"/>
        <v>93.722788971334225</v>
      </c>
      <c r="AK2282" s="175">
        <v>2147</v>
      </c>
      <c r="AL2282" s="10">
        <f t="shared" si="150"/>
        <v>108.09407256331075</v>
      </c>
      <c r="AM2282" s="163" t="str">
        <f t="shared" si="151"/>
        <v>06</v>
      </c>
      <c r="AN2282" s="177" t="s">
        <v>123</v>
      </c>
      <c r="AQ2282" s="151"/>
      <c r="AR2282" s="151"/>
    </row>
    <row r="2283" spans="30:44" x14ac:dyDescent="0.3">
      <c r="AD2283" s="7">
        <v>2018</v>
      </c>
      <c r="AE2283" s="88" t="s">
        <v>51</v>
      </c>
      <c r="AF2283" s="12" t="s">
        <v>3</v>
      </c>
      <c r="AG2283" s="18" t="str">
        <f t="shared" si="149"/>
        <v>Health-2018-December</v>
      </c>
      <c r="AH2283" s="16">
        <v>43435</v>
      </c>
      <c r="AI2283" s="181">
        <v>97.738134662861953</v>
      </c>
      <c r="AJ2283" s="8">
        <f t="shared" si="152"/>
        <v>94.618060337395534</v>
      </c>
      <c r="AK2283" s="175">
        <v>2148</v>
      </c>
      <c r="AL2283" s="10">
        <f t="shared" si="150"/>
        <v>108.09407256331075</v>
      </c>
      <c r="AM2283" s="163" t="str">
        <f t="shared" si="151"/>
        <v>06</v>
      </c>
      <c r="AN2283" s="177" t="s">
        <v>124</v>
      </c>
      <c r="AQ2283" s="151"/>
      <c r="AR2283" s="151"/>
    </row>
    <row r="2284" spans="30:44" x14ac:dyDescent="0.3">
      <c r="AD2284" s="9">
        <v>2019</v>
      </c>
      <c r="AE2284" s="87" t="s">
        <v>51</v>
      </c>
      <c r="AF2284" s="13" t="s">
        <v>10</v>
      </c>
      <c r="AG2284" s="18" t="str">
        <f t="shared" si="149"/>
        <v>Health-2019-January</v>
      </c>
      <c r="AH2284" s="16">
        <v>43466</v>
      </c>
      <c r="AI2284" s="180">
        <v>98.169637609249534</v>
      </c>
      <c r="AJ2284" s="10">
        <f t="shared" si="152"/>
        <v>95.514677887971459</v>
      </c>
      <c r="AK2284" s="175">
        <v>2149</v>
      </c>
      <c r="AL2284" s="10">
        <f t="shared" si="150"/>
        <v>108.09407256331075</v>
      </c>
      <c r="AM2284" s="163" t="str">
        <f t="shared" si="151"/>
        <v>06</v>
      </c>
      <c r="AN2284" s="177" t="s">
        <v>113</v>
      </c>
      <c r="AQ2284" s="151"/>
      <c r="AR2284" s="151"/>
    </row>
    <row r="2285" spans="30:44" x14ac:dyDescent="0.3">
      <c r="AD2285" s="9">
        <v>2019</v>
      </c>
      <c r="AE2285" s="87" t="s">
        <v>51</v>
      </c>
      <c r="AF2285" s="13" t="s">
        <v>11</v>
      </c>
      <c r="AG2285" s="18" t="str">
        <f t="shared" si="149"/>
        <v>Health-2019-February</v>
      </c>
      <c r="AH2285" s="16">
        <v>43497</v>
      </c>
      <c r="AI2285" s="180">
        <v>98.086848881164812</v>
      </c>
      <c r="AJ2285" s="10">
        <f t="shared" si="152"/>
        <v>96.186714885851202</v>
      </c>
      <c r="AK2285" s="175">
        <v>2150</v>
      </c>
      <c r="AL2285" s="10">
        <f t="shared" si="150"/>
        <v>108.09407256331075</v>
      </c>
      <c r="AM2285" s="163" t="str">
        <f t="shared" si="151"/>
        <v>06</v>
      </c>
      <c r="AN2285" s="177" t="s">
        <v>114</v>
      </c>
      <c r="AQ2285" s="151"/>
      <c r="AR2285" s="151"/>
    </row>
    <row r="2286" spans="30:44" x14ac:dyDescent="0.3">
      <c r="AD2286" s="9">
        <v>2019</v>
      </c>
      <c r="AE2286" s="87" t="s">
        <v>51</v>
      </c>
      <c r="AF2286" s="13" t="s">
        <v>4</v>
      </c>
      <c r="AG2286" s="18" t="str">
        <f t="shared" si="149"/>
        <v>Health-2019-March</v>
      </c>
      <c r="AH2286" s="16">
        <v>43525</v>
      </c>
      <c r="AI2286" s="180">
        <v>98.916318543270791</v>
      </c>
      <c r="AJ2286" s="10">
        <f t="shared" si="152"/>
        <v>96.808752221977684</v>
      </c>
      <c r="AK2286" s="175">
        <v>2151</v>
      </c>
      <c r="AL2286" s="10">
        <f t="shared" si="150"/>
        <v>108.09407256331075</v>
      </c>
      <c r="AM2286" s="163" t="str">
        <f t="shared" si="151"/>
        <v>06</v>
      </c>
      <c r="AN2286" s="177" t="s">
        <v>115</v>
      </c>
      <c r="AQ2286" s="151"/>
      <c r="AR2286" s="151"/>
    </row>
    <row r="2287" spans="30:44" x14ac:dyDescent="0.3">
      <c r="AD2287" s="9">
        <v>2019</v>
      </c>
      <c r="AE2287" s="87" t="s">
        <v>51</v>
      </c>
      <c r="AF2287" s="13" t="s">
        <v>0</v>
      </c>
      <c r="AG2287" s="18" t="str">
        <f t="shared" si="149"/>
        <v>Health-2019-April</v>
      </c>
      <c r="AH2287" s="16">
        <v>43556</v>
      </c>
      <c r="AI2287" s="180">
        <v>98.976116643874235</v>
      </c>
      <c r="AJ2287" s="10">
        <f t="shared" si="152"/>
        <v>97.347566702848113</v>
      </c>
      <c r="AK2287" s="175">
        <v>2152</v>
      </c>
      <c r="AL2287" s="10">
        <f t="shared" si="150"/>
        <v>108.09407256331075</v>
      </c>
      <c r="AM2287" s="163" t="str">
        <f t="shared" si="151"/>
        <v>06</v>
      </c>
      <c r="AN2287" s="177" t="s">
        <v>116</v>
      </c>
      <c r="AQ2287" s="151"/>
      <c r="AR2287" s="151"/>
    </row>
    <row r="2288" spans="30:44" x14ac:dyDescent="0.3">
      <c r="AD2288" s="9">
        <v>2019</v>
      </c>
      <c r="AE2288" s="87" t="s">
        <v>51</v>
      </c>
      <c r="AF2288" s="13" t="s">
        <v>5</v>
      </c>
      <c r="AG2288" s="18" t="str">
        <f t="shared" si="149"/>
        <v>Health-2019-May</v>
      </c>
      <c r="AH2288" s="16">
        <v>43586</v>
      </c>
      <c r="AI2288" s="180">
        <v>100.20535963185918</v>
      </c>
      <c r="AJ2288" s="10">
        <f t="shared" si="152"/>
        <v>97.918697371926953</v>
      </c>
      <c r="AK2288" s="175">
        <v>2153</v>
      </c>
      <c r="AL2288" s="10">
        <f t="shared" si="150"/>
        <v>108.09407256331075</v>
      </c>
      <c r="AM2288" s="163" t="str">
        <f t="shared" si="151"/>
        <v>06</v>
      </c>
      <c r="AN2288" s="177" t="s">
        <v>117</v>
      </c>
      <c r="AQ2288" s="151"/>
      <c r="AR2288" s="151"/>
    </row>
    <row r="2289" spans="30:44" x14ac:dyDescent="0.3">
      <c r="AD2289" s="9">
        <v>2019</v>
      </c>
      <c r="AE2289" s="87" t="s">
        <v>51</v>
      </c>
      <c r="AF2289" s="13" t="s">
        <v>6</v>
      </c>
      <c r="AG2289" s="18" t="str">
        <f t="shared" si="149"/>
        <v>Health-2019-June</v>
      </c>
      <c r="AH2289" s="16">
        <v>43617</v>
      </c>
      <c r="AI2289" s="180">
        <v>99.999999999999986</v>
      </c>
      <c r="AJ2289" s="10">
        <f t="shared" si="152"/>
        <v>98.559115365251671</v>
      </c>
      <c r="AK2289" s="175">
        <v>2154</v>
      </c>
      <c r="AL2289" s="10">
        <f t="shared" si="150"/>
        <v>108.09407256331075</v>
      </c>
      <c r="AM2289" s="163" t="str">
        <f t="shared" si="151"/>
        <v>06</v>
      </c>
      <c r="AN2289" s="177" t="s">
        <v>118</v>
      </c>
      <c r="AQ2289" s="151"/>
      <c r="AR2289" s="151"/>
    </row>
    <row r="2290" spans="30:44" x14ac:dyDescent="0.3">
      <c r="AD2290" s="9">
        <v>2019</v>
      </c>
      <c r="AE2290" s="87" t="s">
        <v>51</v>
      </c>
      <c r="AF2290" s="13" t="s">
        <v>7</v>
      </c>
      <c r="AG2290" s="18" t="str">
        <f t="shared" si="149"/>
        <v>Health-2019-July</v>
      </c>
      <c r="AH2290" s="16">
        <v>43647</v>
      </c>
      <c r="AI2290" s="180">
        <v>100.24238155026319</v>
      </c>
      <c r="AJ2290" s="10">
        <f t="shared" si="152"/>
        <v>98.769354264884257</v>
      </c>
      <c r="AK2290" s="175">
        <v>2155</v>
      </c>
      <c r="AL2290" s="10">
        <f t="shared" si="150"/>
        <v>108.09407256331075</v>
      </c>
      <c r="AM2290" s="163" t="str">
        <f t="shared" si="151"/>
        <v>06</v>
      </c>
      <c r="AN2290" s="177" t="s">
        <v>119</v>
      </c>
      <c r="AQ2290" s="151"/>
      <c r="AR2290" s="151"/>
    </row>
    <row r="2291" spans="30:44" x14ac:dyDescent="0.3">
      <c r="AD2291" s="9">
        <v>2019</v>
      </c>
      <c r="AE2291" s="87" t="s">
        <v>51</v>
      </c>
      <c r="AF2291" s="13" t="s">
        <v>8</v>
      </c>
      <c r="AG2291" s="18" t="str">
        <f t="shared" si="149"/>
        <v>Health-2019-August</v>
      </c>
      <c r="AH2291" s="16">
        <v>43678</v>
      </c>
      <c r="AI2291" s="180">
        <v>100.14998525817406</v>
      </c>
      <c r="AJ2291" s="10">
        <f t="shared" si="152"/>
        <v>98.967219047296055</v>
      </c>
      <c r="AK2291" s="175">
        <v>2156</v>
      </c>
      <c r="AL2291" s="10">
        <f t="shared" si="150"/>
        <v>108.09407256331075</v>
      </c>
      <c r="AM2291" s="163" t="str">
        <f t="shared" si="151"/>
        <v>06</v>
      </c>
      <c r="AN2291" s="177" t="s">
        <v>120</v>
      </c>
      <c r="AQ2291" s="151"/>
      <c r="AR2291" s="151"/>
    </row>
    <row r="2292" spans="30:44" x14ac:dyDescent="0.3">
      <c r="AD2292" s="9">
        <v>2019</v>
      </c>
      <c r="AE2292" s="87" t="s">
        <v>51</v>
      </c>
      <c r="AF2292" s="13" t="s">
        <v>1</v>
      </c>
      <c r="AG2292" s="18" t="str">
        <f t="shared" si="149"/>
        <v>Health-2019-September</v>
      </c>
      <c r="AH2292" s="16">
        <v>43709</v>
      </c>
      <c r="AI2292" s="180">
        <v>101.37258615424878</v>
      </c>
      <c r="AJ2292" s="10">
        <f t="shared" si="152"/>
        <v>99.223486448321822</v>
      </c>
      <c r="AK2292" s="175">
        <v>2157</v>
      </c>
      <c r="AL2292" s="10">
        <f t="shared" si="150"/>
        <v>108.09407256331075</v>
      </c>
      <c r="AM2292" s="163" t="str">
        <f t="shared" si="151"/>
        <v>06</v>
      </c>
      <c r="AN2292" s="177" t="s">
        <v>121</v>
      </c>
      <c r="AQ2292" s="151"/>
      <c r="AR2292" s="151"/>
    </row>
    <row r="2293" spans="30:44" x14ac:dyDescent="0.3">
      <c r="AD2293" s="9">
        <v>2019</v>
      </c>
      <c r="AE2293" s="87" t="s">
        <v>51</v>
      </c>
      <c r="AF2293" s="13" t="s">
        <v>9</v>
      </c>
      <c r="AG2293" s="18" t="str">
        <f t="shared" si="149"/>
        <v>Health-2019-October</v>
      </c>
      <c r="AH2293" s="16">
        <v>43739</v>
      </c>
      <c r="AI2293" s="180">
        <v>100.45381117153249</v>
      </c>
      <c r="AJ2293" s="10">
        <f t="shared" si="152"/>
        <v>99.361740903755319</v>
      </c>
      <c r="AK2293" s="175">
        <v>2158</v>
      </c>
      <c r="AL2293" s="10">
        <f t="shared" si="150"/>
        <v>108.09407256331075</v>
      </c>
      <c r="AM2293" s="163" t="str">
        <f t="shared" si="151"/>
        <v>06</v>
      </c>
      <c r="AN2293" s="177" t="s">
        <v>122</v>
      </c>
      <c r="AQ2293" s="151"/>
      <c r="AR2293" s="151"/>
    </row>
    <row r="2294" spans="30:44" x14ac:dyDescent="0.3">
      <c r="AD2294" s="9">
        <v>2019</v>
      </c>
      <c r="AE2294" s="87" t="s">
        <v>51</v>
      </c>
      <c r="AF2294" s="13" t="s">
        <v>2</v>
      </c>
      <c r="AG2294" s="18" t="str">
        <f t="shared" si="149"/>
        <v>Health-2019-November</v>
      </c>
      <c r="AH2294" s="16">
        <v>43770</v>
      </c>
      <c r="AI2294" s="180">
        <v>100.67671844570381</v>
      </c>
      <c r="AJ2294" s="10">
        <f t="shared" si="152"/>
        <v>99.582324879350224</v>
      </c>
      <c r="AK2294" s="175">
        <v>2159</v>
      </c>
      <c r="AL2294" s="10">
        <f t="shared" si="150"/>
        <v>108.09407256331075</v>
      </c>
      <c r="AM2294" s="163" t="str">
        <f t="shared" si="151"/>
        <v>06</v>
      </c>
      <c r="AN2294" s="177" t="s">
        <v>123</v>
      </c>
      <c r="AQ2294" s="151"/>
      <c r="AR2294" s="151"/>
    </row>
    <row r="2295" spans="30:44" x14ac:dyDescent="0.3">
      <c r="AD2295" s="9">
        <v>2019</v>
      </c>
      <c r="AE2295" s="87" t="s">
        <v>51</v>
      </c>
      <c r="AF2295" s="13" t="s">
        <v>3</v>
      </c>
      <c r="AG2295" s="18" t="str">
        <f t="shared" si="149"/>
        <v>Health-2019-December</v>
      </c>
      <c r="AH2295" s="16">
        <v>43800</v>
      </c>
      <c r="AI2295" s="180">
        <v>100.03236257175999</v>
      </c>
      <c r="AJ2295" s="10">
        <f t="shared" si="152"/>
        <v>99.773510538425057</v>
      </c>
      <c r="AK2295" s="175">
        <v>2160</v>
      </c>
      <c r="AL2295" s="10">
        <f t="shared" si="150"/>
        <v>108.09407256331075</v>
      </c>
      <c r="AM2295" s="163" t="str">
        <f t="shared" si="151"/>
        <v>06</v>
      </c>
      <c r="AN2295" s="177" t="s">
        <v>124</v>
      </c>
      <c r="AQ2295" s="151"/>
      <c r="AR2295" s="151"/>
    </row>
    <row r="2296" spans="30:44" x14ac:dyDescent="0.3">
      <c r="AD2296" s="7">
        <v>2020</v>
      </c>
      <c r="AE2296" s="88" t="s">
        <v>51</v>
      </c>
      <c r="AF2296" s="12" t="s">
        <v>10</v>
      </c>
      <c r="AG2296" s="18" t="str">
        <f t="shared" si="149"/>
        <v>Health-2020-January</v>
      </c>
      <c r="AH2296" s="16">
        <v>43831</v>
      </c>
      <c r="AI2296" s="181">
        <v>101.76267934716509</v>
      </c>
      <c r="AJ2296" s="8">
        <f t="shared" si="152"/>
        <v>100.07293068325139</v>
      </c>
      <c r="AK2296" s="175">
        <v>2161</v>
      </c>
      <c r="AL2296" s="10">
        <f t="shared" si="150"/>
        <v>108.09407256331075</v>
      </c>
      <c r="AM2296" s="163" t="str">
        <f t="shared" si="151"/>
        <v>06</v>
      </c>
      <c r="AN2296" s="177" t="s">
        <v>113</v>
      </c>
      <c r="AQ2296" s="151"/>
      <c r="AR2296" s="151"/>
    </row>
    <row r="2297" spans="30:44" x14ac:dyDescent="0.3">
      <c r="AD2297" s="7">
        <v>2020</v>
      </c>
      <c r="AE2297" s="88" t="s">
        <v>51</v>
      </c>
      <c r="AF2297" s="12" t="s">
        <v>11</v>
      </c>
      <c r="AG2297" s="18" t="str">
        <f t="shared" si="149"/>
        <v>Health-2020-February</v>
      </c>
      <c r="AH2297" s="16">
        <v>43862</v>
      </c>
      <c r="AI2297" s="181">
        <v>98.967634727857444</v>
      </c>
      <c r="AJ2297" s="8">
        <f t="shared" si="152"/>
        <v>100.1463295038091</v>
      </c>
      <c r="AK2297" s="175">
        <v>2162</v>
      </c>
      <c r="AL2297" s="10">
        <f t="shared" si="150"/>
        <v>108.09407256331075</v>
      </c>
      <c r="AM2297" s="163" t="str">
        <f t="shared" si="151"/>
        <v>06</v>
      </c>
      <c r="AN2297" s="177" t="s">
        <v>114</v>
      </c>
      <c r="AQ2297" s="151"/>
      <c r="AR2297" s="151"/>
    </row>
    <row r="2298" spans="30:44" x14ac:dyDescent="0.3">
      <c r="AD2298" s="7">
        <v>2020</v>
      </c>
      <c r="AE2298" s="88" t="s">
        <v>51</v>
      </c>
      <c r="AF2298" s="12" t="s">
        <v>4</v>
      </c>
      <c r="AG2298" s="18" t="str">
        <f t="shared" si="149"/>
        <v>Health-2020-March</v>
      </c>
      <c r="AH2298" s="16">
        <v>43891</v>
      </c>
      <c r="AI2298" s="181">
        <v>100.32211376226485</v>
      </c>
      <c r="AJ2298" s="8">
        <f t="shared" si="152"/>
        <v>100.26347910539194</v>
      </c>
      <c r="AK2298" s="175">
        <v>2163</v>
      </c>
      <c r="AL2298" s="10">
        <f t="shared" si="150"/>
        <v>108.09407256331075</v>
      </c>
      <c r="AM2298" s="163" t="str">
        <f t="shared" si="151"/>
        <v>06</v>
      </c>
      <c r="AN2298" s="177" t="s">
        <v>115</v>
      </c>
      <c r="AQ2298" s="151"/>
      <c r="AR2298" s="151"/>
    </row>
    <row r="2299" spans="30:44" x14ac:dyDescent="0.3">
      <c r="AD2299" s="7">
        <v>2020</v>
      </c>
      <c r="AE2299" s="88" t="s">
        <v>51</v>
      </c>
      <c r="AF2299" s="12" t="s">
        <v>0</v>
      </c>
      <c r="AG2299" s="18" t="str">
        <f t="shared" si="149"/>
        <v>Health-2020-April</v>
      </c>
      <c r="AH2299" s="16">
        <v>43922</v>
      </c>
      <c r="AI2299" s="181">
        <v>99.375854561227555</v>
      </c>
      <c r="AJ2299" s="8">
        <f t="shared" si="152"/>
        <v>100.2967905985047</v>
      </c>
      <c r="AK2299" s="175">
        <v>2164</v>
      </c>
      <c r="AL2299" s="10">
        <f t="shared" si="150"/>
        <v>108.09407256331075</v>
      </c>
      <c r="AM2299" s="163" t="str">
        <f t="shared" si="151"/>
        <v>06</v>
      </c>
      <c r="AN2299" s="177" t="s">
        <v>116</v>
      </c>
      <c r="AQ2299" s="151"/>
      <c r="AR2299" s="151"/>
    </row>
    <row r="2300" spans="30:44" x14ac:dyDescent="0.3">
      <c r="AD2300" s="7">
        <v>2020</v>
      </c>
      <c r="AE2300" s="88" t="s">
        <v>51</v>
      </c>
      <c r="AF2300" s="12" t="s">
        <v>5</v>
      </c>
      <c r="AG2300" s="18" t="str">
        <f t="shared" si="149"/>
        <v>Health-2020-May</v>
      </c>
      <c r="AH2300" s="16">
        <v>43952</v>
      </c>
      <c r="AI2300" s="181">
        <v>100.18627450509895</v>
      </c>
      <c r="AJ2300" s="8">
        <f t="shared" si="152"/>
        <v>100.29520017127469</v>
      </c>
      <c r="AK2300" s="175">
        <v>2165</v>
      </c>
      <c r="AL2300" s="10">
        <f t="shared" si="150"/>
        <v>108.09407256331075</v>
      </c>
      <c r="AM2300" s="163" t="str">
        <f t="shared" si="151"/>
        <v>06</v>
      </c>
      <c r="AN2300" s="177" t="s">
        <v>117</v>
      </c>
      <c r="AQ2300" s="151"/>
      <c r="AR2300" s="151"/>
    </row>
    <row r="2301" spans="30:44" x14ac:dyDescent="0.3">
      <c r="AD2301" s="7">
        <v>2020</v>
      </c>
      <c r="AE2301" s="88" t="s">
        <v>51</v>
      </c>
      <c r="AF2301" s="12" t="s">
        <v>6</v>
      </c>
      <c r="AG2301" s="18" t="str">
        <f t="shared" si="149"/>
        <v>Health-2020-June</v>
      </c>
      <c r="AH2301" s="16">
        <v>43983</v>
      </c>
      <c r="AI2301" s="181">
        <v>98.799068186670212</v>
      </c>
      <c r="AJ2301" s="8">
        <f t="shared" si="152"/>
        <v>100.19512252016388</v>
      </c>
      <c r="AK2301" s="175">
        <v>2166</v>
      </c>
      <c r="AL2301" s="10">
        <f t="shared" si="150"/>
        <v>108.09407256331075</v>
      </c>
      <c r="AM2301" s="163" t="str">
        <f t="shared" si="151"/>
        <v>06</v>
      </c>
      <c r="AN2301" s="177" t="s">
        <v>118</v>
      </c>
      <c r="AQ2301" s="151"/>
      <c r="AR2301" s="151"/>
    </row>
    <row r="2302" spans="30:44" x14ac:dyDescent="0.3">
      <c r="AD2302" s="7">
        <v>2020</v>
      </c>
      <c r="AE2302" s="88" t="s">
        <v>51</v>
      </c>
      <c r="AF2302" s="12" t="s">
        <v>7</v>
      </c>
      <c r="AG2302" s="18" t="str">
        <f t="shared" si="149"/>
        <v>Health-2020-July</v>
      </c>
      <c r="AH2302" s="16">
        <v>44013</v>
      </c>
      <c r="AI2302" s="181">
        <v>100.80459021730687</v>
      </c>
      <c r="AJ2302" s="8">
        <f t="shared" si="152"/>
        <v>100.24197324241753</v>
      </c>
      <c r="AK2302" s="175">
        <v>2167</v>
      </c>
      <c r="AL2302" s="10">
        <f t="shared" si="150"/>
        <v>108.09407256331075</v>
      </c>
      <c r="AM2302" s="163" t="str">
        <f t="shared" si="151"/>
        <v>06</v>
      </c>
      <c r="AN2302" s="177" t="s">
        <v>119</v>
      </c>
      <c r="AQ2302" s="151"/>
      <c r="AR2302" s="151"/>
    </row>
    <row r="2303" spans="30:44" x14ac:dyDescent="0.3">
      <c r="AD2303" s="7">
        <v>2020</v>
      </c>
      <c r="AE2303" s="88" t="s">
        <v>51</v>
      </c>
      <c r="AF2303" s="12" t="s">
        <v>8</v>
      </c>
      <c r="AG2303" s="18" t="str">
        <f t="shared" si="149"/>
        <v>Health-2020-August</v>
      </c>
      <c r="AH2303" s="16">
        <v>44044</v>
      </c>
      <c r="AI2303" s="181">
        <v>99.077458246184747</v>
      </c>
      <c r="AJ2303" s="8">
        <f t="shared" si="152"/>
        <v>100.15259599141841</v>
      </c>
      <c r="AK2303" s="175">
        <v>2168</v>
      </c>
      <c r="AL2303" s="10">
        <f t="shared" si="150"/>
        <v>108.09407256331075</v>
      </c>
      <c r="AM2303" s="163" t="str">
        <f t="shared" si="151"/>
        <v>06</v>
      </c>
      <c r="AN2303" s="177" t="s">
        <v>120</v>
      </c>
      <c r="AQ2303" s="151"/>
      <c r="AR2303" s="151"/>
    </row>
    <row r="2304" spans="30:44" x14ac:dyDescent="0.3">
      <c r="AD2304" s="7">
        <v>2020</v>
      </c>
      <c r="AE2304" s="88" t="s">
        <v>51</v>
      </c>
      <c r="AF2304" s="12" t="s">
        <v>1</v>
      </c>
      <c r="AG2304" s="18" t="str">
        <f t="shared" si="149"/>
        <v>Health-2020-September</v>
      </c>
      <c r="AH2304" s="16">
        <v>44075</v>
      </c>
      <c r="AI2304" s="181">
        <v>99.191478332256949</v>
      </c>
      <c r="AJ2304" s="8">
        <f t="shared" si="152"/>
        <v>99.970837006252438</v>
      </c>
      <c r="AK2304" s="175">
        <v>2169</v>
      </c>
      <c r="AL2304" s="10">
        <f t="shared" si="150"/>
        <v>108.09407256331075</v>
      </c>
      <c r="AM2304" s="163" t="str">
        <f t="shared" si="151"/>
        <v>06</v>
      </c>
      <c r="AN2304" s="177" t="s">
        <v>121</v>
      </c>
      <c r="AQ2304" s="151"/>
      <c r="AR2304" s="151"/>
    </row>
    <row r="2305" spans="30:44" x14ac:dyDescent="0.3">
      <c r="AD2305" s="7">
        <v>2020</v>
      </c>
      <c r="AE2305" s="88" t="s">
        <v>51</v>
      </c>
      <c r="AF2305" s="12" t="s">
        <v>9</v>
      </c>
      <c r="AG2305" s="18" t="str">
        <f t="shared" si="149"/>
        <v>Health-2020-October</v>
      </c>
      <c r="AH2305" s="16">
        <v>44105</v>
      </c>
      <c r="AI2305" s="181">
        <v>98.531963726736095</v>
      </c>
      <c r="AJ2305" s="8">
        <f t="shared" si="152"/>
        <v>99.81068305251938</v>
      </c>
      <c r="AK2305" s="175">
        <v>2170</v>
      </c>
      <c r="AL2305" s="10">
        <f t="shared" si="150"/>
        <v>108.09407256331075</v>
      </c>
      <c r="AM2305" s="163" t="str">
        <f t="shared" si="151"/>
        <v>06</v>
      </c>
      <c r="AN2305" s="177" t="s">
        <v>122</v>
      </c>
      <c r="AQ2305" s="151"/>
      <c r="AR2305" s="151"/>
    </row>
    <row r="2306" spans="30:44" x14ac:dyDescent="0.3">
      <c r="AD2306" s="7">
        <v>2020</v>
      </c>
      <c r="AE2306" s="88" t="s">
        <v>51</v>
      </c>
      <c r="AF2306" s="12" t="s">
        <v>2</v>
      </c>
      <c r="AG2306" s="18" t="str">
        <f t="shared" si="149"/>
        <v>Health-2020-November</v>
      </c>
      <c r="AH2306" s="16">
        <v>44136</v>
      </c>
      <c r="AI2306" s="181">
        <v>97.598097972094806</v>
      </c>
      <c r="AJ2306" s="8">
        <f t="shared" si="152"/>
        <v>99.554131346385304</v>
      </c>
      <c r="AK2306" s="175">
        <v>2171</v>
      </c>
      <c r="AL2306" s="10">
        <f t="shared" si="150"/>
        <v>108.09407256331075</v>
      </c>
      <c r="AM2306" s="163" t="str">
        <f t="shared" si="151"/>
        <v>06</v>
      </c>
      <c r="AN2306" s="177" t="s">
        <v>123</v>
      </c>
      <c r="AQ2306" s="151"/>
      <c r="AR2306" s="151"/>
    </row>
    <row r="2307" spans="30:44" x14ac:dyDescent="0.3">
      <c r="AD2307" s="7">
        <v>2020</v>
      </c>
      <c r="AE2307" s="88" t="s">
        <v>51</v>
      </c>
      <c r="AF2307" s="12" t="s">
        <v>3</v>
      </c>
      <c r="AG2307" s="18" t="str">
        <f t="shared" si="149"/>
        <v>Health-2020-December</v>
      </c>
      <c r="AH2307" s="16">
        <v>44166</v>
      </c>
      <c r="AI2307" s="181">
        <v>97.764181338488612</v>
      </c>
      <c r="AJ2307" s="8">
        <f t="shared" si="152"/>
        <v>99.36511624361269</v>
      </c>
      <c r="AK2307" s="175">
        <v>2172</v>
      </c>
      <c r="AL2307" s="10">
        <f t="shared" si="150"/>
        <v>108.09407256331075</v>
      </c>
      <c r="AM2307" s="163" t="str">
        <f t="shared" si="151"/>
        <v>06</v>
      </c>
      <c r="AN2307" s="177" t="s">
        <v>124</v>
      </c>
      <c r="AQ2307" s="151"/>
      <c r="AR2307" s="151"/>
    </row>
    <row r="2308" spans="30:44" x14ac:dyDescent="0.3">
      <c r="AD2308" s="9">
        <v>2021</v>
      </c>
      <c r="AE2308" s="87" t="s">
        <v>51</v>
      </c>
      <c r="AF2308" s="13" t="s">
        <v>10</v>
      </c>
      <c r="AG2308" s="18" t="str">
        <f t="shared" si="149"/>
        <v>Health-2021-January</v>
      </c>
      <c r="AH2308" s="16">
        <v>44197</v>
      </c>
      <c r="AI2308" s="180">
        <v>96.21621424473139</v>
      </c>
      <c r="AJ2308" s="10">
        <f t="shared" si="152"/>
        <v>98.902910818409865</v>
      </c>
      <c r="AK2308" s="175">
        <v>2173</v>
      </c>
      <c r="AL2308" s="10">
        <f t="shared" si="150"/>
        <v>108.09407256331075</v>
      </c>
      <c r="AM2308" s="163" t="str">
        <f t="shared" si="151"/>
        <v>06</v>
      </c>
      <c r="AN2308" s="177" t="s">
        <v>113</v>
      </c>
      <c r="AQ2308" s="151"/>
      <c r="AR2308" s="151"/>
    </row>
    <row r="2309" spans="30:44" x14ac:dyDescent="0.3">
      <c r="AD2309" s="9">
        <v>2021</v>
      </c>
      <c r="AE2309" s="87" t="s">
        <v>51</v>
      </c>
      <c r="AF2309" s="13" t="s">
        <v>11</v>
      </c>
      <c r="AG2309" s="18" t="str">
        <f t="shared" si="149"/>
        <v>Health-2021-February</v>
      </c>
      <c r="AH2309" s="16">
        <v>44228</v>
      </c>
      <c r="AI2309" s="180">
        <v>96.513059400782581</v>
      </c>
      <c r="AJ2309" s="10">
        <f t="shared" si="152"/>
        <v>98.698362874486961</v>
      </c>
      <c r="AK2309" s="175">
        <v>2174</v>
      </c>
      <c r="AL2309" s="10">
        <f t="shared" si="150"/>
        <v>108.09407256331075</v>
      </c>
      <c r="AM2309" s="163" t="str">
        <f t="shared" si="151"/>
        <v>06</v>
      </c>
      <c r="AN2309" s="177" t="s">
        <v>114</v>
      </c>
      <c r="AQ2309" s="151"/>
      <c r="AR2309" s="151"/>
    </row>
    <row r="2310" spans="30:44" x14ac:dyDescent="0.3">
      <c r="AD2310" s="9">
        <v>2021</v>
      </c>
      <c r="AE2310" s="87" t="s">
        <v>51</v>
      </c>
      <c r="AF2310" s="13" t="s">
        <v>4</v>
      </c>
      <c r="AG2310" s="18" t="str">
        <f t="shared" si="149"/>
        <v>Health-2021-March</v>
      </c>
      <c r="AH2310" s="16">
        <v>44256</v>
      </c>
      <c r="AI2310" s="180">
        <v>96.209899274444794</v>
      </c>
      <c r="AJ2310" s="10">
        <f t="shared" si="152"/>
        <v>98.355678333835286</v>
      </c>
      <c r="AK2310" s="175">
        <v>2175</v>
      </c>
      <c r="AL2310" s="10">
        <f t="shared" si="150"/>
        <v>108.09407256331075</v>
      </c>
      <c r="AM2310" s="163" t="str">
        <f t="shared" si="151"/>
        <v>06</v>
      </c>
      <c r="AN2310" s="177" t="s">
        <v>115</v>
      </c>
      <c r="AQ2310" s="151"/>
      <c r="AR2310" s="151"/>
    </row>
    <row r="2311" spans="30:44" x14ac:dyDescent="0.3">
      <c r="AD2311" s="9">
        <v>2021</v>
      </c>
      <c r="AE2311" s="87" t="s">
        <v>51</v>
      </c>
      <c r="AF2311" s="13" t="s">
        <v>0</v>
      </c>
      <c r="AG2311" s="18" t="str">
        <f t="shared" si="149"/>
        <v>Health-2021-April</v>
      </c>
      <c r="AH2311" s="16">
        <v>44287</v>
      </c>
      <c r="AI2311" s="180">
        <v>96.466537846132326</v>
      </c>
      <c r="AJ2311" s="10">
        <f t="shared" si="152"/>
        <v>98.113235274244019</v>
      </c>
      <c r="AK2311" s="175">
        <v>2176</v>
      </c>
      <c r="AL2311" s="10">
        <f t="shared" si="150"/>
        <v>108.09407256331075</v>
      </c>
      <c r="AM2311" s="163" t="str">
        <f t="shared" si="151"/>
        <v>06</v>
      </c>
      <c r="AN2311" s="177" t="s">
        <v>116</v>
      </c>
      <c r="AQ2311" s="151"/>
      <c r="AR2311" s="151"/>
    </row>
    <row r="2312" spans="30:44" x14ac:dyDescent="0.3">
      <c r="AD2312" s="9">
        <v>2021</v>
      </c>
      <c r="AE2312" s="87" t="s">
        <v>51</v>
      </c>
      <c r="AF2312" s="13" t="s">
        <v>5</v>
      </c>
      <c r="AG2312" s="18" t="str">
        <f t="shared" si="149"/>
        <v>Health-2021-May</v>
      </c>
      <c r="AH2312" s="16">
        <v>44317</v>
      </c>
      <c r="AI2312" s="180">
        <v>95.106403650998189</v>
      </c>
      <c r="AJ2312" s="10">
        <f t="shared" si="152"/>
        <v>97.689912703068956</v>
      </c>
      <c r="AK2312" s="175">
        <v>2177</v>
      </c>
      <c r="AL2312" s="10">
        <f t="shared" si="150"/>
        <v>108.09407256331075</v>
      </c>
      <c r="AM2312" s="163" t="str">
        <f t="shared" si="151"/>
        <v>06</v>
      </c>
      <c r="AN2312" s="177" t="s">
        <v>117</v>
      </c>
      <c r="AQ2312" s="151"/>
      <c r="AR2312" s="151"/>
    </row>
    <row r="2313" spans="30:44" x14ac:dyDescent="0.3">
      <c r="AD2313" s="9">
        <v>2021</v>
      </c>
      <c r="AE2313" s="87" t="s">
        <v>51</v>
      </c>
      <c r="AF2313" s="13" t="s">
        <v>6</v>
      </c>
      <c r="AG2313" s="18" t="str">
        <f t="shared" si="149"/>
        <v>Health-2021-June</v>
      </c>
      <c r="AH2313" s="16">
        <v>44348</v>
      </c>
      <c r="AI2313" s="180">
        <v>95.584546847861759</v>
      </c>
      <c r="AJ2313" s="10">
        <f t="shared" si="152"/>
        <v>97.422035924834915</v>
      </c>
      <c r="AK2313" s="175">
        <v>2178</v>
      </c>
      <c r="AL2313" s="10">
        <f t="shared" si="150"/>
        <v>108.09407256331075</v>
      </c>
      <c r="AM2313" s="163" t="str">
        <f t="shared" si="151"/>
        <v>06</v>
      </c>
      <c r="AN2313" s="177" t="s">
        <v>118</v>
      </c>
      <c r="AQ2313" s="151"/>
      <c r="AR2313" s="151"/>
    </row>
    <row r="2314" spans="30:44" x14ac:dyDescent="0.3">
      <c r="AD2314" s="9">
        <v>2021</v>
      </c>
      <c r="AE2314" s="87" t="s">
        <v>51</v>
      </c>
      <c r="AF2314" s="13" t="s">
        <v>7</v>
      </c>
      <c r="AG2314" s="18" t="str">
        <f t="shared" si="149"/>
        <v>Health-2021-July</v>
      </c>
      <c r="AH2314" s="16">
        <v>44378</v>
      </c>
      <c r="AI2314" s="180">
        <v>96.455508400382769</v>
      </c>
      <c r="AJ2314" s="10">
        <f t="shared" si="152"/>
        <v>97.059612440091257</v>
      </c>
      <c r="AK2314" s="175">
        <v>2179</v>
      </c>
      <c r="AL2314" s="10">
        <f t="shared" si="150"/>
        <v>108.09407256331075</v>
      </c>
      <c r="AM2314" s="163" t="str">
        <f t="shared" si="151"/>
        <v>06</v>
      </c>
      <c r="AN2314" s="177" t="s">
        <v>119</v>
      </c>
      <c r="AQ2314" s="151"/>
      <c r="AR2314" s="151"/>
    </row>
    <row r="2315" spans="30:44" x14ac:dyDescent="0.3">
      <c r="AD2315" s="9">
        <v>2021</v>
      </c>
      <c r="AE2315" s="87" t="s">
        <v>51</v>
      </c>
      <c r="AF2315" s="13" t="s">
        <v>8</v>
      </c>
      <c r="AG2315" s="18" t="str">
        <f t="shared" si="149"/>
        <v>Health-2021-August</v>
      </c>
      <c r="AH2315" s="16">
        <v>44409</v>
      </c>
      <c r="AI2315" s="180">
        <v>94.250545375184558</v>
      </c>
      <c r="AJ2315" s="10">
        <f t="shared" si="152"/>
        <v>96.657369700841244</v>
      </c>
      <c r="AK2315" s="175">
        <v>2180</v>
      </c>
      <c r="AL2315" s="10">
        <f t="shared" si="150"/>
        <v>108.09407256331075</v>
      </c>
      <c r="AM2315" s="163" t="str">
        <f t="shared" si="151"/>
        <v>06</v>
      </c>
      <c r="AN2315" s="177" t="s">
        <v>120</v>
      </c>
      <c r="AQ2315" s="151"/>
      <c r="AR2315" s="151"/>
    </row>
    <row r="2316" spans="30:44" x14ac:dyDescent="0.3">
      <c r="AD2316" s="9">
        <v>2021</v>
      </c>
      <c r="AE2316" s="87" t="s">
        <v>51</v>
      </c>
      <c r="AF2316" s="13" t="s">
        <v>1</v>
      </c>
      <c r="AG2316" s="18" t="str">
        <f t="shared" ref="AG2316:AG2379" si="153">CONCATENATE(AE2316,$AF$74,AD2316,$AF$74,AF2316)</f>
        <v>Health-2021-September</v>
      </c>
      <c r="AH2316" s="16">
        <v>44440</v>
      </c>
      <c r="AI2316" s="180">
        <v>97.539468706492087</v>
      </c>
      <c r="AJ2316" s="10">
        <f t="shared" si="152"/>
        <v>96.519702232027498</v>
      </c>
      <c r="AK2316" s="175">
        <v>2181</v>
      </c>
      <c r="AL2316" s="10">
        <f t="shared" ref="AL2316:AL2379" si="154">VLOOKUP(AE2316,AR:AS,2,FALSE)</f>
        <v>108.09407256331075</v>
      </c>
      <c r="AM2316" s="163" t="str">
        <f t="shared" ref="AM2316:AM2379" si="155">VLOOKUP(AE2316,AR:AT,3,FALSE)</f>
        <v>06</v>
      </c>
      <c r="AN2316" s="177" t="s">
        <v>121</v>
      </c>
      <c r="AQ2316" s="151"/>
      <c r="AR2316" s="151"/>
    </row>
    <row r="2317" spans="30:44" x14ac:dyDescent="0.3">
      <c r="AD2317" s="9">
        <v>2021</v>
      </c>
      <c r="AE2317" s="87" t="s">
        <v>51</v>
      </c>
      <c r="AF2317" s="13" t="s">
        <v>9</v>
      </c>
      <c r="AG2317" s="18" t="str">
        <f t="shared" si="153"/>
        <v>Health-2021-October</v>
      </c>
      <c r="AH2317" s="16">
        <v>44470</v>
      </c>
      <c r="AI2317" s="180">
        <v>95.193577662468442</v>
      </c>
      <c r="AJ2317" s="10">
        <f t="shared" si="152"/>
        <v>96.241503393338533</v>
      </c>
      <c r="AK2317" s="175">
        <v>2182</v>
      </c>
      <c r="AL2317" s="10">
        <f t="shared" si="154"/>
        <v>108.09407256331075</v>
      </c>
      <c r="AM2317" s="163" t="str">
        <f t="shared" si="155"/>
        <v>06</v>
      </c>
      <c r="AN2317" s="177" t="s">
        <v>122</v>
      </c>
      <c r="AQ2317" s="151"/>
      <c r="AR2317" s="151"/>
    </row>
    <row r="2318" spans="30:44" x14ac:dyDescent="0.3">
      <c r="AD2318" s="9">
        <v>2021</v>
      </c>
      <c r="AE2318" s="87" t="s">
        <v>51</v>
      </c>
      <c r="AF2318" s="13" t="s">
        <v>2</v>
      </c>
      <c r="AG2318" s="18" t="str">
        <f t="shared" si="153"/>
        <v>Health-2021-November</v>
      </c>
      <c r="AH2318" s="16">
        <v>44501</v>
      </c>
      <c r="AI2318" s="180">
        <v>95.263406873953414</v>
      </c>
      <c r="AJ2318" s="10">
        <f t="shared" si="152"/>
        <v>96.046945801826766</v>
      </c>
      <c r="AK2318" s="175">
        <v>2183</v>
      </c>
      <c r="AL2318" s="10">
        <f t="shared" si="154"/>
        <v>108.09407256331075</v>
      </c>
      <c r="AM2318" s="163" t="str">
        <f t="shared" si="155"/>
        <v>06</v>
      </c>
      <c r="AN2318" s="177" t="s">
        <v>123</v>
      </c>
      <c r="AQ2318" s="151"/>
      <c r="AR2318" s="151"/>
    </row>
    <row r="2319" spans="30:44" x14ac:dyDescent="0.3">
      <c r="AD2319" s="9">
        <v>2021</v>
      </c>
      <c r="AE2319" s="87" t="s">
        <v>51</v>
      </c>
      <c r="AF2319" s="13" t="s">
        <v>3</v>
      </c>
      <c r="AG2319" s="18" t="str">
        <f t="shared" si="153"/>
        <v>Health-2021-December</v>
      </c>
      <c r="AH2319" s="16">
        <v>44531</v>
      </c>
      <c r="AI2319" s="180">
        <v>95.125227689493272</v>
      </c>
      <c r="AJ2319" s="10">
        <f t="shared" si="152"/>
        <v>95.8270329977438</v>
      </c>
      <c r="AK2319" s="175">
        <v>2184</v>
      </c>
      <c r="AL2319" s="10">
        <f t="shared" si="154"/>
        <v>108.09407256331075</v>
      </c>
      <c r="AM2319" s="163" t="str">
        <f t="shared" si="155"/>
        <v>06</v>
      </c>
      <c r="AN2319" s="177" t="s">
        <v>124</v>
      </c>
      <c r="AQ2319" s="151"/>
      <c r="AR2319" s="151"/>
    </row>
    <row r="2320" spans="30:44" x14ac:dyDescent="0.3">
      <c r="AD2320" s="7">
        <v>2022</v>
      </c>
      <c r="AE2320" s="88" t="s">
        <v>51</v>
      </c>
      <c r="AF2320" s="12" t="s">
        <v>10</v>
      </c>
      <c r="AG2320" s="18" t="str">
        <f t="shared" si="153"/>
        <v>Health-2022-January</v>
      </c>
      <c r="AH2320" s="16">
        <v>44562</v>
      </c>
      <c r="AI2320" s="181">
        <v>95.655473490004127</v>
      </c>
      <c r="AJ2320" s="8">
        <f t="shared" si="152"/>
        <v>95.780304601516534</v>
      </c>
      <c r="AK2320" s="175">
        <v>2185</v>
      </c>
      <c r="AL2320" s="10">
        <f t="shared" si="154"/>
        <v>108.09407256331075</v>
      </c>
      <c r="AM2320" s="163" t="str">
        <f t="shared" si="155"/>
        <v>06</v>
      </c>
      <c r="AN2320" s="177" t="s">
        <v>113</v>
      </c>
      <c r="AQ2320" s="151"/>
      <c r="AR2320" s="151"/>
    </row>
    <row r="2321" spans="30:44" x14ac:dyDescent="0.3">
      <c r="AD2321" s="7">
        <v>2022</v>
      </c>
      <c r="AE2321" s="88" t="s">
        <v>51</v>
      </c>
      <c r="AF2321" s="12" t="s">
        <v>11</v>
      </c>
      <c r="AG2321" s="18" t="str">
        <f t="shared" si="153"/>
        <v>Health-2022-February</v>
      </c>
      <c r="AH2321" s="16">
        <v>44593</v>
      </c>
      <c r="AI2321" s="181">
        <v>94.704833544750102</v>
      </c>
      <c r="AJ2321" s="8">
        <f t="shared" si="152"/>
        <v>95.629619113513812</v>
      </c>
      <c r="AK2321" s="175">
        <v>2186</v>
      </c>
      <c r="AL2321" s="10">
        <f t="shared" si="154"/>
        <v>108.09407256331075</v>
      </c>
      <c r="AM2321" s="163" t="str">
        <f t="shared" si="155"/>
        <v>06</v>
      </c>
      <c r="AN2321" s="177" t="s">
        <v>114</v>
      </c>
      <c r="AQ2321" s="151"/>
      <c r="AR2321" s="151"/>
    </row>
    <row r="2322" spans="30:44" x14ac:dyDescent="0.3">
      <c r="AD2322" s="7">
        <v>2022</v>
      </c>
      <c r="AE2322" s="88" t="s">
        <v>51</v>
      </c>
      <c r="AF2322" s="12" t="s">
        <v>4</v>
      </c>
      <c r="AG2322" s="18" t="str">
        <f t="shared" si="153"/>
        <v>Health-2022-March</v>
      </c>
      <c r="AH2322" s="16">
        <v>44621</v>
      </c>
      <c r="AI2322" s="181">
        <v>95.366849826455834</v>
      </c>
      <c r="AJ2322" s="8">
        <f t="shared" si="152"/>
        <v>95.559364992848074</v>
      </c>
      <c r="AK2322" s="175">
        <v>2187</v>
      </c>
      <c r="AL2322" s="10">
        <f t="shared" si="154"/>
        <v>108.09407256331075</v>
      </c>
      <c r="AM2322" s="163" t="str">
        <f t="shared" si="155"/>
        <v>06</v>
      </c>
      <c r="AN2322" s="177" t="s">
        <v>115</v>
      </c>
      <c r="AQ2322" s="151"/>
      <c r="AR2322" s="151"/>
    </row>
    <row r="2323" spans="30:44" x14ac:dyDescent="0.3">
      <c r="AD2323" s="7">
        <v>2022</v>
      </c>
      <c r="AE2323" s="88" t="s">
        <v>51</v>
      </c>
      <c r="AF2323" s="12" t="s">
        <v>0</v>
      </c>
      <c r="AG2323" s="18" t="str">
        <f t="shared" si="153"/>
        <v>Health-2022-April</v>
      </c>
      <c r="AH2323" s="16">
        <v>44652</v>
      </c>
      <c r="AI2323" s="181">
        <v>92.557888303519263</v>
      </c>
      <c r="AJ2323" s="8">
        <f t="shared" si="152"/>
        <v>95.233644197630326</v>
      </c>
      <c r="AK2323" s="175">
        <v>2188</v>
      </c>
      <c r="AL2323" s="10">
        <f t="shared" si="154"/>
        <v>108.09407256331075</v>
      </c>
      <c r="AM2323" s="163" t="str">
        <f t="shared" si="155"/>
        <v>06</v>
      </c>
      <c r="AN2323" s="177" t="s">
        <v>116</v>
      </c>
      <c r="AQ2323" s="151"/>
      <c r="AR2323" s="151"/>
    </row>
    <row r="2324" spans="30:44" x14ac:dyDescent="0.3">
      <c r="AD2324" s="7">
        <v>2022</v>
      </c>
      <c r="AE2324" s="88" t="s">
        <v>51</v>
      </c>
      <c r="AF2324" s="12" t="s">
        <v>5</v>
      </c>
      <c r="AG2324" s="18" t="str">
        <f t="shared" si="153"/>
        <v>Health-2022-May</v>
      </c>
      <c r="AH2324" s="16">
        <v>44682</v>
      </c>
      <c r="AI2324" s="181">
        <v>98.8260215659393</v>
      </c>
      <c r="AJ2324" s="8">
        <f t="shared" si="152"/>
        <v>95.543612357208758</v>
      </c>
      <c r="AK2324" s="175">
        <v>2189</v>
      </c>
      <c r="AL2324" s="10">
        <f t="shared" si="154"/>
        <v>108.09407256331075</v>
      </c>
      <c r="AM2324" s="163" t="str">
        <f t="shared" si="155"/>
        <v>06</v>
      </c>
      <c r="AN2324" s="177" t="s">
        <v>117</v>
      </c>
      <c r="AQ2324" s="151"/>
      <c r="AR2324" s="151"/>
    </row>
    <row r="2325" spans="30:44" x14ac:dyDescent="0.3">
      <c r="AD2325" s="7">
        <v>2022</v>
      </c>
      <c r="AE2325" s="88" t="s">
        <v>51</v>
      </c>
      <c r="AF2325" s="12" t="s">
        <v>6</v>
      </c>
      <c r="AG2325" s="18" t="str">
        <f t="shared" si="153"/>
        <v>Health-2022-June</v>
      </c>
      <c r="AH2325" s="16">
        <v>44713</v>
      </c>
      <c r="AI2325" s="181">
        <v>96.923301446041378</v>
      </c>
      <c r="AJ2325" s="8">
        <f t="shared" si="152"/>
        <v>95.655175240390392</v>
      </c>
      <c r="AK2325" s="175">
        <v>2190</v>
      </c>
      <c r="AL2325" s="10">
        <f t="shared" si="154"/>
        <v>108.09407256331075</v>
      </c>
      <c r="AM2325" s="163" t="str">
        <f t="shared" si="155"/>
        <v>06</v>
      </c>
      <c r="AN2325" s="177" t="s">
        <v>118</v>
      </c>
      <c r="AQ2325" s="151"/>
      <c r="AR2325" s="151"/>
    </row>
    <row r="2326" spans="30:44" x14ac:dyDescent="0.3">
      <c r="AD2326" s="7">
        <v>2022</v>
      </c>
      <c r="AE2326" s="88" t="s">
        <v>51</v>
      </c>
      <c r="AF2326" s="12" t="s">
        <v>7</v>
      </c>
      <c r="AG2326" s="18" t="str">
        <f t="shared" si="153"/>
        <v>Health-2022-July</v>
      </c>
      <c r="AH2326" s="16">
        <v>44743</v>
      </c>
      <c r="AI2326" s="181">
        <v>95.797381276276795</v>
      </c>
      <c r="AJ2326" s="8">
        <f t="shared" si="152"/>
        <v>95.600331313381545</v>
      </c>
      <c r="AK2326" s="175">
        <v>2191</v>
      </c>
      <c r="AL2326" s="10">
        <f t="shared" si="154"/>
        <v>108.09407256331075</v>
      </c>
      <c r="AM2326" s="163" t="str">
        <f t="shared" si="155"/>
        <v>06</v>
      </c>
      <c r="AN2326" s="177" t="s">
        <v>119</v>
      </c>
      <c r="AQ2326" s="151"/>
      <c r="AR2326" s="151"/>
    </row>
    <row r="2327" spans="30:44" x14ac:dyDescent="0.3">
      <c r="AD2327" s="7">
        <v>2022</v>
      </c>
      <c r="AE2327" s="88" t="s">
        <v>51</v>
      </c>
      <c r="AF2327" s="12" t="s">
        <v>8</v>
      </c>
      <c r="AG2327" s="18" t="str">
        <f t="shared" si="153"/>
        <v>Health-2022-August</v>
      </c>
      <c r="AH2327" s="16">
        <v>44774</v>
      </c>
      <c r="AI2327" s="181">
        <v>98.656158660490746</v>
      </c>
      <c r="AJ2327" s="8">
        <f t="shared" ref="AJ2327:AJ2373" si="156">AVERAGE(AI2316:AI2327)</f>
        <v>95.967465753823717</v>
      </c>
      <c r="AK2327" s="175">
        <v>2192</v>
      </c>
      <c r="AL2327" s="10">
        <f t="shared" si="154"/>
        <v>108.09407256331075</v>
      </c>
      <c r="AM2327" s="163" t="str">
        <f t="shared" si="155"/>
        <v>06</v>
      </c>
      <c r="AN2327" s="177" t="s">
        <v>120</v>
      </c>
      <c r="AQ2327" s="151"/>
      <c r="AR2327" s="151"/>
    </row>
    <row r="2328" spans="30:44" x14ac:dyDescent="0.3">
      <c r="AD2328" s="7">
        <v>2022</v>
      </c>
      <c r="AE2328" s="88" t="s">
        <v>51</v>
      </c>
      <c r="AF2328" s="12" t="s">
        <v>1</v>
      </c>
      <c r="AG2328" s="18" t="str">
        <f t="shared" si="153"/>
        <v>Health-2022-September</v>
      </c>
      <c r="AH2328" s="16">
        <v>44805</v>
      </c>
      <c r="AI2328" s="181">
        <v>99.757433498577683</v>
      </c>
      <c r="AJ2328" s="8">
        <f t="shared" si="156"/>
        <v>96.152296153164187</v>
      </c>
      <c r="AK2328" s="175">
        <v>2193</v>
      </c>
      <c r="AL2328" s="10">
        <f t="shared" si="154"/>
        <v>108.09407256331075</v>
      </c>
      <c r="AM2328" s="163" t="str">
        <f t="shared" si="155"/>
        <v>06</v>
      </c>
      <c r="AN2328" s="177" t="s">
        <v>121</v>
      </c>
      <c r="AQ2328" s="151"/>
      <c r="AR2328" s="151"/>
    </row>
    <row r="2329" spans="30:44" x14ac:dyDescent="0.3">
      <c r="AD2329" s="7">
        <v>2022</v>
      </c>
      <c r="AE2329" s="88" t="s">
        <v>51</v>
      </c>
      <c r="AF2329" s="12" t="s">
        <v>9</v>
      </c>
      <c r="AG2329" s="18" t="str">
        <f t="shared" si="153"/>
        <v>Health-2022-October</v>
      </c>
      <c r="AH2329" s="16">
        <v>44835</v>
      </c>
      <c r="AI2329" s="181">
        <v>95.883497969115993</v>
      </c>
      <c r="AJ2329" s="8">
        <f t="shared" si="156"/>
        <v>96.209789512051486</v>
      </c>
      <c r="AK2329" s="175">
        <v>2194</v>
      </c>
      <c r="AL2329" s="10">
        <f t="shared" si="154"/>
        <v>108.09407256331075</v>
      </c>
      <c r="AM2329" s="163" t="str">
        <f t="shared" si="155"/>
        <v>06</v>
      </c>
      <c r="AN2329" s="177" t="s">
        <v>122</v>
      </c>
      <c r="AQ2329" s="151"/>
      <c r="AR2329" s="151"/>
    </row>
    <row r="2330" spans="30:44" x14ac:dyDescent="0.3">
      <c r="AD2330" s="7">
        <v>2022</v>
      </c>
      <c r="AE2330" s="88" t="s">
        <v>51</v>
      </c>
      <c r="AF2330" s="12" t="s">
        <v>2</v>
      </c>
      <c r="AG2330" s="18" t="str">
        <f t="shared" si="153"/>
        <v>Health-2022-November</v>
      </c>
      <c r="AH2330" s="16">
        <v>44866</v>
      </c>
      <c r="AI2330" s="181">
        <v>99.508102413253454</v>
      </c>
      <c r="AJ2330" s="8">
        <f t="shared" si="156"/>
        <v>96.563514140326504</v>
      </c>
      <c r="AK2330" s="175">
        <v>2195</v>
      </c>
      <c r="AL2330" s="10">
        <f t="shared" si="154"/>
        <v>108.09407256331075</v>
      </c>
      <c r="AM2330" s="163" t="str">
        <f t="shared" si="155"/>
        <v>06</v>
      </c>
      <c r="AN2330" s="177" t="s">
        <v>123</v>
      </c>
      <c r="AQ2330" s="151"/>
      <c r="AR2330" s="151"/>
    </row>
    <row r="2331" spans="30:44" x14ac:dyDescent="0.3">
      <c r="AD2331" s="7">
        <v>2022</v>
      </c>
      <c r="AE2331" s="88" t="s">
        <v>51</v>
      </c>
      <c r="AF2331" s="12" t="s">
        <v>3</v>
      </c>
      <c r="AG2331" s="18" t="str">
        <f t="shared" si="153"/>
        <v>Health-2022-December</v>
      </c>
      <c r="AH2331" s="16">
        <v>44896</v>
      </c>
      <c r="AI2331" s="181">
        <v>99.916867186835177</v>
      </c>
      <c r="AJ2331" s="8">
        <f t="shared" si="156"/>
        <v>96.962817431771654</v>
      </c>
      <c r="AK2331" s="175">
        <v>2196</v>
      </c>
      <c r="AL2331" s="10">
        <f t="shared" si="154"/>
        <v>108.09407256331075</v>
      </c>
      <c r="AM2331" s="163" t="str">
        <f t="shared" si="155"/>
        <v>06</v>
      </c>
      <c r="AN2331" s="177" t="s">
        <v>124</v>
      </c>
      <c r="AQ2331" s="151"/>
      <c r="AR2331" s="151"/>
    </row>
    <row r="2332" spans="30:44" x14ac:dyDescent="0.3">
      <c r="AD2332" s="9">
        <v>2023</v>
      </c>
      <c r="AE2332" s="87" t="s">
        <v>51</v>
      </c>
      <c r="AF2332" s="13" t="s">
        <v>10</v>
      </c>
      <c r="AG2332" s="18" t="str">
        <f t="shared" si="153"/>
        <v>Health-2023-January</v>
      </c>
      <c r="AH2332" s="16">
        <v>44927</v>
      </c>
      <c r="AI2332" s="180">
        <v>97.268700100244075</v>
      </c>
      <c r="AJ2332" s="10">
        <f t="shared" si="156"/>
        <v>97.097252982624994</v>
      </c>
      <c r="AK2332" s="175">
        <v>2197</v>
      </c>
      <c r="AL2332" s="10">
        <f t="shared" si="154"/>
        <v>108.09407256331075</v>
      </c>
      <c r="AM2332" s="163" t="str">
        <f t="shared" si="155"/>
        <v>06</v>
      </c>
      <c r="AN2332" s="177" t="s">
        <v>113</v>
      </c>
      <c r="AQ2332" s="151"/>
      <c r="AR2332" s="151"/>
    </row>
    <row r="2333" spans="30:44" x14ac:dyDescent="0.3">
      <c r="AD2333" s="9">
        <v>2023</v>
      </c>
      <c r="AE2333" s="87" t="s">
        <v>51</v>
      </c>
      <c r="AF2333" s="13" t="s">
        <v>11</v>
      </c>
      <c r="AG2333" s="18" t="str">
        <f t="shared" si="153"/>
        <v>Health-2023-February</v>
      </c>
      <c r="AH2333" s="16">
        <v>44958</v>
      </c>
      <c r="AI2333" s="180">
        <v>100.37442905823254</v>
      </c>
      <c r="AJ2333" s="10">
        <f t="shared" si="156"/>
        <v>97.569719275415196</v>
      </c>
      <c r="AK2333" s="175">
        <v>2198</v>
      </c>
      <c r="AL2333" s="10">
        <f t="shared" si="154"/>
        <v>108.09407256331075</v>
      </c>
      <c r="AM2333" s="163" t="str">
        <f t="shared" si="155"/>
        <v>06</v>
      </c>
      <c r="AN2333" s="177" t="s">
        <v>114</v>
      </c>
      <c r="AQ2333" s="151"/>
      <c r="AR2333" s="151"/>
    </row>
    <row r="2334" spans="30:44" x14ac:dyDescent="0.3">
      <c r="AD2334" s="9">
        <v>2023</v>
      </c>
      <c r="AE2334" s="87" t="s">
        <v>51</v>
      </c>
      <c r="AF2334" s="13" t="s">
        <v>4</v>
      </c>
      <c r="AG2334" s="18" t="str">
        <f t="shared" si="153"/>
        <v>Health-2023-March</v>
      </c>
      <c r="AH2334" s="16">
        <v>44986</v>
      </c>
      <c r="AI2334" s="180">
        <v>103.33656674160986</v>
      </c>
      <c r="AJ2334" s="10">
        <f t="shared" si="156"/>
        <v>98.233862351678042</v>
      </c>
      <c r="AK2334" s="175">
        <v>2199</v>
      </c>
      <c r="AL2334" s="10">
        <f t="shared" si="154"/>
        <v>108.09407256331075</v>
      </c>
      <c r="AM2334" s="163" t="str">
        <f t="shared" si="155"/>
        <v>06</v>
      </c>
      <c r="AN2334" s="177" t="s">
        <v>115</v>
      </c>
      <c r="AQ2334" s="151"/>
      <c r="AR2334" s="151"/>
    </row>
    <row r="2335" spans="30:44" x14ac:dyDescent="0.3">
      <c r="AD2335" s="9">
        <v>2023</v>
      </c>
      <c r="AE2335" s="87" t="s">
        <v>51</v>
      </c>
      <c r="AF2335" s="13" t="s">
        <v>0</v>
      </c>
      <c r="AG2335" s="18" t="str">
        <f t="shared" si="153"/>
        <v>Health-2023-April</v>
      </c>
      <c r="AH2335" s="16">
        <v>45017</v>
      </c>
      <c r="AI2335" s="180">
        <v>97.018268017749193</v>
      </c>
      <c r="AJ2335" s="10">
        <f t="shared" si="156"/>
        <v>98.605560661197174</v>
      </c>
      <c r="AK2335" s="175">
        <v>2200</v>
      </c>
      <c r="AL2335" s="10">
        <f t="shared" si="154"/>
        <v>108.09407256331075</v>
      </c>
      <c r="AM2335" s="163" t="str">
        <f t="shared" si="155"/>
        <v>06</v>
      </c>
      <c r="AN2335" s="177" t="s">
        <v>116</v>
      </c>
      <c r="AQ2335" s="151"/>
      <c r="AR2335" s="151"/>
    </row>
    <row r="2336" spans="30:44" x14ac:dyDescent="0.3">
      <c r="AD2336" s="9">
        <v>2023</v>
      </c>
      <c r="AE2336" s="87" t="s">
        <v>51</v>
      </c>
      <c r="AF2336" s="13" t="s">
        <v>5</v>
      </c>
      <c r="AG2336" s="18" t="str">
        <f t="shared" si="153"/>
        <v>Health-2023-May</v>
      </c>
      <c r="AH2336" s="16">
        <v>45047</v>
      </c>
      <c r="AI2336" s="180">
        <v>101.09879508294198</v>
      </c>
      <c r="AJ2336" s="10">
        <f t="shared" si="156"/>
        <v>98.794958454280732</v>
      </c>
      <c r="AK2336" s="175">
        <v>2201</v>
      </c>
      <c r="AL2336" s="10">
        <f t="shared" si="154"/>
        <v>108.09407256331075</v>
      </c>
      <c r="AM2336" s="163" t="str">
        <f t="shared" si="155"/>
        <v>06</v>
      </c>
      <c r="AN2336" s="177" t="s">
        <v>117</v>
      </c>
      <c r="AQ2336" s="151"/>
      <c r="AR2336" s="151"/>
    </row>
    <row r="2337" spans="30:44" x14ac:dyDescent="0.3">
      <c r="AD2337" s="9">
        <v>2023</v>
      </c>
      <c r="AE2337" s="87" t="s">
        <v>51</v>
      </c>
      <c r="AF2337" s="13" t="s">
        <v>6</v>
      </c>
      <c r="AG2337" s="18" t="str">
        <f t="shared" si="153"/>
        <v>Health-2023-June</v>
      </c>
      <c r="AH2337" s="16">
        <v>45078</v>
      </c>
      <c r="AI2337" s="180">
        <v>101.60446939657962</v>
      </c>
      <c r="AJ2337" s="10">
        <f t="shared" si="156"/>
        <v>99.185055783492245</v>
      </c>
      <c r="AK2337" s="175">
        <v>2202</v>
      </c>
      <c r="AL2337" s="10">
        <f t="shared" si="154"/>
        <v>108.09407256331075</v>
      </c>
      <c r="AM2337" s="163" t="str">
        <f t="shared" si="155"/>
        <v>06</v>
      </c>
      <c r="AN2337" s="177" t="s">
        <v>118</v>
      </c>
      <c r="AQ2337" s="151"/>
      <c r="AR2337" s="151"/>
    </row>
    <row r="2338" spans="30:44" x14ac:dyDescent="0.3">
      <c r="AD2338" s="9">
        <v>2023</v>
      </c>
      <c r="AE2338" s="87" t="s">
        <v>51</v>
      </c>
      <c r="AF2338" s="13" t="s">
        <v>7</v>
      </c>
      <c r="AG2338" s="18" t="str">
        <f t="shared" si="153"/>
        <v>Health-2023-July</v>
      </c>
      <c r="AH2338" s="16">
        <v>45108</v>
      </c>
      <c r="AI2338" s="180">
        <v>97.625512361228445</v>
      </c>
      <c r="AJ2338" s="10">
        <f t="shared" si="156"/>
        <v>99.337400040571552</v>
      </c>
      <c r="AK2338" s="175">
        <v>2203</v>
      </c>
      <c r="AL2338" s="10">
        <f t="shared" si="154"/>
        <v>108.09407256331075</v>
      </c>
      <c r="AM2338" s="163" t="str">
        <f t="shared" si="155"/>
        <v>06</v>
      </c>
      <c r="AN2338" s="177" t="s">
        <v>119</v>
      </c>
      <c r="AQ2338" s="151"/>
      <c r="AR2338" s="151"/>
    </row>
    <row r="2339" spans="30:44" x14ac:dyDescent="0.3">
      <c r="AD2339" s="9">
        <v>2023</v>
      </c>
      <c r="AE2339" s="87" t="s">
        <v>51</v>
      </c>
      <c r="AF2339" s="13" t="s">
        <v>8</v>
      </c>
      <c r="AG2339" s="18" t="str">
        <f t="shared" si="153"/>
        <v>Health-2023-August</v>
      </c>
      <c r="AH2339" s="16">
        <v>45139</v>
      </c>
      <c r="AI2339" s="180">
        <v>100.56365203537354</v>
      </c>
      <c r="AJ2339" s="10">
        <f t="shared" si="156"/>
        <v>99.496357821811785</v>
      </c>
      <c r="AK2339" s="175">
        <v>2204</v>
      </c>
      <c r="AL2339" s="10">
        <f t="shared" si="154"/>
        <v>108.09407256331075</v>
      </c>
      <c r="AM2339" s="163" t="str">
        <f t="shared" si="155"/>
        <v>06</v>
      </c>
      <c r="AN2339" s="177" t="s">
        <v>120</v>
      </c>
      <c r="AQ2339" s="151"/>
      <c r="AR2339" s="151"/>
    </row>
    <row r="2340" spans="30:44" x14ac:dyDescent="0.3">
      <c r="AD2340" s="9">
        <v>2023</v>
      </c>
      <c r="AE2340" s="87" t="s">
        <v>51</v>
      </c>
      <c r="AF2340" s="13" t="s">
        <v>1</v>
      </c>
      <c r="AG2340" s="18" t="str">
        <f t="shared" si="153"/>
        <v>Health-2023-September</v>
      </c>
      <c r="AH2340" s="16">
        <v>45170</v>
      </c>
      <c r="AI2340" s="180">
        <v>100.88808417389365</v>
      </c>
      <c r="AJ2340" s="10">
        <f t="shared" si="156"/>
        <v>99.590578711421458</v>
      </c>
      <c r="AK2340" s="175">
        <v>2205</v>
      </c>
      <c r="AL2340" s="10">
        <f t="shared" si="154"/>
        <v>108.09407256331075</v>
      </c>
      <c r="AM2340" s="163" t="str">
        <f t="shared" si="155"/>
        <v>06</v>
      </c>
      <c r="AN2340" s="177" t="s">
        <v>121</v>
      </c>
      <c r="AQ2340" s="151"/>
      <c r="AR2340" s="151"/>
    </row>
    <row r="2341" spans="30:44" x14ac:dyDescent="0.3">
      <c r="AD2341" s="9">
        <v>2023</v>
      </c>
      <c r="AE2341" s="87" t="s">
        <v>51</v>
      </c>
      <c r="AF2341" s="13" t="s">
        <v>9</v>
      </c>
      <c r="AG2341" s="18" t="str">
        <f t="shared" si="153"/>
        <v>Health-2023-October</v>
      </c>
      <c r="AH2341" s="16">
        <v>45200</v>
      </c>
      <c r="AI2341" s="180">
        <v>101.39795110634583</v>
      </c>
      <c r="AJ2341" s="10">
        <f t="shared" si="156"/>
        <v>100.05011647285727</v>
      </c>
      <c r="AK2341" s="175">
        <v>2206</v>
      </c>
      <c r="AL2341" s="10">
        <f t="shared" si="154"/>
        <v>108.09407256331075</v>
      </c>
      <c r="AM2341" s="163" t="str">
        <f t="shared" si="155"/>
        <v>06</v>
      </c>
      <c r="AN2341" s="177" t="s">
        <v>122</v>
      </c>
      <c r="AQ2341" s="151"/>
      <c r="AR2341" s="151"/>
    </row>
    <row r="2342" spans="30:44" x14ac:dyDescent="0.3">
      <c r="AD2342" s="9">
        <v>2023</v>
      </c>
      <c r="AE2342" s="87" t="s">
        <v>51</v>
      </c>
      <c r="AF2342" s="13" t="s">
        <v>2</v>
      </c>
      <c r="AG2342" s="18" t="str">
        <f t="shared" si="153"/>
        <v>Health-2023-November</v>
      </c>
      <c r="AH2342" s="16">
        <v>45231</v>
      </c>
      <c r="AI2342" s="180">
        <v>101.80886599036846</v>
      </c>
      <c r="AJ2342" s="10">
        <f t="shared" si="156"/>
        <v>100.24184677095019</v>
      </c>
      <c r="AK2342" s="175">
        <v>2207</v>
      </c>
      <c r="AL2342" s="10">
        <f t="shared" si="154"/>
        <v>108.09407256331075</v>
      </c>
      <c r="AM2342" s="163" t="str">
        <f t="shared" si="155"/>
        <v>06</v>
      </c>
      <c r="AN2342" s="177" t="s">
        <v>123</v>
      </c>
      <c r="AQ2342" s="151"/>
      <c r="AR2342" s="151"/>
    </row>
    <row r="2343" spans="30:44" x14ac:dyDescent="0.3">
      <c r="AD2343" s="9">
        <v>2023</v>
      </c>
      <c r="AE2343" s="87" t="s">
        <v>51</v>
      </c>
      <c r="AF2343" s="13" t="s">
        <v>3</v>
      </c>
      <c r="AG2343" s="18" t="str">
        <f t="shared" si="153"/>
        <v>Health-2023-December</v>
      </c>
      <c r="AH2343" s="16">
        <v>45261</v>
      </c>
      <c r="AI2343" s="180">
        <v>103.39945132404326</v>
      </c>
      <c r="AJ2343" s="10">
        <f t="shared" si="156"/>
        <v>100.53206211571752</v>
      </c>
      <c r="AK2343" s="175">
        <v>2208</v>
      </c>
      <c r="AL2343" s="10">
        <f t="shared" si="154"/>
        <v>108.09407256331075</v>
      </c>
      <c r="AM2343" s="163" t="str">
        <f t="shared" si="155"/>
        <v>06</v>
      </c>
      <c r="AN2343" s="177" t="s">
        <v>124</v>
      </c>
      <c r="AQ2343" s="151"/>
      <c r="AR2343" s="151"/>
    </row>
    <row r="2344" spans="30:44" x14ac:dyDescent="0.3">
      <c r="AD2344" s="7">
        <v>2024</v>
      </c>
      <c r="AE2344" s="88" t="s">
        <v>51</v>
      </c>
      <c r="AF2344" s="12" t="s">
        <v>10</v>
      </c>
      <c r="AG2344" s="18" t="str">
        <f t="shared" si="153"/>
        <v>Health-2024-January</v>
      </c>
      <c r="AH2344" s="16">
        <v>45292</v>
      </c>
      <c r="AI2344" s="181">
        <v>102.38220868513966</v>
      </c>
      <c r="AJ2344" s="8">
        <f t="shared" si="156"/>
        <v>100.9581878311255</v>
      </c>
      <c r="AK2344" s="175">
        <v>2209</v>
      </c>
      <c r="AL2344" s="10">
        <f t="shared" si="154"/>
        <v>108.09407256331075</v>
      </c>
      <c r="AM2344" s="163" t="str">
        <f t="shared" si="155"/>
        <v>06</v>
      </c>
      <c r="AN2344" s="177" t="s">
        <v>113</v>
      </c>
      <c r="AQ2344" s="151"/>
      <c r="AR2344" s="151"/>
    </row>
    <row r="2345" spans="30:44" x14ac:dyDescent="0.3">
      <c r="AD2345" s="7">
        <v>2024</v>
      </c>
      <c r="AE2345" s="88" t="s">
        <v>51</v>
      </c>
      <c r="AF2345" s="12" t="s">
        <v>11</v>
      </c>
      <c r="AG2345" s="18" t="str">
        <f t="shared" si="153"/>
        <v>Health-2024-February</v>
      </c>
      <c r="AH2345" s="16">
        <v>45323</v>
      </c>
      <c r="AI2345" s="181">
        <v>103.97837926473812</v>
      </c>
      <c r="AJ2345" s="8">
        <f t="shared" si="156"/>
        <v>101.25851701500096</v>
      </c>
      <c r="AK2345" s="175">
        <v>2210</v>
      </c>
      <c r="AL2345" s="10">
        <f t="shared" si="154"/>
        <v>108.09407256331075</v>
      </c>
      <c r="AM2345" s="163" t="str">
        <f t="shared" si="155"/>
        <v>06</v>
      </c>
      <c r="AN2345" s="177" t="s">
        <v>114</v>
      </c>
      <c r="AQ2345" s="151"/>
      <c r="AR2345" s="151"/>
    </row>
    <row r="2346" spans="30:44" x14ac:dyDescent="0.3">
      <c r="AD2346" s="7">
        <v>2024</v>
      </c>
      <c r="AE2346" s="88" t="s">
        <v>51</v>
      </c>
      <c r="AF2346" s="12" t="s">
        <v>4</v>
      </c>
      <c r="AG2346" s="18" t="str">
        <f t="shared" si="153"/>
        <v>Health-2024-March</v>
      </c>
      <c r="AH2346" s="16">
        <v>45352</v>
      </c>
      <c r="AI2346" s="181">
        <v>101.86507587778652</v>
      </c>
      <c r="AJ2346" s="8">
        <f t="shared" si="156"/>
        <v>101.13589277634901</v>
      </c>
      <c r="AK2346" s="175">
        <v>2211</v>
      </c>
      <c r="AL2346" s="10">
        <f t="shared" si="154"/>
        <v>108.09407256331075</v>
      </c>
      <c r="AM2346" s="163" t="str">
        <f t="shared" si="155"/>
        <v>06</v>
      </c>
      <c r="AN2346" s="177" t="s">
        <v>115</v>
      </c>
      <c r="AQ2346" s="151"/>
      <c r="AR2346" s="151"/>
    </row>
    <row r="2347" spans="30:44" x14ac:dyDescent="0.3">
      <c r="AD2347" s="7">
        <v>2024</v>
      </c>
      <c r="AE2347" s="88" t="s">
        <v>51</v>
      </c>
      <c r="AF2347" s="12" t="s">
        <v>0</v>
      </c>
      <c r="AG2347" s="18" t="str">
        <f t="shared" si="153"/>
        <v>Health-2024-April</v>
      </c>
      <c r="AH2347" s="16">
        <v>45383</v>
      </c>
      <c r="AI2347" s="181">
        <v>101.87638610606476</v>
      </c>
      <c r="AJ2347" s="8">
        <f t="shared" si="156"/>
        <v>101.54073595037532</v>
      </c>
      <c r="AK2347" s="175">
        <v>2212</v>
      </c>
      <c r="AL2347" s="10">
        <f t="shared" si="154"/>
        <v>108.09407256331075</v>
      </c>
      <c r="AM2347" s="163" t="str">
        <f t="shared" si="155"/>
        <v>06</v>
      </c>
      <c r="AN2347" s="177" t="s">
        <v>116</v>
      </c>
      <c r="AQ2347" s="151"/>
      <c r="AR2347" s="151"/>
    </row>
    <row r="2348" spans="30:44" x14ac:dyDescent="0.3">
      <c r="AD2348" s="7">
        <v>2024</v>
      </c>
      <c r="AE2348" s="88" t="s">
        <v>51</v>
      </c>
      <c r="AF2348" s="12" t="s">
        <v>5</v>
      </c>
      <c r="AG2348" s="18" t="str">
        <f t="shared" si="153"/>
        <v>Health-2024-May</v>
      </c>
      <c r="AH2348" s="16">
        <v>45413</v>
      </c>
      <c r="AI2348" s="181">
        <v>103.30626765983661</v>
      </c>
      <c r="AJ2348" s="8">
        <f t="shared" si="156"/>
        <v>101.72469199844987</v>
      </c>
      <c r="AK2348" s="175">
        <v>2213</v>
      </c>
      <c r="AL2348" s="10">
        <f t="shared" si="154"/>
        <v>108.09407256331075</v>
      </c>
      <c r="AM2348" s="163" t="str">
        <f t="shared" si="155"/>
        <v>06</v>
      </c>
      <c r="AN2348" s="177" t="s">
        <v>117</v>
      </c>
      <c r="AQ2348" s="151"/>
      <c r="AR2348" s="151"/>
    </row>
    <row r="2349" spans="30:44" x14ac:dyDescent="0.3">
      <c r="AD2349" s="7">
        <v>2024</v>
      </c>
      <c r="AE2349" s="88" t="s">
        <v>51</v>
      </c>
      <c r="AF2349" s="12" t="s">
        <v>6</v>
      </c>
      <c r="AG2349" s="18" t="str">
        <f t="shared" si="153"/>
        <v>Health-2024-June</v>
      </c>
      <c r="AH2349" s="16">
        <v>45444</v>
      </c>
      <c r="AI2349" s="181">
        <v>101.0457565564319</v>
      </c>
      <c r="AJ2349" s="8">
        <f t="shared" si="156"/>
        <v>101.67813259510422</v>
      </c>
      <c r="AK2349" s="175">
        <v>2214</v>
      </c>
      <c r="AL2349" s="10">
        <f t="shared" si="154"/>
        <v>108.09407256331075</v>
      </c>
      <c r="AM2349" s="163" t="str">
        <f t="shared" si="155"/>
        <v>06</v>
      </c>
      <c r="AN2349" s="177" t="s">
        <v>118</v>
      </c>
      <c r="AQ2349" s="151"/>
      <c r="AR2349" s="151"/>
    </row>
    <row r="2350" spans="30:44" x14ac:dyDescent="0.3">
      <c r="AD2350" s="7">
        <v>2024</v>
      </c>
      <c r="AE2350" s="88" t="s">
        <v>51</v>
      </c>
      <c r="AF2350" s="12" t="s">
        <v>7</v>
      </c>
      <c r="AG2350" s="18" t="str">
        <f t="shared" si="153"/>
        <v>Health-2024-July</v>
      </c>
      <c r="AH2350" s="16">
        <v>45474</v>
      </c>
      <c r="AI2350" s="181">
        <v>100.98557142591088</v>
      </c>
      <c r="AJ2350" s="8">
        <f t="shared" si="156"/>
        <v>101.95813751716109</v>
      </c>
      <c r="AK2350" s="175">
        <v>2215</v>
      </c>
      <c r="AL2350" s="10">
        <f t="shared" si="154"/>
        <v>108.09407256331075</v>
      </c>
      <c r="AM2350" s="163" t="str">
        <f t="shared" si="155"/>
        <v>06</v>
      </c>
      <c r="AN2350" s="177" t="s">
        <v>119</v>
      </c>
      <c r="AQ2350" s="151"/>
      <c r="AR2350" s="151"/>
    </row>
    <row r="2351" spans="30:44" x14ac:dyDescent="0.3">
      <c r="AD2351" s="7">
        <v>2024</v>
      </c>
      <c r="AE2351" s="88" t="s">
        <v>51</v>
      </c>
      <c r="AF2351" s="12" t="s">
        <v>8</v>
      </c>
      <c r="AG2351" s="18" t="str">
        <f t="shared" si="153"/>
        <v>Health-2024-August</v>
      </c>
      <c r="AH2351" s="16">
        <v>45505</v>
      </c>
      <c r="AI2351" s="181">
        <v>104.8039705489993</v>
      </c>
      <c r="AJ2351" s="8">
        <f t="shared" si="156"/>
        <v>102.31149739329658</v>
      </c>
      <c r="AK2351" s="175">
        <v>2216</v>
      </c>
      <c r="AL2351" s="10">
        <f t="shared" si="154"/>
        <v>108.09407256331075</v>
      </c>
      <c r="AM2351" s="163" t="str">
        <f t="shared" si="155"/>
        <v>06</v>
      </c>
      <c r="AN2351" s="177" t="s">
        <v>120</v>
      </c>
      <c r="AQ2351" s="151"/>
      <c r="AR2351" s="151"/>
    </row>
    <row r="2352" spans="30:44" x14ac:dyDescent="0.3">
      <c r="AD2352" s="7">
        <v>2024</v>
      </c>
      <c r="AE2352" s="88" t="s">
        <v>51</v>
      </c>
      <c r="AF2352" s="12" t="s">
        <v>1</v>
      </c>
      <c r="AG2352" s="18" t="str">
        <f t="shared" si="153"/>
        <v>Health-2024-September</v>
      </c>
      <c r="AH2352" s="16">
        <v>45536</v>
      </c>
      <c r="AI2352" s="181">
        <v>103.27234137427151</v>
      </c>
      <c r="AJ2352" s="8">
        <f t="shared" si="156"/>
        <v>102.51018549332808</v>
      </c>
      <c r="AK2352" s="175">
        <v>2217</v>
      </c>
      <c r="AL2352" s="10">
        <f t="shared" si="154"/>
        <v>108.09407256331075</v>
      </c>
      <c r="AM2352" s="163" t="str">
        <f t="shared" si="155"/>
        <v>06</v>
      </c>
      <c r="AN2352" s="177" t="s">
        <v>121</v>
      </c>
      <c r="AQ2352" s="151"/>
      <c r="AR2352" s="151"/>
    </row>
    <row r="2353" spans="30:44" x14ac:dyDescent="0.3">
      <c r="AD2353" s="7">
        <v>2024</v>
      </c>
      <c r="AE2353" s="88" t="s">
        <v>51</v>
      </c>
      <c r="AF2353" s="12" t="s">
        <v>9</v>
      </c>
      <c r="AG2353" s="18" t="str">
        <f t="shared" si="153"/>
        <v>Health-2024-October</v>
      </c>
      <c r="AH2353" s="16">
        <v>45566</v>
      </c>
      <c r="AI2353" s="181">
        <v>102.28606896773191</v>
      </c>
      <c r="AJ2353" s="8">
        <f t="shared" si="156"/>
        <v>102.58419531511022</v>
      </c>
      <c r="AK2353" s="175">
        <v>2218</v>
      </c>
      <c r="AL2353" s="10">
        <f t="shared" si="154"/>
        <v>108.09407256331075</v>
      </c>
      <c r="AM2353" s="163" t="str">
        <f t="shared" si="155"/>
        <v>06</v>
      </c>
      <c r="AN2353" s="177" t="s">
        <v>122</v>
      </c>
      <c r="AQ2353" s="151"/>
      <c r="AR2353" s="151"/>
    </row>
    <row r="2354" spans="30:44" x14ac:dyDescent="0.3">
      <c r="AD2354" s="7">
        <v>2024</v>
      </c>
      <c r="AE2354" s="88" t="s">
        <v>51</v>
      </c>
      <c r="AF2354" s="12" t="s">
        <v>2</v>
      </c>
      <c r="AG2354" s="18" t="str">
        <f t="shared" si="153"/>
        <v>Health-2024-November</v>
      </c>
      <c r="AH2354" s="16">
        <v>45597</v>
      </c>
      <c r="AI2354" s="181">
        <v>103.77729050312345</v>
      </c>
      <c r="AJ2354" s="8">
        <f t="shared" si="156"/>
        <v>102.74823069117315</v>
      </c>
      <c r="AK2354" s="175">
        <v>2219</v>
      </c>
      <c r="AL2354" s="10">
        <f t="shared" si="154"/>
        <v>108.09407256331075</v>
      </c>
      <c r="AM2354" s="163" t="str">
        <f t="shared" si="155"/>
        <v>06</v>
      </c>
      <c r="AN2354" s="177" t="s">
        <v>123</v>
      </c>
      <c r="AQ2354" s="151"/>
      <c r="AR2354" s="151"/>
    </row>
    <row r="2355" spans="30:44" x14ac:dyDescent="0.3">
      <c r="AD2355" s="7">
        <v>2024</v>
      </c>
      <c r="AE2355" s="88" t="s">
        <v>51</v>
      </c>
      <c r="AF2355" s="12" t="s">
        <v>3</v>
      </c>
      <c r="AG2355" s="18" t="str">
        <f t="shared" si="153"/>
        <v>Health-2024-December</v>
      </c>
      <c r="AH2355" s="16">
        <v>45627</v>
      </c>
      <c r="AI2355" s="181">
        <v>105.17198667254227</v>
      </c>
      <c r="AJ2355" s="8">
        <f t="shared" si="156"/>
        <v>102.89594197021472</v>
      </c>
      <c r="AK2355" s="175">
        <v>2220</v>
      </c>
      <c r="AL2355" s="10">
        <f t="shared" si="154"/>
        <v>108.09407256331075</v>
      </c>
      <c r="AM2355" s="163" t="str">
        <f t="shared" si="155"/>
        <v>06</v>
      </c>
      <c r="AN2355" s="177" t="s">
        <v>124</v>
      </c>
      <c r="AQ2355" s="151"/>
      <c r="AR2355" s="151"/>
    </row>
    <row r="2356" spans="30:44" x14ac:dyDescent="0.3">
      <c r="AD2356" s="9">
        <v>2025</v>
      </c>
      <c r="AE2356" s="87" t="s">
        <v>51</v>
      </c>
      <c r="AF2356" s="13" t="s">
        <v>10</v>
      </c>
      <c r="AG2356" s="18" t="str">
        <f t="shared" si="153"/>
        <v>Health-2025-January</v>
      </c>
      <c r="AH2356" s="16">
        <v>45658</v>
      </c>
      <c r="AI2356" s="180">
        <v>106.12987438304195</v>
      </c>
      <c r="AJ2356" s="10">
        <f t="shared" si="156"/>
        <v>103.20824744503993</v>
      </c>
      <c r="AK2356" s="175">
        <v>2221</v>
      </c>
      <c r="AL2356" s="10">
        <f t="shared" si="154"/>
        <v>108.09407256331075</v>
      </c>
      <c r="AM2356" s="163" t="str">
        <f t="shared" si="155"/>
        <v>06</v>
      </c>
      <c r="AN2356" s="177" t="s">
        <v>113</v>
      </c>
      <c r="AQ2356" s="151"/>
      <c r="AR2356" s="151"/>
    </row>
    <row r="2357" spans="30:44" x14ac:dyDescent="0.3">
      <c r="AD2357" s="9">
        <v>2025</v>
      </c>
      <c r="AE2357" s="87" t="s">
        <v>51</v>
      </c>
      <c r="AF2357" s="13" t="s">
        <v>11</v>
      </c>
      <c r="AG2357" s="18" t="str">
        <f t="shared" si="153"/>
        <v>Health-2025-February</v>
      </c>
      <c r="AH2357" s="16">
        <v>45689</v>
      </c>
      <c r="AI2357" s="180">
        <v>104.31007910505944</v>
      </c>
      <c r="AJ2357" s="10">
        <f t="shared" si="156"/>
        <v>103.23588909840004</v>
      </c>
      <c r="AK2357" s="175">
        <v>2222</v>
      </c>
      <c r="AL2357" s="10">
        <f t="shared" si="154"/>
        <v>108.09407256331075</v>
      </c>
      <c r="AM2357" s="163" t="str">
        <f t="shared" si="155"/>
        <v>06</v>
      </c>
      <c r="AN2357" s="177" t="s">
        <v>114</v>
      </c>
      <c r="AQ2357" s="151"/>
      <c r="AR2357" s="151"/>
    </row>
    <row r="2358" spans="30:44" x14ac:dyDescent="0.3">
      <c r="AD2358" s="9">
        <v>2025</v>
      </c>
      <c r="AE2358" s="87" t="s">
        <v>51</v>
      </c>
      <c r="AF2358" s="13" t="s">
        <v>4</v>
      </c>
      <c r="AG2358" s="18" t="str">
        <f t="shared" si="153"/>
        <v>Health-2025-March</v>
      </c>
      <c r="AH2358" s="16">
        <v>45717</v>
      </c>
      <c r="AI2358" s="180">
        <v>106.80610696272922</v>
      </c>
      <c r="AJ2358" s="10">
        <f t="shared" si="156"/>
        <v>103.64764168881193</v>
      </c>
      <c r="AK2358" s="175">
        <v>2223</v>
      </c>
      <c r="AL2358" s="10">
        <f t="shared" si="154"/>
        <v>108.09407256331075</v>
      </c>
      <c r="AM2358" s="163" t="str">
        <f t="shared" si="155"/>
        <v>06</v>
      </c>
      <c r="AN2358" s="177" t="s">
        <v>115</v>
      </c>
      <c r="AQ2358" s="151"/>
      <c r="AR2358" s="151"/>
    </row>
    <row r="2359" spans="30:44" x14ac:dyDescent="0.3">
      <c r="AD2359" s="9">
        <v>2025</v>
      </c>
      <c r="AE2359" s="87" t="s">
        <v>51</v>
      </c>
      <c r="AF2359" s="13" t="s">
        <v>0</v>
      </c>
      <c r="AG2359" s="18" t="str">
        <f t="shared" si="153"/>
        <v>Health-2025-April</v>
      </c>
      <c r="AH2359" s="16">
        <v>45748</v>
      </c>
      <c r="AI2359" s="180">
        <v>106.18785649609656</v>
      </c>
      <c r="AJ2359" s="10">
        <f t="shared" si="156"/>
        <v>104.00693088798126</v>
      </c>
      <c r="AK2359" s="175">
        <v>2224</v>
      </c>
      <c r="AL2359" s="10">
        <f t="shared" si="154"/>
        <v>108.09407256331075</v>
      </c>
      <c r="AM2359" s="163" t="str">
        <f t="shared" si="155"/>
        <v>06</v>
      </c>
      <c r="AN2359" s="177" t="s">
        <v>116</v>
      </c>
      <c r="AQ2359" s="151"/>
      <c r="AR2359" s="151"/>
    </row>
    <row r="2360" spans="30:44" x14ac:dyDescent="0.3">
      <c r="AD2360" s="9">
        <v>2025</v>
      </c>
      <c r="AE2360" s="87" t="s">
        <v>51</v>
      </c>
      <c r="AF2360" s="13" t="s">
        <v>5</v>
      </c>
      <c r="AG2360" s="18" t="str">
        <f t="shared" si="153"/>
        <v>Health-2025-May</v>
      </c>
      <c r="AH2360" s="16">
        <v>45778</v>
      </c>
      <c r="AI2360" s="180">
        <v>106.64304623957788</v>
      </c>
      <c r="AJ2360" s="10">
        <f t="shared" si="156"/>
        <v>104.28499576962635</v>
      </c>
      <c r="AK2360" s="175">
        <v>2225</v>
      </c>
      <c r="AL2360" s="10">
        <f t="shared" si="154"/>
        <v>108.09407256331075</v>
      </c>
      <c r="AM2360" s="163" t="str">
        <f t="shared" si="155"/>
        <v>06</v>
      </c>
      <c r="AN2360" s="177" t="s">
        <v>117</v>
      </c>
      <c r="AQ2360" s="151"/>
      <c r="AR2360" s="151"/>
    </row>
    <row r="2361" spans="30:44" x14ac:dyDescent="0.3">
      <c r="AD2361" s="9">
        <v>2025</v>
      </c>
      <c r="AE2361" s="87" t="s">
        <v>51</v>
      </c>
      <c r="AF2361" s="13" t="s">
        <v>6</v>
      </c>
      <c r="AG2361" s="18" t="str">
        <f t="shared" si="153"/>
        <v>Health-2025-June</v>
      </c>
      <c r="AH2361" s="16">
        <v>45809</v>
      </c>
      <c r="AI2361" s="180">
        <v>104.16326485429668</v>
      </c>
      <c r="AJ2361" s="10">
        <f t="shared" si="156"/>
        <v>104.54478812778176</v>
      </c>
      <c r="AK2361" s="175">
        <v>2226</v>
      </c>
      <c r="AL2361" s="10">
        <f t="shared" si="154"/>
        <v>108.09407256331075</v>
      </c>
      <c r="AM2361" s="163" t="str">
        <f t="shared" si="155"/>
        <v>06</v>
      </c>
      <c r="AN2361" s="177" t="s">
        <v>118</v>
      </c>
      <c r="AQ2361" s="151"/>
      <c r="AR2361" s="151"/>
    </row>
    <row r="2362" spans="30:44" x14ac:dyDescent="0.3">
      <c r="AD2362" s="9">
        <v>2025</v>
      </c>
      <c r="AE2362" s="87" t="s">
        <v>51</v>
      </c>
      <c r="AF2362" s="13" t="s">
        <v>7</v>
      </c>
      <c r="AG2362" s="18" t="str">
        <f t="shared" si="153"/>
        <v>Health-2025-July</v>
      </c>
      <c r="AH2362" s="16">
        <v>45839</v>
      </c>
      <c r="AI2362" s="180">
        <v>104.48695380628041</v>
      </c>
      <c r="AJ2362" s="10">
        <f t="shared" si="156"/>
        <v>104.83656999281254</v>
      </c>
      <c r="AK2362" s="175">
        <v>2227</v>
      </c>
      <c r="AL2362" s="10">
        <f t="shared" si="154"/>
        <v>108.09407256331075</v>
      </c>
      <c r="AM2362" s="163" t="str">
        <f t="shared" si="155"/>
        <v>06</v>
      </c>
      <c r="AN2362" s="177" t="s">
        <v>119</v>
      </c>
      <c r="AQ2362" s="151"/>
      <c r="AR2362" s="151"/>
    </row>
    <row r="2363" spans="30:44" x14ac:dyDescent="0.3">
      <c r="AD2363" s="9">
        <v>2025</v>
      </c>
      <c r="AE2363" s="87" t="s">
        <v>51</v>
      </c>
      <c r="AF2363" s="13" t="s">
        <v>8</v>
      </c>
      <c r="AG2363" s="18" t="str">
        <f t="shared" si="153"/>
        <v>Health-2025-August</v>
      </c>
      <c r="AH2363" s="16">
        <v>45870</v>
      </c>
      <c r="AI2363" s="180">
        <v>101.15774308997175</v>
      </c>
      <c r="AJ2363" s="10">
        <f t="shared" si="156"/>
        <v>104.53271770456024</v>
      </c>
      <c r="AK2363" s="175">
        <v>2228</v>
      </c>
      <c r="AL2363" s="10">
        <f t="shared" si="154"/>
        <v>108.09407256331075</v>
      </c>
      <c r="AM2363" s="163" t="str">
        <f t="shared" si="155"/>
        <v>06</v>
      </c>
      <c r="AN2363" s="177" t="s">
        <v>120</v>
      </c>
      <c r="AQ2363" s="151"/>
      <c r="AR2363" s="151"/>
    </row>
    <row r="2364" spans="30:44" x14ac:dyDescent="0.3">
      <c r="AD2364" s="9">
        <v>2025</v>
      </c>
      <c r="AE2364" s="87" t="s">
        <v>51</v>
      </c>
      <c r="AF2364" s="13" t="s">
        <v>1</v>
      </c>
      <c r="AG2364" s="18" t="str">
        <f t="shared" si="153"/>
        <v>Health-2025-September</v>
      </c>
      <c r="AH2364" s="16">
        <v>45901</v>
      </c>
      <c r="AI2364" s="180">
        <v>102.47295892924514</v>
      </c>
      <c r="AJ2364" s="10">
        <f t="shared" si="156"/>
        <v>104.46610250080805</v>
      </c>
      <c r="AK2364" s="175">
        <v>2229</v>
      </c>
      <c r="AL2364" s="10">
        <f t="shared" si="154"/>
        <v>108.09407256331075</v>
      </c>
      <c r="AM2364" s="163" t="str">
        <f t="shared" si="155"/>
        <v>06</v>
      </c>
      <c r="AN2364" s="177" t="s">
        <v>121</v>
      </c>
      <c r="AQ2364" s="151"/>
      <c r="AR2364" s="151"/>
    </row>
    <row r="2365" spans="30:44" x14ac:dyDescent="0.3">
      <c r="AD2365" s="9">
        <v>2025</v>
      </c>
      <c r="AE2365" s="87" t="s">
        <v>51</v>
      </c>
      <c r="AF2365" s="13" t="s">
        <v>9</v>
      </c>
      <c r="AG2365" s="18" t="str">
        <f t="shared" si="153"/>
        <v>Health-2025-October</v>
      </c>
      <c r="AH2365" s="16">
        <v>45931</v>
      </c>
      <c r="AI2365" s="180">
        <v>101.25653461881852</v>
      </c>
      <c r="AJ2365" s="10">
        <f t="shared" si="156"/>
        <v>104.38030797173194</v>
      </c>
      <c r="AK2365" s="175">
        <v>2230</v>
      </c>
      <c r="AL2365" s="10">
        <f t="shared" si="154"/>
        <v>108.09407256331075</v>
      </c>
      <c r="AM2365" s="163" t="str">
        <f t="shared" si="155"/>
        <v>06</v>
      </c>
      <c r="AN2365" s="177" t="s">
        <v>122</v>
      </c>
      <c r="AQ2365" s="151"/>
      <c r="AR2365" s="151"/>
    </row>
    <row r="2366" spans="30:44" x14ac:dyDescent="0.3">
      <c r="AD2366" s="9">
        <v>2025</v>
      </c>
      <c r="AE2366" s="87" t="s">
        <v>51</v>
      </c>
      <c r="AF2366" s="13" t="s">
        <v>2</v>
      </c>
      <c r="AG2366" s="18" t="str">
        <f t="shared" si="153"/>
        <v>Health-2025-November</v>
      </c>
      <c r="AH2366" s="16">
        <v>45962</v>
      </c>
      <c r="AI2366" s="180">
        <v>101.13332306508329</v>
      </c>
      <c r="AJ2366" s="10">
        <f t="shared" si="156"/>
        <v>104.15997735189525</v>
      </c>
      <c r="AK2366" s="175">
        <v>2231</v>
      </c>
      <c r="AL2366" s="10">
        <f t="shared" si="154"/>
        <v>108.09407256331075</v>
      </c>
      <c r="AM2366" s="163" t="str">
        <f t="shared" si="155"/>
        <v>06</v>
      </c>
      <c r="AN2366" s="177" t="s">
        <v>123</v>
      </c>
      <c r="AQ2366" s="151"/>
      <c r="AR2366" s="151"/>
    </row>
    <row r="2367" spans="30:44" x14ac:dyDescent="0.3">
      <c r="AD2367" s="9">
        <v>2025</v>
      </c>
      <c r="AE2367" s="87" t="s">
        <v>51</v>
      </c>
      <c r="AF2367" s="13" t="s">
        <v>3</v>
      </c>
      <c r="AG2367" s="18" t="str">
        <f t="shared" si="153"/>
        <v>Health-2025-December</v>
      </c>
      <c r="AH2367" s="16">
        <v>45992</v>
      </c>
      <c r="AI2367" s="180">
        <v>100.05665883558083</v>
      </c>
      <c r="AJ2367" s="10">
        <f t="shared" si="156"/>
        <v>103.73370003214848</v>
      </c>
      <c r="AK2367" s="175">
        <v>2232</v>
      </c>
      <c r="AL2367" s="10">
        <f t="shared" si="154"/>
        <v>108.09407256331075</v>
      </c>
      <c r="AM2367" s="163" t="str">
        <f t="shared" si="155"/>
        <v>06</v>
      </c>
      <c r="AN2367" s="177" t="s">
        <v>124</v>
      </c>
      <c r="AQ2367" s="151"/>
      <c r="AR2367" s="151"/>
    </row>
    <row r="2368" spans="30:44" x14ac:dyDescent="0.3">
      <c r="AD2368" s="9">
        <v>2026</v>
      </c>
      <c r="AE2368" s="87" t="s">
        <v>51</v>
      </c>
      <c r="AF2368" s="13" t="s">
        <v>10</v>
      </c>
      <c r="AG2368" s="18" t="str">
        <f t="shared" si="153"/>
        <v>Health-2026-January</v>
      </c>
      <c r="AH2368" s="16">
        <v>46023</v>
      </c>
      <c r="AI2368" s="181">
        <v>104.0935949686051</v>
      </c>
      <c r="AJ2368" s="8">
        <f t="shared" si="156"/>
        <v>103.56401008094541</v>
      </c>
      <c r="AK2368" s="176"/>
      <c r="AL2368" s="10">
        <f t="shared" si="154"/>
        <v>108.09407256331075</v>
      </c>
      <c r="AM2368" s="163" t="str">
        <f t="shared" si="155"/>
        <v>06</v>
      </c>
      <c r="AN2368" s="177" t="s">
        <v>113</v>
      </c>
      <c r="AQ2368" s="151"/>
      <c r="AR2368" s="151"/>
    </row>
    <row r="2369" spans="28:44" x14ac:dyDescent="0.3">
      <c r="AD2369" s="9">
        <v>2026</v>
      </c>
      <c r="AE2369" s="87" t="s">
        <v>51</v>
      </c>
      <c r="AF2369" s="13" t="s">
        <v>11</v>
      </c>
      <c r="AG2369" s="18" t="str">
        <f t="shared" si="153"/>
        <v>Health-2026-February</v>
      </c>
      <c r="AH2369" s="16">
        <v>46054</v>
      </c>
      <c r="AI2369" s="181">
        <v>104.50612329415671</v>
      </c>
      <c r="AJ2369" s="8">
        <f t="shared" si="156"/>
        <v>103.58034709670352</v>
      </c>
      <c r="AK2369" s="176"/>
      <c r="AL2369" s="10">
        <f t="shared" si="154"/>
        <v>108.09407256331075</v>
      </c>
      <c r="AM2369" s="163" t="str">
        <f t="shared" si="155"/>
        <v>06</v>
      </c>
      <c r="AN2369" s="177" t="s">
        <v>114</v>
      </c>
      <c r="AQ2369" s="151"/>
      <c r="AR2369" s="151"/>
    </row>
    <row r="2370" spans="28:44" x14ac:dyDescent="0.3">
      <c r="AD2370" s="9">
        <v>2026</v>
      </c>
      <c r="AE2370" s="87" t="s">
        <v>51</v>
      </c>
      <c r="AF2370" s="13" t="s">
        <v>4</v>
      </c>
      <c r="AG2370" s="18" t="str">
        <f t="shared" si="153"/>
        <v>Health-2026-March</v>
      </c>
      <c r="AH2370" s="16">
        <v>46082</v>
      </c>
      <c r="AI2370" s="181">
        <v>102.45603419933306</v>
      </c>
      <c r="AJ2370" s="8">
        <f t="shared" si="156"/>
        <v>103.21784103308715</v>
      </c>
      <c r="AK2370" s="176"/>
      <c r="AL2370" s="10">
        <f t="shared" si="154"/>
        <v>108.09407256331075</v>
      </c>
      <c r="AM2370" s="163" t="str">
        <f t="shared" si="155"/>
        <v>06</v>
      </c>
      <c r="AN2370" s="177" t="s">
        <v>115</v>
      </c>
      <c r="AQ2370" s="151"/>
      <c r="AR2370" s="151"/>
    </row>
    <row r="2371" spans="28:44" x14ac:dyDescent="0.3">
      <c r="AD2371" s="9">
        <v>2026</v>
      </c>
      <c r="AE2371" s="87" t="s">
        <v>51</v>
      </c>
      <c r="AF2371" s="13" t="s">
        <v>0</v>
      </c>
      <c r="AG2371" s="18" t="str">
        <f t="shared" si="153"/>
        <v>Health-2026-April</v>
      </c>
      <c r="AH2371" s="16">
        <v>46113</v>
      </c>
      <c r="AI2371" s="181">
        <v>101.86414259167269</v>
      </c>
      <c r="AJ2371" s="8">
        <f t="shared" si="156"/>
        <v>102.85753154105181</v>
      </c>
      <c r="AK2371" s="176"/>
      <c r="AL2371" s="10">
        <f t="shared" si="154"/>
        <v>108.09407256331075</v>
      </c>
      <c r="AM2371" s="163" t="str">
        <f t="shared" si="155"/>
        <v>06</v>
      </c>
      <c r="AN2371" s="177" t="s">
        <v>116</v>
      </c>
      <c r="AQ2371" s="151"/>
      <c r="AR2371" s="151"/>
    </row>
    <row r="2372" spans="28:44" x14ac:dyDescent="0.3">
      <c r="AD2372" s="9">
        <v>2026</v>
      </c>
      <c r="AE2372" s="87" t="s">
        <v>51</v>
      </c>
      <c r="AF2372" s="13" t="s">
        <v>5</v>
      </c>
      <c r="AG2372" s="18" t="str">
        <f t="shared" si="153"/>
        <v>Health-2026-May</v>
      </c>
      <c r="AH2372" s="16">
        <v>46143</v>
      </c>
      <c r="AI2372" s="181">
        <v>103.34115206838497</v>
      </c>
      <c r="AJ2372" s="8">
        <f t="shared" si="156"/>
        <v>102.5823736934524</v>
      </c>
      <c r="AK2372" s="176"/>
      <c r="AL2372" s="10">
        <f t="shared" si="154"/>
        <v>108.09407256331075</v>
      </c>
      <c r="AM2372" s="163" t="str">
        <f t="shared" si="155"/>
        <v>06</v>
      </c>
      <c r="AN2372" s="177" t="s">
        <v>117</v>
      </c>
      <c r="AQ2372" s="151"/>
      <c r="AR2372" s="151"/>
    </row>
    <row r="2373" spans="28:44" x14ac:dyDescent="0.3">
      <c r="AD2373" s="9">
        <v>2026</v>
      </c>
      <c r="AE2373" s="87" t="s">
        <v>51</v>
      </c>
      <c r="AF2373" s="13" t="s">
        <v>6</v>
      </c>
      <c r="AG2373" s="18" t="str">
        <f t="shared" si="153"/>
        <v>Health-2026-June</v>
      </c>
      <c r="AH2373" s="16">
        <v>46174</v>
      </c>
      <c r="AI2373" s="181">
        <v>108.09407256331075</v>
      </c>
      <c r="AJ2373" s="8">
        <f t="shared" si="156"/>
        <v>102.90994100253693</v>
      </c>
      <c r="AK2373" s="176"/>
      <c r="AL2373" s="10">
        <f t="shared" si="154"/>
        <v>108.09407256331075</v>
      </c>
      <c r="AM2373" s="163" t="str">
        <f t="shared" si="155"/>
        <v>06</v>
      </c>
      <c r="AN2373" s="177" t="s">
        <v>118</v>
      </c>
      <c r="AQ2373" s="151"/>
      <c r="AR2373" s="151"/>
    </row>
    <row r="2374" spans="28:44" x14ac:dyDescent="0.3">
      <c r="AD2374" s="9">
        <v>2026</v>
      </c>
      <c r="AE2374" s="87" t="s">
        <v>51</v>
      </c>
      <c r="AF2374" s="13" t="s">
        <v>7</v>
      </c>
      <c r="AG2374" s="18" t="str">
        <f t="shared" si="153"/>
        <v>Health-2026-July</v>
      </c>
      <c r="AH2374" s="16">
        <v>46204</v>
      </c>
      <c r="AI2374" s="181"/>
      <c r="AJ2374" s="8"/>
      <c r="AK2374" s="176"/>
      <c r="AL2374" s="10">
        <f t="shared" si="154"/>
        <v>108.09407256331075</v>
      </c>
      <c r="AM2374" s="163" t="str">
        <f t="shared" si="155"/>
        <v>06</v>
      </c>
      <c r="AN2374" s="177" t="s">
        <v>119</v>
      </c>
      <c r="AQ2374" s="151"/>
      <c r="AR2374" s="151"/>
    </row>
    <row r="2375" spans="28:44" x14ac:dyDescent="0.3">
      <c r="AD2375" s="9">
        <v>2026</v>
      </c>
      <c r="AE2375" s="87" t="s">
        <v>51</v>
      </c>
      <c r="AF2375" s="13" t="s">
        <v>8</v>
      </c>
      <c r="AG2375" s="18" t="str">
        <f t="shared" si="153"/>
        <v>Health-2026-August</v>
      </c>
      <c r="AH2375" s="16">
        <v>46235</v>
      </c>
      <c r="AI2375" s="181"/>
      <c r="AJ2375" s="8"/>
      <c r="AK2375" s="176"/>
      <c r="AL2375" s="10">
        <f t="shared" si="154"/>
        <v>108.09407256331075</v>
      </c>
      <c r="AM2375" s="163" t="str">
        <f t="shared" si="155"/>
        <v>06</v>
      </c>
      <c r="AN2375" s="177" t="s">
        <v>120</v>
      </c>
      <c r="AQ2375" s="151"/>
      <c r="AR2375" s="151"/>
    </row>
    <row r="2376" spans="28:44" x14ac:dyDescent="0.3">
      <c r="AD2376" s="9">
        <v>2026</v>
      </c>
      <c r="AE2376" s="87" t="s">
        <v>51</v>
      </c>
      <c r="AF2376" s="13" t="s">
        <v>1</v>
      </c>
      <c r="AG2376" s="18" t="str">
        <f t="shared" si="153"/>
        <v>Health-2026-September</v>
      </c>
      <c r="AH2376" s="16">
        <v>46266</v>
      </c>
      <c r="AI2376" s="181"/>
      <c r="AJ2376" s="8"/>
      <c r="AK2376" s="176"/>
      <c r="AL2376" s="10">
        <f t="shared" si="154"/>
        <v>108.09407256331075</v>
      </c>
      <c r="AM2376" s="163" t="str">
        <f t="shared" si="155"/>
        <v>06</v>
      </c>
      <c r="AN2376" s="177" t="s">
        <v>121</v>
      </c>
      <c r="AQ2376" s="151"/>
      <c r="AR2376" s="151"/>
    </row>
    <row r="2377" spans="28:44" x14ac:dyDescent="0.3">
      <c r="AD2377" s="9">
        <v>2026</v>
      </c>
      <c r="AE2377" s="87" t="s">
        <v>51</v>
      </c>
      <c r="AF2377" s="13" t="s">
        <v>9</v>
      </c>
      <c r="AG2377" s="18" t="str">
        <f t="shared" si="153"/>
        <v>Health-2026-October</v>
      </c>
      <c r="AH2377" s="16">
        <v>46296</v>
      </c>
      <c r="AI2377" s="181"/>
      <c r="AJ2377" s="8"/>
      <c r="AK2377" s="176"/>
      <c r="AL2377" s="10">
        <f t="shared" si="154"/>
        <v>108.09407256331075</v>
      </c>
      <c r="AM2377" s="163" t="str">
        <f t="shared" si="155"/>
        <v>06</v>
      </c>
      <c r="AN2377" s="177" t="s">
        <v>122</v>
      </c>
      <c r="AQ2377" s="151"/>
      <c r="AR2377" s="151"/>
    </row>
    <row r="2378" spans="28:44" x14ac:dyDescent="0.3">
      <c r="AD2378" s="9">
        <v>2026</v>
      </c>
      <c r="AE2378" s="87" t="s">
        <v>51</v>
      </c>
      <c r="AF2378" s="13" t="s">
        <v>2</v>
      </c>
      <c r="AG2378" s="18" t="str">
        <f t="shared" si="153"/>
        <v>Health-2026-November</v>
      </c>
      <c r="AH2378" s="16">
        <v>46327</v>
      </c>
      <c r="AI2378" s="181"/>
      <c r="AJ2378" s="8"/>
      <c r="AK2378" s="176"/>
      <c r="AL2378" s="10">
        <f t="shared" si="154"/>
        <v>108.09407256331075</v>
      </c>
      <c r="AM2378" s="163" t="str">
        <f t="shared" si="155"/>
        <v>06</v>
      </c>
      <c r="AN2378" s="177" t="s">
        <v>123</v>
      </c>
      <c r="AQ2378" s="151"/>
      <c r="AR2378" s="151"/>
    </row>
    <row r="2379" spans="28:44" x14ac:dyDescent="0.3">
      <c r="AD2379" s="9">
        <v>2026</v>
      </c>
      <c r="AE2379" s="87" t="s">
        <v>51</v>
      </c>
      <c r="AF2379" s="13" t="s">
        <v>3</v>
      </c>
      <c r="AG2379" s="18" t="str">
        <f t="shared" si="153"/>
        <v>Health-2026-December</v>
      </c>
      <c r="AH2379" s="16">
        <v>46357</v>
      </c>
      <c r="AI2379" s="181"/>
      <c r="AJ2379" s="8"/>
      <c r="AK2379" s="176"/>
      <c r="AL2379" s="10">
        <f t="shared" si="154"/>
        <v>108.09407256331075</v>
      </c>
      <c r="AM2379" s="163" t="str">
        <f t="shared" si="155"/>
        <v>06</v>
      </c>
      <c r="AN2379" s="177" t="s">
        <v>124</v>
      </c>
      <c r="AQ2379" s="151"/>
      <c r="AR2379" s="151"/>
    </row>
    <row r="2380" spans="28:44" x14ac:dyDescent="0.3">
      <c r="AB2380" s="107" t="s">
        <v>51</v>
      </c>
      <c r="AC2380" s="2"/>
      <c r="AD2380" s="9">
        <v>1995</v>
      </c>
      <c r="AE2380" s="87" t="s">
        <v>52</v>
      </c>
      <c r="AF2380" s="13" t="s">
        <v>10</v>
      </c>
      <c r="AG2380" s="18" t="str">
        <f t="shared" ref="AG2380:AG2443" si="157">CONCATENATE(AE2380,$AF$74,AD2380,$AF$74,AF2380)</f>
        <v>Transport-1995-January</v>
      </c>
      <c r="AH2380" s="16">
        <v>34700</v>
      </c>
      <c r="AI2380" s="180">
        <v>49.509367599610563</v>
      </c>
      <c r="AJ2380" s="10">
        <f t="shared" ref="AJ2380:AJ2390" si="158">AVERAGE(AI2333:AI2380)</f>
        <v>101.48895801432852</v>
      </c>
      <c r="AK2380" s="175">
        <v>2233</v>
      </c>
      <c r="AL2380" s="10">
        <f t="shared" ref="AL2380:AL2443" si="159">VLOOKUP(AE2380,AR:AS,2,FALSE)</f>
        <v>121.24406877555479</v>
      </c>
      <c r="AM2380" s="163" t="str">
        <f t="shared" ref="AM2380:AM2443" si="160">VLOOKUP(AE2380,AR:AT,3,FALSE)</f>
        <v>07</v>
      </c>
      <c r="AN2380" s="177" t="s">
        <v>113</v>
      </c>
      <c r="AQ2380" s="151"/>
      <c r="AR2380" s="151"/>
    </row>
    <row r="2381" spans="28:44" x14ac:dyDescent="0.3">
      <c r="AB2381" s="2"/>
      <c r="AC2381" s="2"/>
      <c r="AD2381" s="9">
        <v>1995</v>
      </c>
      <c r="AE2381" s="87" t="s">
        <v>52</v>
      </c>
      <c r="AF2381" s="13" t="s">
        <v>11</v>
      </c>
      <c r="AG2381" s="18" t="str">
        <f t="shared" si="157"/>
        <v>Transport-1995-February</v>
      </c>
      <c r="AH2381" s="16">
        <v>34731</v>
      </c>
      <c r="AI2381" s="180">
        <v>49.589670629007031</v>
      </c>
      <c r="AJ2381" s="10">
        <f t="shared" si="158"/>
        <v>100.27979709934694</v>
      </c>
      <c r="AK2381" s="175">
        <v>2234</v>
      </c>
      <c r="AL2381" s="10">
        <f t="shared" si="159"/>
        <v>121.24406877555479</v>
      </c>
      <c r="AM2381" s="163" t="str">
        <f t="shared" si="160"/>
        <v>07</v>
      </c>
      <c r="AN2381" s="177" t="s">
        <v>114</v>
      </c>
      <c r="AQ2381" s="151"/>
      <c r="AR2381" s="151"/>
    </row>
    <row r="2382" spans="28:44" x14ac:dyDescent="0.3">
      <c r="AB2382" s="2"/>
      <c r="AC2382" s="2"/>
      <c r="AD2382" s="9">
        <v>1995</v>
      </c>
      <c r="AE2382" s="87" t="s">
        <v>52</v>
      </c>
      <c r="AF2382" s="13" t="s">
        <v>4</v>
      </c>
      <c r="AG2382" s="18" t="str">
        <f t="shared" si="157"/>
        <v>Transport-1995-March</v>
      </c>
      <c r="AH2382" s="16">
        <v>34759</v>
      </c>
      <c r="AI2382" s="180">
        <v>49.538710278074952</v>
      </c>
      <c r="AJ2382" s="10">
        <f t="shared" si="158"/>
        <v>98.998895754977099</v>
      </c>
      <c r="AK2382" s="175">
        <v>2235</v>
      </c>
      <c r="AL2382" s="10">
        <f t="shared" si="159"/>
        <v>121.24406877555479</v>
      </c>
      <c r="AM2382" s="163" t="str">
        <f t="shared" si="160"/>
        <v>07</v>
      </c>
      <c r="AN2382" s="177" t="s">
        <v>115</v>
      </c>
      <c r="AQ2382" s="151"/>
      <c r="AR2382" s="151"/>
    </row>
    <row r="2383" spans="28:44" x14ac:dyDescent="0.3">
      <c r="AB2383" s="2"/>
      <c r="AC2383" s="2"/>
      <c r="AD2383" s="9">
        <v>1995</v>
      </c>
      <c r="AE2383" s="87" t="s">
        <v>52</v>
      </c>
      <c r="AF2383" s="13" t="s">
        <v>0</v>
      </c>
      <c r="AG2383" s="18" t="str">
        <f t="shared" si="157"/>
        <v>Transport-1995-April</v>
      </c>
      <c r="AH2383" s="16">
        <v>34790</v>
      </c>
      <c r="AI2383" s="180">
        <v>49.538710278074952</v>
      </c>
      <c r="AJ2383" s="10">
        <f t="shared" si="158"/>
        <v>97.868430094508639</v>
      </c>
      <c r="AK2383" s="175">
        <v>2236</v>
      </c>
      <c r="AL2383" s="10">
        <f t="shared" si="159"/>
        <v>121.24406877555479</v>
      </c>
      <c r="AM2383" s="163" t="str">
        <f t="shared" si="160"/>
        <v>07</v>
      </c>
      <c r="AN2383" s="177" t="s">
        <v>116</v>
      </c>
      <c r="AQ2383" s="151"/>
      <c r="AR2383" s="151"/>
    </row>
    <row r="2384" spans="28:44" x14ac:dyDescent="0.3">
      <c r="AB2384" s="2"/>
      <c r="AC2384" s="2"/>
      <c r="AD2384" s="9">
        <v>1995</v>
      </c>
      <c r="AE2384" s="87" t="s">
        <v>52</v>
      </c>
      <c r="AF2384" s="13" t="s">
        <v>5</v>
      </c>
      <c r="AG2384" s="18" t="str">
        <f t="shared" si="157"/>
        <v>Transport-1995-May</v>
      </c>
      <c r="AH2384" s="16">
        <v>34820</v>
      </c>
      <c r="AI2384" s="180">
        <v>49.783065880919892</v>
      </c>
      <c r="AJ2384" s="10">
        <f t="shared" si="158"/>
        <v>96.646627018270024</v>
      </c>
      <c r="AK2384" s="175">
        <v>2237</v>
      </c>
      <c r="AL2384" s="10">
        <f t="shared" si="159"/>
        <v>121.24406877555479</v>
      </c>
      <c r="AM2384" s="163" t="str">
        <f t="shared" si="160"/>
        <v>07</v>
      </c>
      <c r="AN2384" s="177" t="s">
        <v>117</v>
      </c>
      <c r="AQ2384" s="151"/>
      <c r="AR2384" s="151"/>
    </row>
    <row r="2385" spans="28:44" x14ac:dyDescent="0.3">
      <c r="AB2385" s="2"/>
      <c r="AC2385" s="2"/>
      <c r="AD2385" s="9">
        <v>1995</v>
      </c>
      <c r="AE2385" s="87" t="s">
        <v>52</v>
      </c>
      <c r="AF2385" s="13" t="s">
        <v>6</v>
      </c>
      <c r="AG2385" s="18" t="str">
        <f t="shared" si="157"/>
        <v>Transport-1995-June</v>
      </c>
      <c r="AH2385" s="16">
        <v>34851</v>
      </c>
      <c r="AI2385" s="180">
        <v>50.02755317649455</v>
      </c>
      <c r="AJ2385" s="10">
        <f t="shared" si="158"/>
        <v>95.41860520350609</v>
      </c>
      <c r="AK2385" s="175">
        <v>2238</v>
      </c>
      <c r="AL2385" s="10">
        <f t="shared" si="159"/>
        <v>121.24406877555479</v>
      </c>
      <c r="AM2385" s="163" t="str">
        <f t="shared" si="160"/>
        <v>07</v>
      </c>
      <c r="AN2385" s="177" t="s">
        <v>118</v>
      </c>
      <c r="AQ2385" s="151"/>
      <c r="AR2385" s="151"/>
    </row>
    <row r="2386" spans="28:44" x14ac:dyDescent="0.3">
      <c r="AB2386" s="2"/>
      <c r="AC2386" s="2"/>
      <c r="AD2386" s="9">
        <v>1995</v>
      </c>
      <c r="AE2386" s="87" t="s">
        <v>52</v>
      </c>
      <c r="AF2386" s="13" t="s">
        <v>7</v>
      </c>
      <c r="AG2386" s="18" t="str">
        <f t="shared" si="157"/>
        <v>Transport-1995-July</v>
      </c>
      <c r="AH2386" s="16">
        <v>34881</v>
      </c>
      <c r="AI2386" s="180">
        <v>50.02755317649455</v>
      </c>
      <c r="AJ2386" s="10">
        <f t="shared" si="158"/>
        <v>94.285320461012432</v>
      </c>
      <c r="AK2386" s="175">
        <v>2239</v>
      </c>
      <c r="AL2386" s="10">
        <f t="shared" si="159"/>
        <v>121.24406877555479</v>
      </c>
      <c r="AM2386" s="163" t="str">
        <f t="shared" si="160"/>
        <v>07</v>
      </c>
      <c r="AN2386" s="177" t="s">
        <v>119</v>
      </c>
      <c r="AQ2386" s="151"/>
      <c r="AR2386" s="151"/>
    </row>
    <row r="2387" spans="28:44" x14ac:dyDescent="0.3">
      <c r="AB2387" s="2"/>
      <c r="AC2387" s="2"/>
      <c r="AD2387" s="9">
        <v>1995</v>
      </c>
      <c r="AE2387" s="87" t="s">
        <v>52</v>
      </c>
      <c r="AF2387" s="13" t="s">
        <v>8</v>
      </c>
      <c r="AG2387" s="18" t="str">
        <f t="shared" si="157"/>
        <v>Transport-1995-August</v>
      </c>
      <c r="AH2387" s="16">
        <v>34912</v>
      </c>
      <c r="AI2387" s="180">
        <v>50.089812965805251</v>
      </c>
      <c r="AJ2387" s="10">
        <f t="shared" si="158"/>
        <v>93.083562387927472</v>
      </c>
      <c r="AK2387" s="175">
        <v>2240</v>
      </c>
      <c r="AL2387" s="10">
        <f t="shared" si="159"/>
        <v>121.24406877555479</v>
      </c>
      <c r="AM2387" s="163" t="str">
        <f t="shared" si="160"/>
        <v>07</v>
      </c>
      <c r="AN2387" s="177" t="s">
        <v>120</v>
      </c>
      <c r="AQ2387" s="151"/>
      <c r="AR2387" s="151"/>
    </row>
    <row r="2388" spans="28:44" x14ac:dyDescent="0.3">
      <c r="AB2388" s="2"/>
      <c r="AC2388" s="2"/>
      <c r="AD2388" s="9">
        <v>1995</v>
      </c>
      <c r="AE2388" s="87" t="s">
        <v>52</v>
      </c>
      <c r="AF2388" s="13" t="s">
        <v>1</v>
      </c>
      <c r="AG2388" s="18" t="str">
        <f t="shared" si="157"/>
        <v>Transport-1995-September</v>
      </c>
      <c r="AH2388" s="16">
        <v>34943</v>
      </c>
      <c r="AI2388" s="180">
        <v>50.173371014052236</v>
      </c>
      <c r="AJ2388" s="10">
        <f t="shared" si="158"/>
        <v>91.876069217455068</v>
      </c>
      <c r="AK2388" s="175">
        <v>2241</v>
      </c>
      <c r="AL2388" s="10">
        <f t="shared" si="159"/>
        <v>121.24406877555479</v>
      </c>
      <c r="AM2388" s="163" t="str">
        <f t="shared" si="160"/>
        <v>07</v>
      </c>
      <c r="AN2388" s="177" t="s">
        <v>121</v>
      </c>
      <c r="AQ2388" s="151"/>
      <c r="AR2388" s="151"/>
    </row>
    <row r="2389" spans="28:44" x14ac:dyDescent="0.3">
      <c r="AB2389" s="2"/>
      <c r="AC2389" s="2"/>
      <c r="AD2389" s="9">
        <v>1995</v>
      </c>
      <c r="AE2389" s="87" t="s">
        <v>52</v>
      </c>
      <c r="AF2389" s="13" t="s">
        <v>9</v>
      </c>
      <c r="AG2389" s="18" t="str">
        <f t="shared" si="157"/>
        <v>Transport-1995-October</v>
      </c>
      <c r="AH2389" s="16">
        <v>34973</v>
      </c>
      <c r="AI2389" s="180">
        <v>50.463892986718577</v>
      </c>
      <c r="AJ2389" s="10">
        <f t="shared" si="158"/>
        <v>90.663353547940133</v>
      </c>
      <c r="AK2389" s="175">
        <v>2242</v>
      </c>
      <c r="AL2389" s="10">
        <f t="shared" si="159"/>
        <v>121.24406877555479</v>
      </c>
      <c r="AM2389" s="163" t="str">
        <f t="shared" si="160"/>
        <v>07</v>
      </c>
      <c r="AN2389" s="177" t="s">
        <v>122</v>
      </c>
      <c r="AQ2389" s="151"/>
      <c r="AR2389" s="151"/>
    </row>
    <row r="2390" spans="28:44" x14ac:dyDescent="0.3">
      <c r="AB2390" s="2"/>
      <c r="AC2390" s="2"/>
      <c r="AD2390" s="9">
        <v>1995</v>
      </c>
      <c r="AE2390" s="87" t="s">
        <v>52</v>
      </c>
      <c r="AF2390" s="13" t="s">
        <v>2</v>
      </c>
      <c r="AG2390" s="18" t="str">
        <f t="shared" si="157"/>
        <v>Transport-1995-November</v>
      </c>
      <c r="AH2390" s="16">
        <v>35004</v>
      </c>
      <c r="AI2390" s="180">
        <v>50.534274319934568</v>
      </c>
      <c r="AJ2390" s="10">
        <f t="shared" si="158"/>
        <v>89.442529936739319</v>
      </c>
      <c r="AK2390" s="175">
        <v>2243</v>
      </c>
      <c r="AL2390" s="10">
        <f t="shared" si="159"/>
        <v>121.24406877555479</v>
      </c>
      <c r="AM2390" s="163" t="str">
        <f t="shared" si="160"/>
        <v>07</v>
      </c>
      <c r="AN2390" s="177" t="s">
        <v>123</v>
      </c>
      <c r="AQ2390" s="151"/>
      <c r="AR2390" s="151"/>
    </row>
    <row r="2391" spans="28:44" x14ac:dyDescent="0.3">
      <c r="AB2391" s="2"/>
      <c r="AC2391" s="2"/>
      <c r="AD2391" s="9">
        <v>1995</v>
      </c>
      <c r="AE2391" s="87" t="s">
        <v>52</v>
      </c>
      <c r="AF2391" s="13" t="s">
        <v>3</v>
      </c>
      <c r="AG2391" s="18" t="str">
        <f t="shared" si="157"/>
        <v>Transport-1995-December</v>
      </c>
      <c r="AH2391" s="16">
        <v>35034</v>
      </c>
      <c r="AI2391" s="180">
        <v>50.426894034661252</v>
      </c>
      <c r="AJ2391" s="10">
        <f t="shared" ref="AJ2391:AJ2454" si="161">AVERAGE(AI2380:AI2391)</f>
        <v>49.975239694987359</v>
      </c>
      <c r="AK2391" s="175">
        <v>2244</v>
      </c>
      <c r="AL2391" s="10">
        <f t="shared" si="159"/>
        <v>121.24406877555479</v>
      </c>
      <c r="AM2391" s="163" t="str">
        <f t="shared" si="160"/>
        <v>07</v>
      </c>
      <c r="AN2391" s="177" t="s">
        <v>124</v>
      </c>
      <c r="AQ2391" s="151"/>
      <c r="AR2391" s="151"/>
    </row>
    <row r="2392" spans="28:44" x14ac:dyDescent="0.3">
      <c r="AB2392" s="2"/>
      <c r="AC2392" s="2"/>
      <c r="AD2392" s="7">
        <v>1996</v>
      </c>
      <c r="AE2392" s="88" t="s">
        <v>52</v>
      </c>
      <c r="AF2392" s="12" t="s">
        <v>10</v>
      </c>
      <c r="AG2392" s="18" t="str">
        <f t="shared" si="157"/>
        <v>Transport-1996-January</v>
      </c>
      <c r="AH2392" s="16">
        <v>35065</v>
      </c>
      <c r="AI2392" s="181">
        <v>50.522888239213479</v>
      </c>
      <c r="AJ2392" s="8">
        <f t="shared" si="161"/>
        <v>50.059699748287613</v>
      </c>
      <c r="AK2392" s="175">
        <v>2245</v>
      </c>
      <c r="AL2392" s="10">
        <f t="shared" si="159"/>
        <v>121.24406877555479</v>
      </c>
      <c r="AM2392" s="163" t="str">
        <f t="shared" si="160"/>
        <v>07</v>
      </c>
      <c r="AN2392" s="177" t="s">
        <v>113</v>
      </c>
      <c r="AQ2392" s="151"/>
      <c r="AR2392" s="151"/>
    </row>
    <row r="2393" spans="28:44" x14ac:dyDescent="0.3">
      <c r="AB2393" s="2"/>
      <c r="AC2393" s="2"/>
      <c r="AD2393" s="7">
        <v>1996</v>
      </c>
      <c r="AE2393" s="88" t="s">
        <v>52</v>
      </c>
      <c r="AF2393" s="12" t="s">
        <v>11</v>
      </c>
      <c r="AG2393" s="18" t="str">
        <f t="shared" si="157"/>
        <v>Transport-1996-February</v>
      </c>
      <c r="AH2393" s="16">
        <v>35096</v>
      </c>
      <c r="AI2393" s="181">
        <v>50.443452392007678</v>
      </c>
      <c r="AJ2393" s="8">
        <f t="shared" si="161"/>
        <v>50.130848228537666</v>
      </c>
      <c r="AK2393" s="175">
        <v>2246</v>
      </c>
      <c r="AL2393" s="10">
        <f t="shared" si="159"/>
        <v>121.24406877555479</v>
      </c>
      <c r="AM2393" s="163" t="str">
        <f t="shared" si="160"/>
        <v>07</v>
      </c>
      <c r="AN2393" s="177" t="s">
        <v>114</v>
      </c>
      <c r="AQ2393" s="151"/>
      <c r="AR2393" s="151"/>
    </row>
    <row r="2394" spans="28:44" x14ac:dyDescent="0.3">
      <c r="AB2394" s="2"/>
      <c r="AC2394" s="2"/>
      <c r="AD2394" s="7">
        <v>1996</v>
      </c>
      <c r="AE2394" s="88" t="s">
        <v>52</v>
      </c>
      <c r="AF2394" s="12" t="s">
        <v>4</v>
      </c>
      <c r="AG2394" s="18" t="str">
        <f t="shared" si="157"/>
        <v>Transport-1996-March</v>
      </c>
      <c r="AH2394" s="16">
        <v>35125</v>
      </c>
      <c r="AI2394" s="181">
        <v>50.554589622190207</v>
      </c>
      <c r="AJ2394" s="8">
        <f t="shared" si="161"/>
        <v>50.215504840547275</v>
      </c>
      <c r="AK2394" s="175">
        <v>2247</v>
      </c>
      <c r="AL2394" s="10">
        <f t="shared" si="159"/>
        <v>121.24406877555479</v>
      </c>
      <c r="AM2394" s="163" t="str">
        <f t="shared" si="160"/>
        <v>07</v>
      </c>
      <c r="AN2394" s="177" t="s">
        <v>115</v>
      </c>
      <c r="AQ2394" s="151"/>
      <c r="AR2394" s="151"/>
    </row>
    <row r="2395" spans="28:44" x14ac:dyDescent="0.3">
      <c r="AB2395" s="2"/>
      <c r="AC2395" s="2"/>
      <c r="AD2395" s="7">
        <v>1996</v>
      </c>
      <c r="AE2395" s="88" t="s">
        <v>52</v>
      </c>
      <c r="AF2395" s="12" t="s">
        <v>0</v>
      </c>
      <c r="AG2395" s="18" t="str">
        <f t="shared" si="157"/>
        <v>Transport-1996-April</v>
      </c>
      <c r="AH2395" s="16">
        <v>35156</v>
      </c>
      <c r="AI2395" s="181">
        <v>50.862247683747917</v>
      </c>
      <c r="AJ2395" s="8">
        <f t="shared" si="161"/>
        <v>50.325799624353351</v>
      </c>
      <c r="AK2395" s="175">
        <v>2248</v>
      </c>
      <c r="AL2395" s="10">
        <f t="shared" si="159"/>
        <v>121.24406877555479</v>
      </c>
      <c r="AM2395" s="163" t="str">
        <f t="shared" si="160"/>
        <v>07</v>
      </c>
      <c r="AN2395" s="177" t="s">
        <v>116</v>
      </c>
      <c r="AQ2395" s="151"/>
      <c r="AR2395" s="151"/>
    </row>
    <row r="2396" spans="28:44" x14ac:dyDescent="0.3">
      <c r="AB2396" s="2"/>
      <c r="AC2396" s="2"/>
      <c r="AD2396" s="7">
        <v>1996</v>
      </c>
      <c r="AE2396" s="88" t="s">
        <v>52</v>
      </c>
      <c r="AF2396" s="12" t="s">
        <v>5</v>
      </c>
      <c r="AG2396" s="18" t="str">
        <f t="shared" si="157"/>
        <v>Transport-1996-May</v>
      </c>
      <c r="AH2396" s="16">
        <v>35186</v>
      </c>
      <c r="AI2396" s="181">
        <v>51.181125774275877</v>
      </c>
      <c r="AJ2396" s="8">
        <f t="shared" si="161"/>
        <v>50.442304615466348</v>
      </c>
      <c r="AK2396" s="175">
        <v>2249</v>
      </c>
      <c r="AL2396" s="10">
        <f t="shared" si="159"/>
        <v>121.24406877555479</v>
      </c>
      <c r="AM2396" s="163" t="str">
        <f t="shared" si="160"/>
        <v>07</v>
      </c>
      <c r="AN2396" s="177" t="s">
        <v>117</v>
      </c>
      <c r="AQ2396" s="151"/>
      <c r="AR2396" s="151"/>
    </row>
    <row r="2397" spans="28:44" x14ac:dyDescent="0.3">
      <c r="AB2397" s="2"/>
      <c r="AC2397" s="2"/>
      <c r="AD2397" s="7">
        <v>1996</v>
      </c>
      <c r="AE2397" s="88" t="s">
        <v>52</v>
      </c>
      <c r="AF2397" s="12" t="s">
        <v>6</v>
      </c>
      <c r="AG2397" s="18" t="str">
        <f t="shared" si="157"/>
        <v>Transport-1996-June</v>
      </c>
      <c r="AH2397" s="16">
        <v>35217</v>
      </c>
      <c r="AI2397" s="181">
        <v>51.317242375889201</v>
      </c>
      <c r="AJ2397" s="8">
        <f t="shared" si="161"/>
        <v>50.549778715415897</v>
      </c>
      <c r="AK2397" s="175">
        <v>2250</v>
      </c>
      <c r="AL2397" s="10">
        <f t="shared" si="159"/>
        <v>121.24406877555479</v>
      </c>
      <c r="AM2397" s="163" t="str">
        <f t="shared" si="160"/>
        <v>07</v>
      </c>
      <c r="AN2397" s="177" t="s">
        <v>118</v>
      </c>
      <c r="AQ2397" s="151"/>
      <c r="AR2397" s="151"/>
    </row>
    <row r="2398" spans="28:44" x14ac:dyDescent="0.3">
      <c r="AB2398" s="2"/>
      <c r="AC2398" s="2"/>
      <c r="AD2398" s="7">
        <v>1996</v>
      </c>
      <c r="AE2398" s="88" t="s">
        <v>52</v>
      </c>
      <c r="AF2398" s="12" t="s">
        <v>7</v>
      </c>
      <c r="AG2398" s="18" t="str">
        <f t="shared" si="157"/>
        <v>Transport-1996-July</v>
      </c>
      <c r="AH2398" s="16">
        <v>35247</v>
      </c>
      <c r="AI2398" s="181">
        <v>50.980634532161112</v>
      </c>
      <c r="AJ2398" s="8">
        <f t="shared" si="161"/>
        <v>50.629202161721452</v>
      </c>
      <c r="AK2398" s="175">
        <v>2251</v>
      </c>
      <c r="AL2398" s="10">
        <f t="shared" si="159"/>
        <v>121.24406877555479</v>
      </c>
      <c r="AM2398" s="163" t="str">
        <f t="shared" si="160"/>
        <v>07</v>
      </c>
      <c r="AN2398" s="177" t="s">
        <v>119</v>
      </c>
      <c r="AQ2398" s="151"/>
      <c r="AR2398" s="151"/>
    </row>
    <row r="2399" spans="28:44" x14ac:dyDescent="0.3">
      <c r="AB2399" s="2"/>
      <c r="AC2399" s="2"/>
      <c r="AD2399" s="7">
        <v>1996</v>
      </c>
      <c r="AE2399" s="88" t="s">
        <v>52</v>
      </c>
      <c r="AF2399" s="12" t="s">
        <v>8</v>
      </c>
      <c r="AG2399" s="18" t="str">
        <f t="shared" si="157"/>
        <v>Transport-1996-August</v>
      </c>
      <c r="AH2399" s="16">
        <v>35278</v>
      </c>
      <c r="AI2399" s="181">
        <v>51.181841614375294</v>
      </c>
      <c r="AJ2399" s="8">
        <f t="shared" si="161"/>
        <v>50.720204549102284</v>
      </c>
      <c r="AK2399" s="175">
        <v>2252</v>
      </c>
      <c r="AL2399" s="10">
        <f t="shared" si="159"/>
        <v>121.24406877555479</v>
      </c>
      <c r="AM2399" s="163" t="str">
        <f t="shared" si="160"/>
        <v>07</v>
      </c>
      <c r="AN2399" s="177" t="s">
        <v>120</v>
      </c>
      <c r="AQ2399" s="151"/>
      <c r="AR2399" s="151"/>
    </row>
    <row r="2400" spans="28:44" x14ac:dyDescent="0.3">
      <c r="AB2400" s="2"/>
      <c r="AC2400" s="2"/>
      <c r="AD2400" s="7">
        <v>1996</v>
      </c>
      <c r="AE2400" s="88" t="s">
        <v>52</v>
      </c>
      <c r="AF2400" s="12" t="s">
        <v>1</v>
      </c>
      <c r="AG2400" s="18" t="str">
        <f t="shared" si="157"/>
        <v>Transport-1996-September</v>
      </c>
      <c r="AH2400" s="16">
        <v>35309</v>
      </c>
      <c r="AI2400" s="181">
        <v>51.138634564546088</v>
      </c>
      <c r="AJ2400" s="8">
        <f t="shared" si="161"/>
        <v>50.800643178310111</v>
      </c>
      <c r="AK2400" s="175">
        <v>2253</v>
      </c>
      <c r="AL2400" s="10">
        <f t="shared" si="159"/>
        <v>121.24406877555479</v>
      </c>
      <c r="AM2400" s="163" t="str">
        <f t="shared" si="160"/>
        <v>07</v>
      </c>
      <c r="AN2400" s="177" t="s">
        <v>121</v>
      </c>
      <c r="AQ2400" s="151"/>
      <c r="AR2400" s="151"/>
    </row>
    <row r="2401" spans="28:44" x14ac:dyDescent="0.3">
      <c r="AB2401" s="2"/>
      <c r="AC2401" s="2"/>
      <c r="AD2401" s="7">
        <v>1996</v>
      </c>
      <c r="AE2401" s="88" t="s">
        <v>52</v>
      </c>
      <c r="AF2401" s="12" t="s">
        <v>9</v>
      </c>
      <c r="AG2401" s="18" t="str">
        <f t="shared" si="157"/>
        <v>Transport-1996-October</v>
      </c>
      <c r="AH2401" s="16">
        <v>35339</v>
      </c>
      <c r="AI2401" s="181">
        <v>51.311777683592737</v>
      </c>
      <c r="AJ2401" s="8">
        <f t="shared" si="161"/>
        <v>50.87130023638295</v>
      </c>
      <c r="AK2401" s="175">
        <v>2254</v>
      </c>
      <c r="AL2401" s="10">
        <f t="shared" si="159"/>
        <v>121.24406877555479</v>
      </c>
      <c r="AM2401" s="163" t="str">
        <f t="shared" si="160"/>
        <v>07</v>
      </c>
      <c r="AN2401" s="177" t="s">
        <v>122</v>
      </c>
      <c r="AQ2401" s="151"/>
      <c r="AR2401" s="151"/>
    </row>
    <row r="2402" spans="28:44" x14ac:dyDescent="0.3">
      <c r="AB2402" s="2"/>
      <c r="AC2402" s="2"/>
      <c r="AD2402" s="7">
        <v>1996</v>
      </c>
      <c r="AE2402" s="88" t="s">
        <v>52</v>
      </c>
      <c r="AF2402" s="12" t="s">
        <v>2</v>
      </c>
      <c r="AG2402" s="18" t="str">
        <f t="shared" si="157"/>
        <v>Transport-1996-November</v>
      </c>
      <c r="AH2402" s="16">
        <v>35370</v>
      </c>
      <c r="AI2402" s="181">
        <v>51.318047009454204</v>
      </c>
      <c r="AJ2402" s="8">
        <f t="shared" si="161"/>
        <v>50.936614627176247</v>
      </c>
      <c r="AK2402" s="175">
        <v>2255</v>
      </c>
      <c r="AL2402" s="10">
        <f t="shared" si="159"/>
        <v>121.24406877555479</v>
      </c>
      <c r="AM2402" s="163" t="str">
        <f t="shared" si="160"/>
        <v>07</v>
      </c>
      <c r="AN2402" s="177" t="s">
        <v>123</v>
      </c>
      <c r="AQ2402" s="151"/>
      <c r="AR2402" s="151"/>
    </row>
    <row r="2403" spans="28:44" x14ac:dyDescent="0.3">
      <c r="AB2403" s="2"/>
      <c r="AC2403" s="2"/>
      <c r="AD2403" s="7">
        <v>1996</v>
      </c>
      <c r="AE2403" s="88" t="s">
        <v>52</v>
      </c>
      <c r="AF2403" s="12" t="s">
        <v>3</v>
      </c>
      <c r="AG2403" s="18" t="str">
        <f t="shared" si="157"/>
        <v>Transport-1996-December</v>
      </c>
      <c r="AH2403" s="16">
        <v>35400</v>
      </c>
      <c r="AI2403" s="181">
        <v>51.383320203713865</v>
      </c>
      <c r="AJ2403" s="8">
        <f t="shared" si="161"/>
        <v>51.016316807930629</v>
      </c>
      <c r="AK2403" s="175">
        <v>2256</v>
      </c>
      <c r="AL2403" s="10">
        <f t="shared" si="159"/>
        <v>121.24406877555479</v>
      </c>
      <c r="AM2403" s="163" t="str">
        <f t="shared" si="160"/>
        <v>07</v>
      </c>
      <c r="AN2403" s="177" t="s">
        <v>124</v>
      </c>
      <c r="AQ2403" s="151"/>
      <c r="AR2403" s="151"/>
    </row>
    <row r="2404" spans="28:44" x14ac:dyDescent="0.3">
      <c r="AB2404" s="2"/>
      <c r="AC2404" s="2"/>
      <c r="AD2404" s="9">
        <v>1997</v>
      </c>
      <c r="AE2404" s="87" t="s">
        <v>52</v>
      </c>
      <c r="AF2404" s="13" t="s">
        <v>10</v>
      </c>
      <c r="AG2404" s="18" t="str">
        <f t="shared" si="157"/>
        <v>Transport-1997-January</v>
      </c>
      <c r="AH2404" s="16">
        <v>35431</v>
      </c>
      <c r="AI2404" s="180">
        <v>51.964780747677587</v>
      </c>
      <c r="AJ2404" s="10">
        <f t="shared" si="161"/>
        <v>51.136474516969308</v>
      </c>
      <c r="AK2404" s="175">
        <v>2257</v>
      </c>
      <c r="AL2404" s="10">
        <f t="shared" si="159"/>
        <v>121.24406877555479</v>
      </c>
      <c r="AM2404" s="163" t="str">
        <f t="shared" si="160"/>
        <v>07</v>
      </c>
      <c r="AN2404" s="177" t="s">
        <v>113</v>
      </c>
      <c r="AQ2404" s="151"/>
      <c r="AR2404" s="151"/>
    </row>
    <row r="2405" spans="28:44" x14ac:dyDescent="0.3">
      <c r="AB2405" s="2"/>
      <c r="AC2405" s="2"/>
      <c r="AD2405" s="9">
        <v>1997</v>
      </c>
      <c r="AE2405" s="87" t="s">
        <v>52</v>
      </c>
      <c r="AF2405" s="13" t="s">
        <v>11</v>
      </c>
      <c r="AG2405" s="18" t="str">
        <f t="shared" si="157"/>
        <v>Transport-1997-February</v>
      </c>
      <c r="AH2405" s="16">
        <v>35462</v>
      </c>
      <c r="AI2405" s="180">
        <v>52.12936674033471</v>
      </c>
      <c r="AJ2405" s="10">
        <f t="shared" si="161"/>
        <v>51.276967379329896</v>
      </c>
      <c r="AK2405" s="175">
        <v>2258</v>
      </c>
      <c r="AL2405" s="10">
        <f t="shared" si="159"/>
        <v>121.24406877555479</v>
      </c>
      <c r="AM2405" s="163" t="str">
        <f t="shared" si="160"/>
        <v>07</v>
      </c>
      <c r="AN2405" s="177" t="s">
        <v>114</v>
      </c>
      <c r="AQ2405" s="151"/>
      <c r="AR2405" s="151"/>
    </row>
    <row r="2406" spans="28:44" x14ac:dyDescent="0.3">
      <c r="AB2406" s="2"/>
      <c r="AC2406" s="2"/>
      <c r="AD2406" s="9">
        <v>1997</v>
      </c>
      <c r="AE2406" s="87" t="s">
        <v>52</v>
      </c>
      <c r="AF2406" s="13" t="s">
        <v>4</v>
      </c>
      <c r="AG2406" s="18" t="str">
        <f t="shared" si="157"/>
        <v>Transport-1997-March</v>
      </c>
      <c r="AH2406" s="16">
        <v>35490</v>
      </c>
      <c r="AI2406" s="180">
        <v>52.184499048584954</v>
      </c>
      <c r="AJ2406" s="10">
        <f t="shared" si="161"/>
        <v>51.412793164862791</v>
      </c>
      <c r="AK2406" s="175">
        <v>2259</v>
      </c>
      <c r="AL2406" s="10">
        <f t="shared" si="159"/>
        <v>121.24406877555479</v>
      </c>
      <c r="AM2406" s="163" t="str">
        <f t="shared" si="160"/>
        <v>07</v>
      </c>
      <c r="AN2406" s="177" t="s">
        <v>115</v>
      </c>
      <c r="AQ2406" s="151"/>
      <c r="AR2406" s="151"/>
    </row>
    <row r="2407" spans="28:44" x14ac:dyDescent="0.3">
      <c r="AB2407" s="2"/>
      <c r="AC2407" s="2"/>
      <c r="AD2407" s="9">
        <v>1997</v>
      </c>
      <c r="AE2407" s="87" t="s">
        <v>52</v>
      </c>
      <c r="AF2407" s="13" t="s">
        <v>0</v>
      </c>
      <c r="AG2407" s="18" t="str">
        <f t="shared" si="157"/>
        <v>Transport-1997-April</v>
      </c>
      <c r="AH2407" s="16">
        <v>35521</v>
      </c>
      <c r="AI2407" s="180">
        <v>51.972924804908878</v>
      </c>
      <c r="AJ2407" s="10">
        <f t="shared" si="161"/>
        <v>51.505349591626207</v>
      </c>
      <c r="AK2407" s="175">
        <v>2260</v>
      </c>
      <c r="AL2407" s="10">
        <f t="shared" si="159"/>
        <v>121.24406877555479</v>
      </c>
      <c r="AM2407" s="163" t="str">
        <f t="shared" si="160"/>
        <v>07</v>
      </c>
      <c r="AN2407" s="177" t="s">
        <v>116</v>
      </c>
      <c r="AQ2407" s="151"/>
      <c r="AR2407" s="151"/>
    </row>
    <row r="2408" spans="28:44" x14ac:dyDescent="0.3">
      <c r="AB2408" s="2"/>
      <c r="AC2408" s="2"/>
      <c r="AD2408" s="9">
        <v>1997</v>
      </c>
      <c r="AE2408" s="87" t="s">
        <v>52</v>
      </c>
      <c r="AF2408" s="13" t="s">
        <v>5</v>
      </c>
      <c r="AG2408" s="18" t="str">
        <f t="shared" si="157"/>
        <v>Transport-1997-May</v>
      </c>
      <c r="AH2408" s="16">
        <v>35551</v>
      </c>
      <c r="AI2408" s="180">
        <v>51.833092340218322</v>
      </c>
      <c r="AJ2408" s="10">
        <f t="shared" si="161"/>
        <v>51.559680138788082</v>
      </c>
      <c r="AK2408" s="175">
        <v>2261</v>
      </c>
      <c r="AL2408" s="10">
        <f t="shared" si="159"/>
        <v>121.24406877555479</v>
      </c>
      <c r="AM2408" s="163" t="str">
        <f t="shared" si="160"/>
        <v>07</v>
      </c>
      <c r="AN2408" s="177" t="s">
        <v>117</v>
      </c>
      <c r="AQ2408" s="151"/>
      <c r="AR2408" s="151"/>
    </row>
    <row r="2409" spans="28:44" x14ac:dyDescent="0.3">
      <c r="AB2409" s="2"/>
      <c r="AC2409" s="2"/>
      <c r="AD2409" s="9">
        <v>1997</v>
      </c>
      <c r="AE2409" s="87" t="s">
        <v>52</v>
      </c>
      <c r="AF2409" s="13" t="s">
        <v>6</v>
      </c>
      <c r="AG2409" s="18" t="str">
        <f t="shared" si="157"/>
        <v>Transport-1997-June</v>
      </c>
      <c r="AH2409" s="16">
        <v>35582</v>
      </c>
      <c r="AI2409" s="180">
        <v>51.905827109214954</v>
      </c>
      <c r="AJ2409" s="10">
        <f t="shared" si="161"/>
        <v>51.60872886656523</v>
      </c>
      <c r="AK2409" s="175">
        <v>2262</v>
      </c>
      <c r="AL2409" s="10">
        <f t="shared" si="159"/>
        <v>121.24406877555479</v>
      </c>
      <c r="AM2409" s="163" t="str">
        <f t="shared" si="160"/>
        <v>07</v>
      </c>
      <c r="AN2409" s="177" t="s">
        <v>118</v>
      </c>
      <c r="AQ2409" s="151"/>
      <c r="AR2409" s="151"/>
    </row>
    <row r="2410" spans="28:44" x14ac:dyDescent="0.3">
      <c r="AB2410" s="2"/>
      <c r="AC2410" s="2"/>
      <c r="AD2410" s="9">
        <v>1997</v>
      </c>
      <c r="AE2410" s="87" t="s">
        <v>52</v>
      </c>
      <c r="AF2410" s="13" t="s">
        <v>7</v>
      </c>
      <c r="AG2410" s="18" t="str">
        <f t="shared" si="157"/>
        <v>Transport-1997-July</v>
      </c>
      <c r="AH2410" s="16">
        <v>35612</v>
      </c>
      <c r="AI2410" s="180">
        <v>51.760923710732186</v>
      </c>
      <c r="AJ2410" s="10">
        <f t="shared" si="161"/>
        <v>51.673752964779474</v>
      </c>
      <c r="AK2410" s="175">
        <v>2263</v>
      </c>
      <c r="AL2410" s="10">
        <f t="shared" si="159"/>
        <v>121.24406877555479</v>
      </c>
      <c r="AM2410" s="163" t="str">
        <f t="shared" si="160"/>
        <v>07</v>
      </c>
      <c r="AN2410" s="177" t="s">
        <v>119</v>
      </c>
      <c r="AQ2410" s="151"/>
      <c r="AR2410" s="151"/>
    </row>
    <row r="2411" spans="28:44" x14ac:dyDescent="0.3">
      <c r="AB2411" s="2"/>
      <c r="AC2411" s="2"/>
      <c r="AD2411" s="9">
        <v>1997</v>
      </c>
      <c r="AE2411" s="87" t="s">
        <v>52</v>
      </c>
      <c r="AF2411" s="13" t="s">
        <v>8</v>
      </c>
      <c r="AG2411" s="18" t="str">
        <f t="shared" si="157"/>
        <v>Transport-1997-August</v>
      </c>
      <c r="AH2411" s="16">
        <v>35643</v>
      </c>
      <c r="AI2411" s="180">
        <v>51.894188083522046</v>
      </c>
      <c r="AJ2411" s="10">
        <f t="shared" si="161"/>
        <v>51.733115170541716</v>
      </c>
      <c r="AK2411" s="175">
        <v>2264</v>
      </c>
      <c r="AL2411" s="10">
        <f t="shared" si="159"/>
        <v>121.24406877555479</v>
      </c>
      <c r="AM2411" s="163" t="str">
        <f t="shared" si="160"/>
        <v>07</v>
      </c>
      <c r="AN2411" s="177" t="s">
        <v>120</v>
      </c>
      <c r="AQ2411" s="151"/>
      <c r="AR2411" s="151"/>
    </row>
    <row r="2412" spans="28:44" x14ac:dyDescent="0.3">
      <c r="AB2412" s="2"/>
      <c r="AC2412" s="2"/>
      <c r="AD2412" s="9">
        <v>1997</v>
      </c>
      <c r="AE2412" s="87" t="s">
        <v>52</v>
      </c>
      <c r="AF2412" s="13" t="s">
        <v>1</v>
      </c>
      <c r="AG2412" s="18" t="str">
        <f t="shared" si="157"/>
        <v>Transport-1997-September</v>
      </c>
      <c r="AH2412" s="16">
        <v>35674</v>
      </c>
      <c r="AI2412" s="180">
        <v>52.20403693964726</v>
      </c>
      <c r="AJ2412" s="10">
        <f t="shared" si="161"/>
        <v>51.821898701800144</v>
      </c>
      <c r="AK2412" s="175">
        <v>2265</v>
      </c>
      <c r="AL2412" s="10">
        <f t="shared" si="159"/>
        <v>121.24406877555479</v>
      </c>
      <c r="AM2412" s="163" t="str">
        <f t="shared" si="160"/>
        <v>07</v>
      </c>
      <c r="AN2412" s="177" t="s">
        <v>121</v>
      </c>
      <c r="AQ2412" s="151"/>
      <c r="AR2412" s="151"/>
    </row>
    <row r="2413" spans="28:44" x14ac:dyDescent="0.3">
      <c r="AB2413" s="2"/>
      <c r="AC2413" s="2"/>
      <c r="AD2413" s="9">
        <v>1997</v>
      </c>
      <c r="AE2413" s="87" t="s">
        <v>52</v>
      </c>
      <c r="AF2413" s="13" t="s">
        <v>9</v>
      </c>
      <c r="AG2413" s="18" t="str">
        <f t="shared" si="157"/>
        <v>Transport-1997-October</v>
      </c>
      <c r="AH2413" s="16">
        <v>35704</v>
      </c>
      <c r="AI2413" s="180">
        <v>51.933955084645881</v>
      </c>
      <c r="AJ2413" s="10">
        <f t="shared" si="161"/>
        <v>51.873746818554565</v>
      </c>
      <c r="AK2413" s="175">
        <v>2266</v>
      </c>
      <c r="AL2413" s="10">
        <f t="shared" si="159"/>
        <v>121.24406877555479</v>
      </c>
      <c r="AM2413" s="163" t="str">
        <f t="shared" si="160"/>
        <v>07</v>
      </c>
      <c r="AN2413" s="177" t="s">
        <v>122</v>
      </c>
      <c r="AQ2413" s="151"/>
      <c r="AR2413" s="151"/>
    </row>
    <row r="2414" spans="28:44" x14ac:dyDescent="0.3">
      <c r="AB2414" s="2"/>
      <c r="AC2414" s="2"/>
      <c r="AD2414" s="9">
        <v>1997</v>
      </c>
      <c r="AE2414" s="87" t="s">
        <v>52</v>
      </c>
      <c r="AF2414" s="13" t="s">
        <v>2</v>
      </c>
      <c r="AG2414" s="18" t="str">
        <f t="shared" si="157"/>
        <v>Transport-1997-November</v>
      </c>
      <c r="AH2414" s="16">
        <v>35735</v>
      </c>
      <c r="AI2414" s="180">
        <v>51.78966065356154</v>
      </c>
      <c r="AJ2414" s="10">
        <f t="shared" si="161"/>
        <v>51.913047955563513</v>
      </c>
      <c r="AK2414" s="175">
        <v>2267</v>
      </c>
      <c r="AL2414" s="10">
        <f t="shared" si="159"/>
        <v>121.24406877555479</v>
      </c>
      <c r="AM2414" s="163" t="str">
        <f t="shared" si="160"/>
        <v>07</v>
      </c>
      <c r="AN2414" s="177" t="s">
        <v>123</v>
      </c>
      <c r="AQ2414" s="151"/>
      <c r="AR2414" s="151"/>
    </row>
    <row r="2415" spans="28:44" x14ac:dyDescent="0.3">
      <c r="AB2415" s="2"/>
      <c r="AC2415" s="2"/>
      <c r="AD2415" s="9">
        <v>1997</v>
      </c>
      <c r="AE2415" s="87" t="s">
        <v>52</v>
      </c>
      <c r="AF2415" s="13" t="s">
        <v>3</v>
      </c>
      <c r="AG2415" s="18" t="str">
        <f t="shared" si="157"/>
        <v>Transport-1997-December</v>
      </c>
      <c r="AH2415" s="16">
        <v>35765</v>
      </c>
      <c r="AI2415" s="180">
        <v>52.037040302810574</v>
      </c>
      <c r="AJ2415" s="10">
        <f t="shared" si="161"/>
        <v>51.967524630488249</v>
      </c>
      <c r="AK2415" s="175">
        <v>2268</v>
      </c>
      <c r="AL2415" s="10">
        <f t="shared" si="159"/>
        <v>121.24406877555479</v>
      </c>
      <c r="AM2415" s="163" t="str">
        <f t="shared" si="160"/>
        <v>07</v>
      </c>
      <c r="AN2415" s="177" t="s">
        <v>124</v>
      </c>
      <c r="AQ2415" s="151"/>
      <c r="AR2415" s="151"/>
    </row>
    <row r="2416" spans="28:44" x14ac:dyDescent="0.3">
      <c r="AB2416" s="2"/>
      <c r="AC2416" s="2"/>
      <c r="AD2416" s="7">
        <v>1998</v>
      </c>
      <c r="AE2416" s="88" t="s">
        <v>52</v>
      </c>
      <c r="AF2416" s="12" t="s">
        <v>10</v>
      </c>
      <c r="AG2416" s="18" t="str">
        <f t="shared" si="157"/>
        <v>Transport-1998-January</v>
      </c>
      <c r="AH2416" s="16">
        <v>35796</v>
      </c>
      <c r="AI2416" s="181">
        <v>51.986843920619094</v>
      </c>
      <c r="AJ2416" s="8">
        <f t="shared" si="161"/>
        <v>51.96936322823337</v>
      </c>
      <c r="AK2416" s="175">
        <v>2269</v>
      </c>
      <c r="AL2416" s="10">
        <f t="shared" si="159"/>
        <v>121.24406877555479</v>
      </c>
      <c r="AM2416" s="163" t="str">
        <f t="shared" si="160"/>
        <v>07</v>
      </c>
      <c r="AN2416" s="177" t="s">
        <v>113</v>
      </c>
      <c r="AQ2416" s="151"/>
      <c r="AR2416" s="151"/>
    </row>
    <row r="2417" spans="28:44" x14ac:dyDescent="0.3">
      <c r="AB2417" s="2"/>
      <c r="AC2417" s="2"/>
      <c r="AD2417" s="7">
        <v>1998</v>
      </c>
      <c r="AE2417" s="88" t="s">
        <v>52</v>
      </c>
      <c r="AF2417" s="12" t="s">
        <v>11</v>
      </c>
      <c r="AG2417" s="18" t="str">
        <f t="shared" si="157"/>
        <v>Transport-1998-February</v>
      </c>
      <c r="AH2417" s="16">
        <v>35827</v>
      </c>
      <c r="AI2417" s="181">
        <v>51.815546830062125</v>
      </c>
      <c r="AJ2417" s="8">
        <f t="shared" si="161"/>
        <v>51.943211569043989</v>
      </c>
      <c r="AK2417" s="175">
        <v>2270</v>
      </c>
      <c r="AL2417" s="10">
        <f t="shared" si="159"/>
        <v>121.24406877555479</v>
      </c>
      <c r="AM2417" s="163" t="str">
        <f t="shared" si="160"/>
        <v>07</v>
      </c>
      <c r="AN2417" s="177" t="s">
        <v>114</v>
      </c>
      <c r="AQ2417" s="151"/>
      <c r="AR2417" s="151"/>
    </row>
    <row r="2418" spans="28:44" x14ac:dyDescent="0.3">
      <c r="AB2418" s="2"/>
      <c r="AC2418" s="2"/>
      <c r="AD2418" s="7">
        <v>1998</v>
      </c>
      <c r="AE2418" s="88" t="s">
        <v>52</v>
      </c>
      <c r="AF2418" s="12" t="s">
        <v>4</v>
      </c>
      <c r="AG2418" s="18" t="str">
        <f t="shared" si="157"/>
        <v>Transport-1998-March</v>
      </c>
      <c r="AH2418" s="16">
        <v>35855</v>
      </c>
      <c r="AI2418" s="181">
        <v>51.750121767735152</v>
      </c>
      <c r="AJ2418" s="8">
        <f t="shared" si="161"/>
        <v>51.907013462306509</v>
      </c>
      <c r="AK2418" s="175">
        <v>2271</v>
      </c>
      <c r="AL2418" s="10">
        <f t="shared" si="159"/>
        <v>121.24406877555479</v>
      </c>
      <c r="AM2418" s="163" t="str">
        <f t="shared" si="160"/>
        <v>07</v>
      </c>
      <c r="AN2418" s="177" t="s">
        <v>115</v>
      </c>
      <c r="AQ2418" s="151"/>
      <c r="AR2418" s="151"/>
    </row>
    <row r="2419" spans="28:44" x14ac:dyDescent="0.3">
      <c r="AB2419" s="2"/>
      <c r="AC2419" s="2"/>
      <c r="AD2419" s="7">
        <v>1998</v>
      </c>
      <c r="AE2419" s="88" t="s">
        <v>52</v>
      </c>
      <c r="AF2419" s="12" t="s">
        <v>0</v>
      </c>
      <c r="AG2419" s="18" t="str">
        <f t="shared" si="157"/>
        <v>Transport-1998-April</v>
      </c>
      <c r="AH2419" s="16">
        <v>35886</v>
      </c>
      <c r="AI2419" s="181">
        <v>51.675787567856482</v>
      </c>
      <c r="AJ2419" s="8">
        <f t="shared" si="161"/>
        <v>51.882252025885471</v>
      </c>
      <c r="AK2419" s="175">
        <v>2272</v>
      </c>
      <c r="AL2419" s="10">
        <f t="shared" si="159"/>
        <v>121.24406877555479</v>
      </c>
      <c r="AM2419" s="163" t="str">
        <f t="shared" si="160"/>
        <v>07</v>
      </c>
      <c r="AN2419" s="177" t="s">
        <v>116</v>
      </c>
      <c r="AQ2419" s="151"/>
      <c r="AR2419" s="151"/>
    </row>
    <row r="2420" spans="28:44" x14ac:dyDescent="0.3">
      <c r="AB2420" s="2"/>
      <c r="AC2420" s="2"/>
      <c r="AD2420" s="7">
        <v>1998</v>
      </c>
      <c r="AE2420" s="88" t="s">
        <v>52</v>
      </c>
      <c r="AF2420" s="12" t="s">
        <v>5</v>
      </c>
      <c r="AG2420" s="18" t="str">
        <f t="shared" si="157"/>
        <v>Transport-1998-May</v>
      </c>
      <c r="AH2420" s="16">
        <v>35916</v>
      </c>
      <c r="AI2420" s="181">
        <v>51.777378972708789</v>
      </c>
      <c r="AJ2420" s="8">
        <f t="shared" si="161"/>
        <v>51.87760924525967</v>
      </c>
      <c r="AK2420" s="175">
        <v>2273</v>
      </c>
      <c r="AL2420" s="10">
        <f t="shared" si="159"/>
        <v>121.24406877555479</v>
      </c>
      <c r="AM2420" s="163" t="str">
        <f t="shared" si="160"/>
        <v>07</v>
      </c>
      <c r="AN2420" s="177" t="s">
        <v>117</v>
      </c>
      <c r="AQ2420" s="151"/>
      <c r="AR2420" s="151"/>
    </row>
    <row r="2421" spans="28:44" x14ac:dyDescent="0.3">
      <c r="AB2421" s="2"/>
      <c r="AC2421" s="2"/>
      <c r="AD2421" s="7">
        <v>1998</v>
      </c>
      <c r="AE2421" s="88" t="s">
        <v>52</v>
      </c>
      <c r="AF2421" s="12" t="s">
        <v>6</v>
      </c>
      <c r="AG2421" s="18" t="str">
        <f t="shared" si="157"/>
        <v>Transport-1998-June</v>
      </c>
      <c r="AH2421" s="16">
        <v>35947</v>
      </c>
      <c r="AI2421" s="181">
        <v>52.065742150530397</v>
      </c>
      <c r="AJ2421" s="8">
        <f t="shared" si="161"/>
        <v>51.890935498702625</v>
      </c>
      <c r="AK2421" s="175">
        <v>2274</v>
      </c>
      <c r="AL2421" s="10">
        <f t="shared" si="159"/>
        <v>121.24406877555479</v>
      </c>
      <c r="AM2421" s="163" t="str">
        <f t="shared" si="160"/>
        <v>07</v>
      </c>
      <c r="AN2421" s="177" t="s">
        <v>118</v>
      </c>
      <c r="AQ2421" s="151"/>
      <c r="AR2421" s="151"/>
    </row>
    <row r="2422" spans="28:44" x14ac:dyDescent="0.3">
      <c r="AB2422" s="2"/>
      <c r="AC2422" s="2"/>
      <c r="AD2422" s="7">
        <v>1998</v>
      </c>
      <c r="AE2422" s="88" t="s">
        <v>52</v>
      </c>
      <c r="AF2422" s="12" t="s">
        <v>7</v>
      </c>
      <c r="AG2422" s="18" t="str">
        <f t="shared" si="157"/>
        <v>Transport-1998-July</v>
      </c>
      <c r="AH2422" s="16">
        <v>35977</v>
      </c>
      <c r="AI2422" s="181">
        <v>52.009606606798158</v>
      </c>
      <c r="AJ2422" s="8">
        <f t="shared" si="161"/>
        <v>51.911659073374786</v>
      </c>
      <c r="AK2422" s="175">
        <v>2275</v>
      </c>
      <c r="AL2422" s="10">
        <f t="shared" si="159"/>
        <v>121.24406877555479</v>
      </c>
      <c r="AM2422" s="163" t="str">
        <f t="shared" si="160"/>
        <v>07</v>
      </c>
      <c r="AN2422" s="177" t="s">
        <v>119</v>
      </c>
      <c r="AQ2422" s="151"/>
      <c r="AR2422" s="151"/>
    </row>
    <row r="2423" spans="28:44" x14ac:dyDescent="0.3">
      <c r="AB2423" s="2"/>
      <c r="AC2423" s="2"/>
      <c r="AD2423" s="7">
        <v>1998</v>
      </c>
      <c r="AE2423" s="88" t="s">
        <v>52</v>
      </c>
      <c r="AF2423" s="12" t="s">
        <v>8</v>
      </c>
      <c r="AG2423" s="18" t="str">
        <f t="shared" si="157"/>
        <v>Transport-1998-August</v>
      </c>
      <c r="AH2423" s="16">
        <v>36008</v>
      </c>
      <c r="AI2423" s="181">
        <v>52.007659305661598</v>
      </c>
      <c r="AJ2423" s="8">
        <f t="shared" si="161"/>
        <v>51.92111500855308</v>
      </c>
      <c r="AK2423" s="175">
        <v>2276</v>
      </c>
      <c r="AL2423" s="10">
        <f t="shared" si="159"/>
        <v>121.24406877555479</v>
      </c>
      <c r="AM2423" s="163" t="str">
        <f t="shared" si="160"/>
        <v>07</v>
      </c>
      <c r="AN2423" s="177" t="s">
        <v>120</v>
      </c>
      <c r="AQ2423" s="151"/>
      <c r="AR2423" s="151"/>
    </row>
    <row r="2424" spans="28:44" x14ac:dyDescent="0.3">
      <c r="AB2424" s="2"/>
      <c r="AC2424" s="2"/>
      <c r="AD2424" s="7">
        <v>1998</v>
      </c>
      <c r="AE2424" s="88" t="s">
        <v>52</v>
      </c>
      <c r="AF2424" s="12" t="s">
        <v>1</v>
      </c>
      <c r="AG2424" s="18" t="str">
        <f t="shared" si="157"/>
        <v>Transport-1998-September</v>
      </c>
      <c r="AH2424" s="16">
        <v>36039</v>
      </c>
      <c r="AI2424" s="181">
        <v>51.941316505864471</v>
      </c>
      <c r="AJ2424" s="8">
        <f t="shared" si="161"/>
        <v>51.899221639071193</v>
      </c>
      <c r="AK2424" s="175">
        <v>2277</v>
      </c>
      <c r="AL2424" s="10">
        <f t="shared" si="159"/>
        <v>121.24406877555479</v>
      </c>
      <c r="AM2424" s="163" t="str">
        <f t="shared" si="160"/>
        <v>07</v>
      </c>
      <c r="AN2424" s="177" t="s">
        <v>121</v>
      </c>
      <c r="AQ2424" s="151"/>
      <c r="AR2424" s="151"/>
    </row>
    <row r="2425" spans="28:44" x14ac:dyDescent="0.3">
      <c r="AB2425" s="2"/>
      <c r="AC2425" s="2"/>
      <c r="AD2425" s="7">
        <v>1998</v>
      </c>
      <c r="AE2425" s="88" t="s">
        <v>52</v>
      </c>
      <c r="AF2425" s="12" t="s">
        <v>9</v>
      </c>
      <c r="AG2425" s="18" t="str">
        <f t="shared" si="157"/>
        <v>Transport-1998-October</v>
      </c>
      <c r="AH2425" s="16">
        <v>36069</v>
      </c>
      <c r="AI2425" s="181">
        <v>52.01713965050719</v>
      </c>
      <c r="AJ2425" s="8">
        <f t="shared" si="161"/>
        <v>51.906153686226297</v>
      </c>
      <c r="AK2425" s="175">
        <v>2278</v>
      </c>
      <c r="AL2425" s="10">
        <f t="shared" si="159"/>
        <v>121.24406877555479</v>
      </c>
      <c r="AM2425" s="163" t="str">
        <f t="shared" si="160"/>
        <v>07</v>
      </c>
      <c r="AN2425" s="177" t="s">
        <v>122</v>
      </c>
    </row>
    <row r="2426" spans="28:44" x14ac:dyDescent="0.3">
      <c r="AB2426" s="2"/>
      <c r="AC2426" s="2"/>
      <c r="AD2426" s="7">
        <v>1998</v>
      </c>
      <c r="AE2426" s="88" t="s">
        <v>52</v>
      </c>
      <c r="AF2426" s="12" t="s">
        <v>2</v>
      </c>
      <c r="AG2426" s="18" t="str">
        <f t="shared" si="157"/>
        <v>Transport-1998-November</v>
      </c>
      <c r="AH2426" s="16">
        <v>36100</v>
      </c>
      <c r="AI2426" s="181">
        <v>52.190813023578777</v>
      </c>
      <c r="AJ2426" s="8">
        <f t="shared" si="161"/>
        <v>51.939583050394397</v>
      </c>
      <c r="AK2426" s="175">
        <v>2279</v>
      </c>
      <c r="AL2426" s="10">
        <f t="shared" si="159"/>
        <v>121.24406877555479</v>
      </c>
      <c r="AM2426" s="163" t="str">
        <f t="shared" si="160"/>
        <v>07</v>
      </c>
      <c r="AN2426" s="177" t="s">
        <v>123</v>
      </c>
    </row>
    <row r="2427" spans="28:44" x14ac:dyDescent="0.3">
      <c r="AB2427" s="2"/>
      <c r="AC2427" s="2"/>
      <c r="AD2427" s="7">
        <v>1998</v>
      </c>
      <c r="AE2427" s="88" t="s">
        <v>52</v>
      </c>
      <c r="AF2427" s="12" t="s">
        <v>3</v>
      </c>
      <c r="AG2427" s="18" t="str">
        <f t="shared" si="157"/>
        <v>Transport-1998-December</v>
      </c>
      <c r="AH2427" s="16">
        <v>36130</v>
      </c>
      <c r="AI2427" s="181">
        <v>51.91753393869368</v>
      </c>
      <c r="AJ2427" s="8">
        <f t="shared" si="161"/>
        <v>51.929624186718002</v>
      </c>
      <c r="AK2427" s="175">
        <v>2280</v>
      </c>
      <c r="AL2427" s="10">
        <f t="shared" si="159"/>
        <v>121.24406877555479</v>
      </c>
      <c r="AM2427" s="163" t="str">
        <f t="shared" si="160"/>
        <v>07</v>
      </c>
      <c r="AN2427" s="177" t="s">
        <v>124</v>
      </c>
    </row>
    <row r="2428" spans="28:44" x14ac:dyDescent="0.3">
      <c r="AB2428" s="2"/>
      <c r="AC2428" s="2"/>
      <c r="AD2428" s="9">
        <v>1999</v>
      </c>
      <c r="AE2428" s="87" t="s">
        <v>52</v>
      </c>
      <c r="AF2428" s="13" t="s">
        <v>10</v>
      </c>
      <c r="AG2428" s="18" t="str">
        <f t="shared" si="157"/>
        <v>Transport-1999-January</v>
      </c>
      <c r="AH2428" s="16">
        <v>36161</v>
      </c>
      <c r="AI2428" s="180">
        <v>51.675471120424682</v>
      </c>
      <c r="AJ2428" s="10">
        <f t="shared" si="161"/>
        <v>51.903676453368469</v>
      </c>
      <c r="AK2428" s="175">
        <v>2281</v>
      </c>
      <c r="AL2428" s="10">
        <f t="shared" si="159"/>
        <v>121.24406877555479</v>
      </c>
      <c r="AM2428" s="163" t="str">
        <f t="shared" si="160"/>
        <v>07</v>
      </c>
      <c r="AN2428" s="177" t="s">
        <v>113</v>
      </c>
      <c r="AQ2428" s="151"/>
      <c r="AR2428" s="151"/>
    </row>
    <row r="2429" spans="28:44" x14ac:dyDescent="0.3">
      <c r="AB2429" s="2"/>
      <c r="AC2429" s="2"/>
      <c r="AD2429" s="9">
        <v>1999</v>
      </c>
      <c r="AE2429" s="87" t="s">
        <v>52</v>
      </c>
      <c r="AF2429" s="13" t="s">
        <v>11</v>
      </c>
      <c r="AG2429" s="18" t="str">
        <f t="shared" si="157"/>
        <v>Transport-1999-February</v>
      </c>
      <c r="AH2429" s="16">
        <v>36192</v>
      </c>
      <c r="AI2429" s="180">
        <v>51.875376570798636</v>
      </c>
      <c r="AJ2429" s="10">
        <f t="shared" si="161"/>
        <v>51.908662265096503</v>
      </c>
      <c r="AK2429" s="175">
        <v>2282</v>
      </c>
      <c r="AL2429" s="10">
        <f t="shared" si="159"/>
        <v>121.24406877555479</v>
      </c>
      <c r="AM2429" s="163" t="str">
        <f t="shared" si="160"/>
        <v>07</v>
      </c>
      <c r="AN2429" s="177" t="s">
        <v>114</v>
      </c>
      <c r="AQ2429" s="151"/>
      <c r="AR2429" s="151"/>
    </row>
    <row r="2430" spans="28:44" x14ac:dyDescent="0.3">
      <c r="AB2430" s="2"/>
      <c r="AC2430" s="2"/>
      <c r="AD2430" s="9">
        <v>1999</v>
      </c>
      <c r="AE2430" s="87" t="s">
        <v>52</v>
      </c>
      <c r="AF2430" s="13" t="s">
        <v>4</v>
      </c>
      <c r="AG2430" s="18" t="str">
        <f t="shared" si="157"/>
        <v>Transport-1999-March</v>
      </c>
      <c r="AH2430" s="16">
        <v>36220</v>
      </c>
      <c r="AI2430" s="180">
        <v>51.769748425893518</v>
      </c>
      <c r="AJ2430" s="10">
        <f t="shared" si="161"/>
        <v>51.910297819943032</v>
      </c>
      <c r="AK2430" s="175">
        <v>2283</v>
      </c>
      <c r="AL2430" s="10">
        <f t="shared" si="159"/>
        <v>121.24406877555479</v>
      </c>
      <c r="AM2430" s="163" t="str">
        <f t="shared" si="160"/>
        <v>07</v>
      </c>
      <c r="AN2430" s="177" t="s">
        <v>115</v>
      </c>
      <c r="AQ2430" s="151"/>
      <c r="AR2430" s="151"/>
    </row>
    <row r="2431" spans="28:44" x14ac:dyDescent="0.3">
      <c r="AB2431" s="2"/>
      <c r="AC2431" s="2"/>
      <c r="AD2431" s="9">
        <v>1999</v>
      </c>
      <c r="AE2431" s="87" t="s">
        <v>52</v>
      </c>
      <c r="AF2431" s="13" t="s">
        <v>0</v>
      </c>
      <c r="AG2431" s="18" t="str">
        <f t="shared" si="157"/>
        <v>Transport-1999-April</v>
      </c>
      <c r="AH2431" s="16">
        <v>36251</v>
      </c>
      <c r="AI2431" s="180">
        <v>52.228658439089507</v>
      </c>
      <c r="AJ2431" s="10">
        <f t="shared" si="161"/>
        <v>51.956370392545786</v>
      </c>
      <c r="AK2431" s="175">
        <v>2284</v>
      </c>
      <c r="AL2431" s="10">
        <f t="shared" si="159"/>
        <v>121.24406877555479</v>
      </c>
      <c r="AM2431" s="163" t="str">
        <f t="shared" si="160"/>
        <v>07</v>
      </c>
      <c r="AN2431" s="177" t="s">
        <v>116</v>
      </c>
      <c r="AQ2431" s="151"/>
      <c r="AR2431" s="151"/>
    </row>
    <row r="2432" spans="28:44" x14ac:dyDescent="0.3">
      <c r="AB2432" s="2"/>
      <c r="AC2432" s="2"/>
      <c r="AD2432" s="9">
        <v>1999</v>
      </c>
      <c r="AE2432" s="87" t="s">
        <v>52</v>
      </c>
      <c r="AF2432" s="13" t="s">
        <v>5</v>
      </c>
      <c r="AG2432" s="18" t="str">
        <f t="shared" si="157"/>
        <v>Transport-1999-May</v>
      </c>
      <c r="AH2432" s="16">
        <v>36281</v>
      </c>
      <c r="AI2432" s="180">
        <v>52.655770321636595</v>
      </c>
      <c r="AJ2432" s="10">
        <f t="shared" si="161"/>
        <v>52.029569671623108</v>
      </c>
      <c r="AK2432" s="175">
        <v>2285</v>
      </c>
      <c r="AL2432" s="10">
        <f t="shared" si="159"/>
        <v>121.24406877555479</v>
      </c>
      <c r="AM2432" s="163" t="str">
        <f t="shared" si="160"/>
        <v>07</v>
      </c>
      <c r="AN2432" s="177" t="s">
        <v>117</v>
      </c>
      <c r="AQ2432" s="151"/>
      <c r="AR2432" s="151"/>
    </row>
    <row r="2433" spans="28:44" x14ac:dyDescent="0.3">
      <c r="AB2433" s="2"/>
      <c r="AC2433" s="2"/>
      <c r="AD2433" s="9">
        <v>1999</v>
      </c>
      <c r="AE2433" s="87" t="s">
        <v>52</v>
      </c>
      <c r="AF2433" s="13" t="s">
        <v>6</v>
      </c>
      <c r="AG2433" s="18" t="str">
        <f t="shared" si="157"/>
        <v>Transport-1999-June</v>
      </c>
      <c r="AH2433" s="16">
        <v>36312</v>
      </c>
      <c r="AI2433" s="180">
        <v>52.650784509990267</v>
      </c>
      <c r="AJ2433" s="10">
        <f t="shared" si="161"/>
        <v>52.078323201578087</v>
      </c>
      <c r="AK2433" s="175">
        <v>2286</v>
      </c>
      <c r="AL2433" s="10">
        <f t="shared" si="159"/>
        <v>121.24406877555479</v>
      </c>
      <c r="AM2433" s="163" t="str">
        <f t="shared" si="160"/>
        <v>07</v>
      </c>
      <c r="AN2433" s="177" t="s">
        <v>118</v>
      </c>
      <c r="AQ2433" s="151"/>
      <c r="AR2433" s="151"/>
    </row>
    <row r="2434" spans="28:44" x14ac:dyDescent="0.3">
      <c r="AB2434" s="2"/>
      <c r="AC2434" s="2"/>
      <c r="AD2434" s="9">
        <v>1999</v>
      </c>
      <c r="AE2434" s="87" t="s">
        <v>52</v>
      </c>
      <c r="AF2434" s="13" t="s">
        <v>7</v>
      </c>
      <c r="AG2434" s="18" t="str">
        <f t="shared" si="157"/>
        <v>Transport-1999-July</v>
      </c>
      <c r="AH2434" s="16">
        <v>36342</v>
      </c>
      <c r="AI2434" s="180">
        <v>52.719069027796039</v>
      </c>
      <c r="AJ2434" s="10">
        <f t="shared" si="161"/>
        <v>52.137445069994577</v>
      </c>
      <c r="AK2434" s="175">
        <v>2287</v>
      </c>
      <c r="AL2434" s="10">
        <f t="shared" si="159"/>
        <v>121.24406877555479</v>
      </c>
      <c r="AM2434" s="163" t="str">
        <f t="shared" si="160"/>
        <v>07</v>
      </c>
      <c r="AN2434" s="177" t="s">
        <v>119</v>
      </c>
      <c r="AQ2434" s="151"/>
      <c r="AR2434" s="151"/>
    </row>
    <row r="2435" spans="28:44" x14ac:dyDescent="0.3">
      <c r="AB2435" s="2"/>
      <c r="AC2435" s="2"/>
      <c r="AD2435" s="9">
        <v>1999</v>
      </c>
      <c r="AE2435" s="87" t="s">
        <v>52</v>
      </c>
      <c r="AF2435" s="13" t="s">
        <v>8</v>
      </c>
      <c r="AG2435" s="18" t="str">
        <f t="shared" si="157"/>
        <v>Transport-1999-August</v>
      </c>
      <c r="AH2435" s="16">
        <v>36373</v>
      </c>
      <c r="AI2435" s="180">
        <v>53.117309940399203</v>
      </c>
      <c r="AJ2435" s="10">
        <f t="shared" si="161"/>
        <v>52.229915956222705</v>
      </c>
      <c r="AK2435" s="175">
        <v>2288</v>
      </c>
      <c r="AL2435" s="10">
        <f t="shared" si="159"/>
        <v>121.24406877555479</v>
      </c>
      <c r="AM2435" s="163" t="str">
        <f t="shared" si="160"/>
        <v>07</v>
      </c>
      <c r="AN2435" s="177" t="s">
        <v>120</v>
      </c>
      <c r="AQ2435" s="151"/>
      <c r="AR2435" s="151"/>
    </row>
    <row r="2436" spans="28:44" x14ac:dyDescent="0.3">
      <c r="AB2436" s="2"/>
      <c r="AC2436" s="2"/>
      <c r="AD2436" s="9">
        <v>1999</v>
      </c>
      <c r="AE2436" s="87" t="s">
        <v>52</v>
      </c>
      <c r="AF2436" s="13" t="s">
        <v>1</v>
      </c>
      <c r="AG2436" s="18" t="str">
        <f t="shared" si="157"/>
        <v>Transport-1999-September</v>
      </c>
      <c r="AH2436" s="16">
        <v>36404</v>
      </c>
      <c r="AI2436" s="180">
        <v>53.305145076799619</v>
      </c>
      <c r="AJ2436" s="10">
        <f t="shared" si="161"/>
        <v>52.343568337133966</v>
      </c>
      <c r="AK2436" s="175">
        <v>2289</v>
      </c>
      <c r="AL2436" s="10">
        <f t="shared" si="159"/>
        <v>121.24406877555479</v>
      </c>
      <c r="AM2436" s="163" t="str">
        <f t="shared" si="160"/>
        <v>07</v>
      </c>
      <c r="AN2436" s="177" t="s">
        <v>121</v>
      </c>
      <c r="AQ2436" s="151"/>
      <c r="AR2436" s="151"/>
    </row>
    <row r="2437" spans="28:44" x14ac:dyDescent="0.3">
      <c r="AB2437" s="2"/>
      <c r="AC2437" s="2"/>
      <c r="AD2437" s="9">
        <v>1999</v>
      </c>
      <c r="AE2437" s="87" t="s">
        <v>52</v>
      </c>
      <c r="AF2437" s="13" t="s">
        <v>9</v>
      </c>
      <c r="AG2437" s="18" t="str">
        <f t="shared" si="157"/>
        <v>Transport-1999-October</v>
      </c>
      <c r="AH2437" s="16">
        <v>36434</v>
      </c>
      <c r="AI2437" s="180">
        <v>53.395749446080735</v>
      </c>
      <c r="AJ2437" s="10">
        <f t="shared" si="161"/>
        <v>52.45845248676509</v>
      </c>
      <c r="AK2437" s="175">
        <v>2290</v>
      </c>
      <c r="AL2437" s="10">
        <f t="shared" si="159"/>
        <v>121.24406877555479</v>
      </c>
      <c r="AM2437" s="163" t="str">
        <f t="shared" si="160"/>
        <v>07</v>
      </c>
      <c r="AN2437" s="177" t="s">
        <v>122</v>
      </c>
      <c r="AQ2437" s="151"/>
      <c r="AR2437" s="151"/>
    </row>
    <row r="2438" spans="28:44" x14ac:dyDescent="0.3">
      <c r="AD2438" s="9">
        <v>1999</v>
      </c>
      <c r="AE2438" s="87" t="s">
        <v>52</v>
      </c>
      <c r="AF2438" s="13" t="s">
        <v>2</v>
      </c>
      <c r="AG2438" s="18" t="str">
        <f t="shared" si="157"/>
        <v>Transport-1999-November</v>
      </c>
      <c r="AH2438" s="16">
        <v>36465</v>
      </c>
      <c r="AI2438" s="180">
        <v>53.170096330396802</v>
      </c>
      <c r="AJ2438" s="10">
        <f t="shared" si="161"/>
        <v>52.540059428999939</v>
      </c>
      <c r="AK2438" s="175">
        <v>2291</v>
      </c>
      <c r="AL2438" s="10">
        <f t="shared" si="159"/>
        <v>121.24406877555479</v>
      </c>
      <c r="AM2438" s="163" t="str">
        <f t="shared" si="160"/>
        <v>07</v>
      </c>
      <c r="AN2438" s="177" t="s">
        <v>123</v>
      </c>
      <c r="AQ2438" s="151"/>
      <c r="AR2438" s="151"/>
    </row>
    <row r="2439" spans="28:44" x14ac:dyDescent="0.3">
      <c r="AD2439" s="9">
        <v>1999</v>
      </c>
      <c r="AE2439" s="87" t="s">
        <v>52</v>
      </c>
      <c r="AF2439" s="13" t="s">
        <v>3</v>
      </c>
      <c r="AG2439" s="18" t="str">
        <f t="shared" si="157"/>
        <v>Transport-1999-December</v>
      </c>
      <c r="AH2439" s="16">
        <v>36495</v>
      </c>
      <c r="AI2439" s="180">
        <v>53.512333274396191</v>
      </c>
      <c r="AJ2439" s="10">
        <f t="shared" si="161"/>
        <v>52.672959373641795</v>
      </c>
      <c r="AK2439" s="175">
        <v>2292</v>
      </c>
      <c r="AL2439" s="10">
        <f t="shared" si="159"/>
        <v>121.24406877555479</v>
      </c>
      <c r="AM2439" s="163" t="str">
        <f t="shared" si="160"/>
        <v>07</v>
      </c>
      <c r="AN2439" s="177" t="s">
        <v>124</v>
      </c>
      <c r="AQ2439" s="151"/>
      <c r="AR2439" s="151"/>
    </row>
    <row r="2440" spans="28:44" x14ac:dyDescent="0.3">
      <c r="AD2440" s="7">
        <v>2000</v>
      </c>
      <c r="AE2440" s="88" t="s">
        <v>52</v>
      </c>
      <c r="AF2440" s="12" t="s">
        <v>10</v>
      </c>
      <c r="AG2440" s="18" t="str">
        <f t="shared" si="157"/>
        <v>Transport-2000-January</v>
      </c>
      <c r="AH2440" s="16">
        <v>36526</v>
      </c>
      <c r="AI2440" s="181">
        <v>53.525685959730986</v>
      </c>
      <c r="AJ2440" s="8">
        <f t="shared" si="161"/>
        <v>52.827143943583998</v>
      </c>
      <c r="AK2440" s="175">
        <v>2293</v>
      </c>
      <c r="AL2440" s="10">
        <f t="shared" si="159"/>
        <v>121.24406877555479</v>
      </c>
      <c r="AM2440" s="163" t="str">
        <f t="shared" si="160"/>
        <v>07</v>
      </c>
      <c r="AN2440" s="177" t="s">
        <v>113</v>
      </c>
      <c r="AQ2440" s="151"/>
      <c r="AR2440" s="151"/>
    </row>
    <row r="2441" spans="28:44" x14ac:dyDescent="0.3">
      <c r="AD2441" s="7">
        <v>2000</v>
      </c>
      <c r="AE2441" s="88" t="s">
        <v>52</v>
      </c>
      <c r="AF2441" s="12" t="s">
        <v>11</v>
      </c>
      <c r="AG2441" s="18" t="str">
        <f t="shared" si="157"/>
        <v>Transport-2000-February</v>
      </c>
      <c r="AH2441" s="16">
        <v>36557</v>
      </c>
      <c r="AI2441" s="181">
        <v>53.726193932721891</v>
      </c>
      <c r="AJ2441" s="8">
        <f t="shared" si="161"/>
        <v>52.981378723744278</v>
      </c>
      <c r="AK2441" s="175">
        <v>2294</v>
      </c>
      <c r="AL2441" s="10">
        <f t="shared" si="159"/>
        <v>121.24406877555479</v>
      </c>
      <c r="AM2441" s="163" t="str">
        <f t="shared" si="160"/>
        <v>07</v>
      </c>
      <c r="AN2441" s="177" t="s">
        <v>114</v>
      </c>
      <c r="AQ2441" s="151"/>
      <c r="AR2441" s="151"/>
    </row>
    <row r="2442" spans="28:44" x14ac:dyDescent="0.3">
      <c r="AD2442" s="7">
        <v>2000</v>
      </c>
      <c r="AE2442" s="88" t="s">
        <v>52</v>
      </c>
      <c r="AF2442" s="12" t="s">
        <v>4</v>
      </c>
      <c r="AG2442" s="18" t="str">
        <f t="shared" si="157"/>
        <v>Transport-2000-March</v>
      </c>
      <c r="AH2442" s="16">
        <v>36586</v>
      </c>
      <c r="AI2442" s="181">
        <v>54.328684065352853</v>
      </c>
      <c r="AJ2442" s="8">
        <f t="shared" si="161"/>
        <v>53.194623360365888</v>
      </c>
      <c r="AK2442" s="175">
        <v>2295</v>
      </c>
      <c r="AL2442" s="10">
        <f t="shared" si="159"/>
        <v>121.24406877555479</v>
      </c>
      <c r="AM2442" s="163" t="str">
        <f t="shared" si="160"/>
        <v>07</v>
      </c>
      <c r="AN2442" s="177" t="s">
        <v>115</v>
      </c>
      <c r="AQ2442" s="151"/>
      <c r="AR2442" s="151"/>
    </row>
    <row r="2443" spans="28:44" x14ac:dyDescent="0.3">
      <c r="AD2443" s="7">
        <v>2000</v>
      </c>
      <c r="AE2443" s="88" t="s">
        <v>52</v>
      </c>
      <c r="AF2443" s="12" t="s">
        <v>0</v>
      </c>
      <c r="AG2443" s="18" t="str">
        <f t="shared" si="157"/>
        <v>Transport-2000-April</v>
      </c>
      <c r="AH2443" s="16">
        <v>36617</v>
      </c>
      <c r="AI2443" s="181">
        <v>54.614090531097332</v>
      </c>
      <c r="AJ2443" s="8">
        <f t="shared" si="161"/>
        <v>53.393409368033211</v>
      </c>
      <c r="AK2443" s="175">
        <v>2296</v>
      </c>
      <c r="AL2443" s="10">
        <f t="shared" si="159"/>
        <v>121.24406877555479</v>
      </c>
      <c r="AM2443" s="163" t="str">
        <f t="shared" si="160"/>
        <v>07</v>
      </c>
      <c r="AN2443" s="177" t="s">
        <v>116</v>
      </c>
      <c r="AQ2443" s="151"/>
      <c r="AR2443" s="151"/>
    </row>
    <row r="2444" spans="28:44" x14ac:dyDescent="0.3">
      <c r="AD2444" s="7">
        <v>2000</v>
      </c>
      <c r="AE2444" s="88" t="s">
        <v>52</v>
      </c>
      <c r="AF2444" s="12" t="s">
        <v>5</v>
      </c>
      <c r="AG2444" s="18" t="str">
        <f t="shared" ref="AG2444:AG2507" si="162">CONCATENATE(AE2444,$AF$74,AD2444,$AF$74,AF2444)</f>
        <v>Transport-2000-May</v>
      </c>
      <c r="AH2444" s="16">
        <v>36647</v>
      </c>
      <c r="AI2444" s="181">
        <v>54.041934274377461</v>
      </c>
      <c r="AJ2444" s="8">
        <f t="shared" si="161"/>
        <v>53.508923030761615</v>
      </c>
      <c r="AK2444" s="175">
        <v>2297</v>
      </c>
      <c r="AL2444" s="10">
        <f t="shared" ref="AL2444:AL2507" si="163">VLOOKUP(AE2444,AR:AS,2,FALSE)</f>
        <v>121.24406877555479</v>
      </c>
      <c r="AM2444" s="163" t="str">
        <f t="shared" ref="AM2444:AM2507" si="164">VLOOKUP(AE2444,AR:AT,3,FALSE)</f>
        <v>07</v>
      </c>
      <c r="AN2444" s="177" t="s">
        <v>117</v>
      </c>
      <c r="AQ2444" s="151"/>
      <c r="AR2444" s="151"/>
    </row>
    <row r="2445" spans="28:44" x14ac:dyDescent="0.3">
      <c r="AD2445" s="7">
        <v>2000</v>
      </c>
      <c r="AE2445" s="88" t="s">
        <v>52</v>
      </c>
      <c r="AF2445" s="12" t="s">
        <v>6</v>
      </c>
      <c r="AG2445" s="18" t="str">
        <f t="shared" si="162"/>
        <v>Transport-2000-June</v>
      </c>
      <c r="AH2445" s="16">
        <v>36678</v>
      </c>
      <c r="AI2445" s="181">
        <v>54.745334767012665</v>
      </c>
      <c r="AJ2445" s="8">
        <f t="shared" si="161"/>
        <v>53.683468885513484</v>
      </c>
      <c r="AK2445" s="175">
        <v>2298</v>
      </c>
      <c r="AL2445" s="10">
        <f t="shared" si="163"/>
        <v>121.24406877555479</v>
      </c>
      <c r="AM2445" s="163" t="str">
        <f t="shared" si="164"/>
        <v>07</v>
      </c>
      <c r="AN2445" s="177" t="s">
        <v>118</v>
      </c>
      <c r="AQ2445" s="151"/>
      <c r="AR2445" s="151"/>
    </row>
    <row r="2446" spans="28:44" x14ac:dyDescent="0.3">
      <c r="AD2446" s="7">
        <v>2000</v>
      </c>
      <c r="AE2446" s="88" t="s">
        <v>52</v>
      </c>
      <c r="AF2446" s="12" t="s">
        <v>7</v>
      </c>
      <c r="AG2446" s="18" t="str">
        <f t="shared" si="162"/>
        <v>Transport-2000-July</v>
      </c>
      <c r="AH2446" s="16">
        <v>36708</v>
      </c>
      <c r="AI2446" s="181">
        <v>55.138118247225286</v>
      </c>
      <c r="AJ2446" s="8">
        <f t="shared" si="161"/>
        <v>53.885056320465914</v>
      </c>
      <c r="AK2446" s="175">
        <v>2299</v>
      </c>
      <c r="AL2446" s="10">
        <f t="shared" si="163"/>
        <v>121.24406877555479</v>
      </c>
      <c r="AM2446" s="163" t="str">
        <f t="shared" si="164"/>
        <v>07</v>
      </c>
      <c r="AN2446" s="177" t="s">
        <v>119</v>
      </c>
      <c r="AQ2446" s="151"/>
      <c r="AR2446" s="151"/>
    </row>
    <row r="2447" spans="28:44" x14ac:dyDescent="0.3">
      <c r="AD2447" s="7">
        <v>2000</v>
      </c>
      <c r="AE2447" s="88" t="s">
        <v>52</v>
      </c>
      <c r="AF2447" s="12" t="s">
        <v>8</v>
      </c>
      <c r="AG2447" s="18" t="str">
        <f t="shared" si="162"/>
        <v>Transport-2000-August</v>
      </c>
      <c r="AH2447" s="16">
        <v>36739</v>
      </c>
      <c r="AI2447" s="181">
        <v>54.842978943204422</v>
      </c>
      <c r="AJ2447" s="8">
        <f t="shared" si="161"/>
        <v>54.028862070699688</v>
      </c>
      <c r="AK2447" s="175">
        <v>2300</v>
      </c>
      <c r="AL2447" s="10">
        <f t="shared" si="163"/>
        <v>121.24406877555479</v>
      </c>
      <c r="AM2447" s="163" t="str">
        <f t="shared" si="164"/>
        <v>07</v>
      </c>
      <c r="AN2447" s="177" t="s">
        <v>120</v>
      </c>
      <c r="AQ2447" s="151"/>
      <c r="AR2447" s="151"/>
    </row>
    <row r="2448" spans="28:44" x14ac:dyDescent="0.3">
      <c r="AD2448" s="7">
        <v>2000</v>
      </c>
      <c r="AE2448" s="88" t="s">
        <v>52</v>
      </c>
      <c r="AF2448" s="12" t="s">
        <v>1</v>
      </c>
      <c r="AG2448" s="18" t="str">
        <f t="shared" si="162"/>
        <v>Transport-2000-September</v>
      </c>
      <c r="AH2448" s="16">
        <v>36770</v>
      </c>
      <c r="AI2448" s="181">
        <v>54.893111998541272</v>
      </c>
      <c r="AJ2448" s="8">
        <f t="shared" si="161"/>
        <v>54.161192647511491</v>
      </c>
      <c r="AK2448" s="175">
        <v>2301</v>
      </c>
      <c r="AL2448" s="10">
        <f t="shared" si="163"/>
        <v>121.24406877555479</v>
      </c>
      <c r="AM2448" s="163" t="str">
        <f t="shared" si="164"/>
        <v>07</v>
      </c>
      <c r="AN2448" s="177" t="s">
        <v>121</v>
      </c>
      <c r="AQ2448" s="151"/>
      <c r="AR2448" s="151"/>
    </row>
    <row r="2449" spans="30:44" x14ac:dyDescent="0.3">
      <c r="AD2449" s="7">
        <v>2000</v>
      </c>
      <c r="AE2449" s="88" t="s">
        <v>52</v>
      </c>
      <c r="AF2449" s="12" t="s">
        <v>9</v>
      </c>
      <c r="AG2449" s="18" t="str">
        <f t="shared" si="162"/>
        <v>Transport-2000-October</v>
      </c>
      <c r="AH2449" s="16">
        <v>36800</v>
      </c>
      <c r="AI2449" s="181">
        <v>59.361043559357881</v>
      </c>
      <c r="AJ2449" s="8">
        <f t="shared" si="161"/>
        <v>54.658300490284581</v>
      </c>
      <c r="AK2449" s="175">
        <v>2302</v>
      </c>
      <c r="AL2449" s="10">
        <f t="shared" si="163"/>
        <v>121.24406877555479</v>
      </c>
      <c r="AM2449" s="163" t="str">
        <f t="shared" si="164"/>
        <v>07</v>
      </c>
      <c r="AN2449" s="177" t="s">
        <v>122</v>
      </c>
      <c r="AQ2449" s="151"/>
      <c r="AR2449" s="151"/>
    </row>
    <row r="2450" spans="30:44" x14ac:dyDescent="0.3">
      <c r="AD2450" s="7">
        <v>2000</v>
      </c>
      <c r="AE2450" s="88" t="s">
        <v>52</v>
      </c>
      <c r="AF2450" s="12" t="s">
        <v>2</v>
      </c>
      <c r="AG2450" s="18" t="str">
        <f t="shared" si="162"/>
        <v>Transport-2000-November</v>
      </c>
      <c r="AH2450" s="16">
        <v>36831</v>
      </c>
      <c r="AI2450" s="181">
        <v>59.226344629627889</v>
      </c>
      <c r="AJ2450" s="8">
        <f t="shared" si="161"/>
        <v>55.162987848553847</v>
      </c>
      <c r="AK2450" s="175">
        <v>2303</v>
      </c>
      <c r="AL2450" s="10">
        <f t="shared" si="163"/>
        <v>121.24406877555479</v>
      </c>
      <c r="AM2450" s="163" t="str">
        <f t="shared" si="164"/>
        <v>07</v>
      </c>
      <c r="AN2450" s="177" t="s">
        <v>123</v>
      </c>
      <c r="AQ2450" s="151"/>
      <c r="AR2450" s="151"/>
    </row>
    <row r="2451" spans="30:44" x14ac:dyDescent="0.3">
      <c r="AD2451" s="7">
        <v>2000</v>
      </c>
      <c r="AE2451" s="88" t="s">
        <v>52</v>
      </c>
      <c r="AF2451" s="12" t="s">
        <v>3</v>
      </c>
      <c r="AG2451" s="18" t="str">
        <f t="shared" si="162"/>
        <v>Transport-2000-December</v>
      </c>
      <c r="AH2451" s="16">
        <v>36861</v>
      </c>
      <c r="AI2451" s="181">
        <v>59.169336293932147</v>
      </c>
      <c r="AJ2451" s="8">
        <f t="shared" si="161"/>
        <v>55.634404766848498</v>
      </c>
      <c r="AK2451" s="175">
        <v>2304</v>
      </c>
      <c r="AL2451" s="10">
        <f t="shared" si="163"/>
        <v>121.24406877555479</v>
      </c>
      <c r="AM2451" s="163" t="str">
        <f t="shared" si="164"/>
        <v>07</v>
      </c>
      <c r="AN2451" s="177" t="s">
        <v>124</v>
      </c>
      <c r="AQ2451" s="151"/>
      <c r="AR2451" s="151"/>
    </row>
    <row r="2452" spans="30:44" x14ac:dyDescent="0.3">
      <c r="AD2452" s="9">
        <v>2001</v>
      </c>
      <c r="AE2452" s="87" t="s">
        <v>52</v>
      </c>
      <c r="AF2452" s="13" t="s">
        <v>10</v>
      </c>
      <c r="AG2452" s="18" t="str">
        <f t="shared" si="162"/>
        <v>Transport-2001-January</v>
      </c>
      <c r="AH2452" s="16">
        <v>36892</v>
      </c>
      <c r="AI2452" s="180">
        <v>58.535713949509905</v>
      </c>
      <c r="AJ2452" s="10">
        <f t="shared" si="161"/>
        <v>56.051907099330087</v>
      </c>
      <c r="AK2452" s="175">
        <v>2305</v>
      </c>
      <c r="AL2452" s="10">
        <f t="shared" si="163"/>
        <v>121.24406877555479</v>
      </c>
      <c r="AM2452" s="163" t="str">
        <f t="shared" si="164"/>
        <v>07</v>
      </c>
      <c r="AN2452" s="177" t="s">
        <v>113</v>
      </c>
      <c r="AQ2452" s="151"/>
      <c r="AR2452" s="151"/>
    </row>
    <row r="2453" spans="30:44" x14ac:dyDescent="0.3">
      <c r="AD2453" s="9">
        <v>2001</v>
      </c>
      <c r="AE2453" s="87" t="s">
        <v>52</v>
      </c>
      <c r="AF2453" s="13" t="s">
        <v>11</v>
      </c>
      <c r="AG2453" s="18" t="str">
        <f t="shared" si="162"/>
        <v>Transport-2001-February</v>
      </c>
      <c r="AH2453" s="16">
        <v>36923</v>
      </c>
      <c r="AI2453" s="180">
        <v>59.254580050686407</v>
      </c>
      <c r="AJ2453" s="10">
        <f t="shared" si="161"/>
        <v>56.512605942493792</v>
      </c>
      <c r="AK2453" s="175">
        <v>2306</v>
      </c>
      <c r="AL2453" s="10">
        <f t="shared" si="163"/>
        <v>121.24406877555479</v>
      </c>
      <c r="AM2453" s="163" t="str">
        <f t="shared" si="164"/>
        <v>07</v>
      </c>
      <c r="AN2453" s="177" t="s">
        <v>114</v>
      </c>
      <c r="AQ2453" s="151"/>
      <c r="AR2453" s="151"/>
    </row>
    <row r="2454" spans="30:44" x14ac:dyDescent="0.3">
      <c r="AD2454" s="9">
        <v>2001</v>
      </c>
      <c r="AE2454" s="87" t="s">
        <v>52</v>
      </c>
      <c r="AF2454" s="13" t="s">
        <v>4</v>
      </c>
      <c r="AG2454" s="18" t="str">
        <f t="shared" si="162"/>
        <v>Transport-2001-March</v>
      </c>
      <c r="AH2454" s="16">
        <v>36951</v>
      </c>
      <c r="AI2454" s="180">
        <v>59.098523795045018</v>
      </c>
      <c r="AJ2454" s="10">
        <f t="shared" si="161"/>
        <v>56.910092586634811</v>
      </c>
      <c r="AK2454" s="175">
        <v>2307</v>
      </c>
      <c r="AL2454" s="10">
        <f t="shared" si="163"/>
        <v>121.24406877555479</v>
      </c>
      <c r="AM2454" s="163" t="str">
        <f t="shared" si="164"/>
        <v>07</v>
      </c>
      <c r="AN2454" s="177" t="s">
        <v>115</v>
      </c>
      <c r="AQ2454" s="151"/>
      <c r="AR2454" s="151"/>
    </row>
    <row r="2455" spans="30:44" x14ac:dyDescent="0.3">
      <c r="AD2455" s="9">
        <v>2001</v>
      </c>
      <c r="AE2455" s="87" t="s">
        <v>52</v>
      </c>
      <c r="AF2455" s="13" t="s">
        <v>0</v>
      </c>
      <c r="AG2455" s="18" t="str">
        <f t="shared" si="162"/>
        <v>Transport-2001-April</v>
      </c>
      <c r="AH2455" s="16">
        <v>36982</v>
      </c>
      <c r="AI2455" s="180">
        <v>58.810031034533154</v>
      </c>
      <c r="AJ2455" s="10">
        <f t="shared" ref="AJ2455:AJ2518" si="165">AVERAGE(AI2444:AI2455)</f>
        <v>57.25975429525446</v>
      </c>
      <c r="AK2455" s="175">
        <v>2308</v>
      </c>
      <c r="AL2455" s="10">
        <f t="shared" si="163"/>
        <v>121.24406877555479</v>
      </c>
      <c r="AM2455" s="163" t="str">
        <f t="shared" si="164"/>
        <v>07</v>
      </c>
      <c r="AN2455" s="177" t="s">
        <v>116</v>
      </c>
      <c r="AQ2455" s="151"/>
      <c r="AR2455" s="151"/>
    </row>
    <row r="2456" spans="30:44" x14ac:dyDescent="0.3">
      <c r="AD2456" s="9">
        <v>2001</v>
      </c>
      <c r="AE2456" s="87" t="s">
        <v>52</v>
      </c>
      <c r="AF2456" s="13" t="s">
        <v>5</v>
      </c>
      <c r="AG2456" s="18" t="str">
        <f t="shared" si="162"/>
        <v>Transport-2001-May</v>
      </c>
      <c r="AH2456" s="16">
        <v>37012</v>
      </c>
      <c r="AI2456" s="180">
        <v>60.021359484143723</v>
      </c>
      <c r="AJ2456" s="10">
        <f t="shared" si="165"/>
        <v>57.758039729401652</v>
      </c>
      <c r="AK2456" s="175">
        <v>2309</v>
      </c>
      <c r="AL2456" s="10">
        <f t="shared" si="163"/>
        <v>121.24406877555479</v>
      </c>
      <c r="AM2456" s="163" t="str">
        <f t="shared" si="164"/>
        <v>07</v>
      </c>
      <c r="AN2456" s="177" t="s">
        <v>117</v>
      </c>
      <c r="AQ2456" s="151"/>
      <c r="AR2456" s="151"/>
    </row>
    <row r="2457" spans="30:44" x14ac:dyDescent="0.3">
      <c r="AD2457" s="9">
        <v>2001</v>
      </c>
      <c r="AE2457" s="87" t="s">
        <v>52</v>
      </c>
      <c r="AF2457" s="13" t="s">
        <v>6</v>
      </c>
      <c r="AG2457" s="18" t="str">
        <f t="shared" si="162"/>
        <v>Transport-2001-June</v>
      </c>
      <c r="AH2457" s="16">
        <v>37043</v>
      </c>
      <c r="AI2457" s="180">
        <v>59.804832208872391</v>
      </c>
      <c r="AJ2457" s="10">
        <f t="shared" si="165"/>
        <v>58.179664516223291</v>
      </c>
      <c r="AK2457" s="175">
        <v>2310</v>
      </c>
      <c r="AL2457" s="10">
        <f t="shared" si="163"/>
        <v>121.24406877555479</v>
      </c>
      <c r="AM2457" s="163" t="str">
        <f t="shared" si="164"/>
        <v>07</v>
      </c>
      <c r="AN2457" s="177" t="s">
        <v>118</v>
      </c>
      <c r="AQ2457" s="151"/>
      <c r="AR2457" s="151"/>
    </row>
    <row r="2458" spans="30:44" x14ac:dyDescent="0.3">
      <c r="AD2458" s="9">
        <v>2001</v>
      </c>
      <c r="AE2458" s="87" t="s">
        <v>52</v>
      </c>
      <c r="AF2458" s="13" t="s">
        <v>7</v>
      </c>
      <c r="AG2458" s="18" t="str">
        <f t="shared" si="162"/>
        <v>Transport-2001-July</v>
      </c>
      <c r="AH2458" s="16">
        <v>37073</v>
      </c>
      <c r="AI2458" s="180">
        <v>59.133103822652281</v>
      </c>
      <c r="AJ2458" s="10">
        <f t="shared" si="165"/>
        <v>58.512579980842219</v>
      </c>
      <c r="AK2458" s="175">
        <v>2311</v>
      </c>
      <c r="AL2458" s="10">
        <f t="shared" si="163"/>
        <v>121.24406877555479</v>
      </c>
      <c r="AM2458" s="163" t="str">
        <f t="shared" si="164"/>
        <v>07</v>
      </c>
      <c r="AN2458" s="177" t="s">
        <v>119</v>
      </c>
      <c r="AQ2458" s="151"/>
      <c r="AR2458" s="151"/>
    </row>
    <row r="2459" spans="30:44" x14ac:dyDescent="0.3">
      <c r="AD2459" s="9">
        <v>2001</v>
      </c>
      <c r="AE2459" s="87" t="s">
        <v>52</v>
      </c>
      <c r="AF2459" s="13" t="s">
        <v>8</v>
      </c>
      <c r="AG2459" s="18" t="str">
        <f t="shared" si="162"/>
        <v>Transport-2001-August</v>
      </c>
      <c r="AH2459" s="16">
        <v>37104</v>
      </c>
      <c r="AI2459" s="180">
        <v>58.790457396407767</v>
      </c>
      <c r="AJ2459" s="10">
        <f t="shared" si="165"/>
        <v>58.841536518609161</v>
      </c>
      <c r="AK2459" s="175">
        <v>2312</v>
      </c>
      <c r="AL2459" s="10">
        <f t="shared" si="163"/>
        <v>121.24406877555479</v>
      </c>
      <c r="AM2459" s="163" t="str">
        <f t="shared" si="164"/>
        <v>07</v>
      </c>
      <c r="AN2459" s="177" t="s">
        <v>120</v>
      </c>
      <c r="AQ2459" s="151"/>
      <c r="AR2459" s="151"/>
    </row>
    <row r="2460" spans="30:44" x14ac:dyDescent="0.3">
      <c r="AD2460" s="9">
        <v>2001</v>
      </c>
      <c r="AE2460" s="87" t="s">
        <v>52</v>
      </c>
      <c r="AF2460" s="13" t="s">
        <v>1</v>
      </c>
      <c r="AG2460" s="18" t="str">
        <f t="shared" si="162"/>
        <v>Transport-2001-September</v>
      </c>
      <c r="AH2460" s="16">
        <v>37135</v>
      </c>
      <c r="AI2460" s="180">
        <v>59.35330552864459</v>
      </c>
      <c r="AJ2460" s="10">
        <f t="shared" si="165"/>
        <v>59.213219312784425</v>
      </c>
      <c r="AK2460" s="175">
        <v>2313</v>
      </c>
      <c r="AL2460" s="10">
        <f t="shared" si="163"/>
        <v>121.24406877555479</v>
      </c>
      <c r="AM2460" s="163" t="str">
        <f t="shared" si="164"/>
        <v>07</v>
      </c>
      <c r="AN2460" s="177" t="s">
        <v>121</v>
      </c>
      <c r="AQ2460" s="151"/>
      <c r="AR2460" s="151"/>
    </row>
    <row r="2461" spans="30:44" x14ac:dyDescent="0.3">
      <c r="AD2461" s="9">
        <v>2001</v>
      </c>
      <c r="AE2461" s="87" t="s">
        <v>52</v>
      </c>
      <c r="AF2461" s="13" t="s">
        <v>9</v>
      </c>
      <c r="AG2461" s="18" t="str">
        <f t="shared" si="162"/>
        <v>Transport-2001-October</v>
      </c>
      <c r="AH2461" s="16">
        <v>37165</v>
      </c>
      <c r="AI2461" s="180">
        <v>59.230049064307423</v>
      </c>
      <c r="AJ2461" s="10">
        <f t="shared" si="165"/>
        <v>59.202303104863546</v>
      </c>
      <c r="AK2461" s="175">
        <v>2314</v>
      </c>
      <c r="AL2461" s="10">
        <f t="shared" si="163"/>
        <v>121.24406877555479</v>
      </c>
      <c r="AM2461" s="163" t="str">
        <f t="shared" si="164"/>
        <v>07</v>
      </c>
      <c r="AN2461" s="177" t="s">
        <v>122</v>
      </c>
      <c r="AQ2461" s="151"/>
      <c r="AR2461" s="151"/>
    </row>
    <row r="2462" spans="30:44" x14ac:dyDescent="0.3">
      <c r="AD2462" s="9">
        <v>2001</v>
      </c>
      <c r="AE2462" s="87" t="s">
        <v>52</v>
      </c>
      <c r="AF2462" s="13" t="s">
        <v>2</v>
      </c>
      <c r="AG2462" s="18" t="str">
        <f t="shared" si="162"/>
        <v>Transport-2001-November</v>
      </c>
      <c r="AH2462" s="16">
        <v>37196</v>
      </c>
      <c r="AI2462" s="180">
        <v>58.218139018832339</v>
      </c>
      <c r="AJ2462" s="10">
        <f t="shared" si="165"/>
        <v>59.118285970630588</v>
      </c>
      <c r="AK2462" s="175">
        <v>2315</v>
      </c>
      <c r="AL2462" s="10">
        <f t="shared" si="163"/>
        <v>121.24406877555479</v>
      </c>
      <c r="AM2462" s="163" t="str">
        <f t="shared" si="164"/>
        <v>07</v>
      </c>
      <c r="AN2462" s="177" t="s">
        <v>123</v>
      </c>
      <c r="AQ2462" s="151"/>
      <c r="AR2462" s="151"/>
    </row>
    <row r="2463" spans="30:44" x14ac:dyDescent="0.3">
      <c r="AD2463" s="9">
        <v>2001</v>
      </c>
      <c r="AE2463" s="87" t="s">
        <v>52</v>
      </c>
      <c r="AF2463" s="13" t="s">
        <v>3</v>
      </c>
      <c r="AG2463" s="18" t="str">
        <f t="shared" si="162"/>
        <v>Transport-2001-December</v>
      </c>
      <c r="AH2463" s="16">
        <v>37226</v>
      </c>
      <c r="AI2463" s="180">
        <v>58.045738715623557</v>
      </c>
      <c r="AJ2463" s="10">
        <f t="shared" si="165"/>
        <v>59.024652839104874</v>
      </c>
      <c r="AK2463" s="175">
        <v>2316</v>
      </c>
      <c r="AL2463" s="10">
        <f t="shared" si="163"/>
        <v>121.24406877555479</v>
      </c>
      <c r="AM2463" s="163" t="str">
        <f t="shared" si="164"/>
        <v>07</v>
      </c>
      <c r="AN2463" s="177" t="s">
        <v>124</v>
      </c>
      <c r="AQ2463" s="151"/>
      <c r="AR2463" s="151"/>
    </row>
    <row r="2464" spans="30:44" x14ac:dyDescent="0.3">
      <c r="AD2464" s="7">
        <v>2002</v>
      </c>
      <c r="AE2464" s="88" t="s">
        <v>52</v>
      </c>
      <c r="AF2464" s="12" t="s">
        <v>10</v>
      </c>
      <c r="AG2464" s="18" t="str">
        <f t="shared" si="162"/>
        <v>Transport-2002-January</v>
      </c>
      <c r="AH2464" s="16">
        <v>37257</v>
      </c>
      <c r="AI2464" s="181">
        <v>58.175819755078955</v>
      </c>
      <c r="AJ2464" s="8">
        <f t="shared" si="165"/>
        <v>58.994661656235621</v>
      </c>
      <c r="AK2464" s="175">
        <v>2317</v>
      </c>
      <c r="AL2464" s="10">
        <f t="shared" si="163"/>
        <v>121.24406877555479</v>
      </c>
      <c r="AM2464" s="163" t="str">
        <f t="shared" si="164"/>
        <v>07</v>
      </c>
      <c r="AN2464" s="177" t="s">
        <v>113</v>
      </c>
      <c r="AQ2464" s="151"/>
      <c r="AR2464" s="151"/>
    </row>
    <row r="2465" spans="30:44" x14ac:dyDescent="0.3">
      <c r="AD2465" s="7">
        <v>2002</v>
      </c>
      <c r="AE2465" s="88" t="s">
        <v>52</v>
      </c>
      <c r="AF2465" s="12" t="s">
        <v>11</v>
      </c>
      <c r="AG2465" s="18" t="str">
        <f t="shared" si="162"/>
        <v>Transport-2002-February</v>
      </c>
      <c r="AH2465" s="16">
        <v>37288</v>
      </c>
      <c r="AI2465" s="181">
        <v>58.634341305697966</v>
      </c>
      <c r="AJ2465" s="8">
        <f t="shared" si="165"/>
        <v>58.942975094153248</v>
      </c>
      <c r="AK2465" s="175">
        <v>2318</v>
      </c>
      <c r="AL2465" s="10">
        <f t="shared" si="163"/>
        <v>121.24406877555479</v>
      </c>
      <c r="AM2465" s="163" t="str">
        <f t="shared" si="164"/>
        <v>07</v>
      </c>
      <c r="AN2465" s="177" t="s">
        <v>114</v>
      </c>
      <c r="AQ2465" s="151"/>
      <c r="AR2465" s="151"/>
    </row>
    <row r="2466" spans="30:44" x14ac:dyDescent="0.3">
      <c r="AD2466" s="7">
        <v>2002</v>
      </c>
      <c r="AE2466" s="88" t="s">
        <v>52</v>
      </c>
      <c r="AF2466" s="12" t="s">
        <v>4</v>
      </c>
      <c r="AG2466" s="18" t="str">
        <f t="shared" si="162"/>
        <v>Transport-2002-March</v>
      </c>
      <c r="AH2466" s="16">
        <v>37316</v>
      </c>
      <c r="AI2466" s="181">
        <v>58.661657988870274</v>
      </c>
      <c r="AJ2466" s="8">
        <f t="shared" si="165"/>
        <v>58.906569610305361</v>
      </c>
      <c r="AK2466" s="175">
        <v>2319</v>
      </c>
      <c r="AL2466" s="10">
        <f t="shared" si="163"/>
        <v>121.24406877555479</v>
      </c>
      <c r="AM2466" s="163" t="str">
        <f t="shared" si="164"/>
        <v>07</v>
      </c>
      <c r="AN2466" s="177" t="s">
        <v>115</v>
      </c>
      <c r="AQ2466" s="151"/>
      <c r="AR2466" s="151"/>
    </row>
    <row r="2467" spans="30:44" x14ac:dyDescent="0.3">
      <c r="AD2467" s="7">
        <v>2002</v>
      </c>
      <c r="AE2467" s="88" t="s">
        <v>52</v>
      </c>
      <c r="AF2467" s="12" t="s">
        <v>0</v>
      </c>
      <c r="AG2467" s="18" t="str">
        <f t="shared" si="162"/>
        <v>Transport-2002-April</v>
      </c>
      <c r="AH2467" s="16">
        <v>37347</v>
      </c>
      <c r="AI2467" s="181">
        <v>59.619495348157606</v>
      </c>
      <c r="AJ2467" s="8">
        <f t="shared" si="165"/>
        <v>58.974024969774064</v>
      </c>
      <c r="AK2467" s="175">
        <v>2320</v>
      </c>
      <c r="AL2467" s="10">
        <f t="shared" si="163"/>
        <v>121.24406877555479</v>
      </c>
      <c r="AM2467" s="163" t="str">
        <f t="shared" si="164"/>
        <v>07</v>
      </c>
      <c r="AN2467" s="177" t="s">
        <v>116</v>
      </c>
      <c r="AQ2467" s="151"/>
      <c r="AR2467" s="151"/>
    </row>
    <row r="2468" spans="30:44" x14ac:dyDescent="0.3">
      <c r="AD2468" s="7">
        <v>2002</v>
      </c>
      <c r="AE2468" s="88" t="s">
        <v>52</v>
      </c>
      <c r="AF2468" s="12" t="s">
        <v>5</v>
      </c>
      <c r="AG2468" s="18" t="str">
        <f t="shared" si="162"/>
        <v>Transport-2002-May</v>
      </c>
      <c r="AH2468" s="16">
        <v>37377</v>
      </c>
      <c r="AI2468" s="181">
        <v>60.059755901977788</v>
      </c>
      <c r="AJ2468" s="8">
        <f t="shared" si="165"/>
        <v>58.977224671260245</v>
      </c>
      <c r="AK2468" s="175">
        <v>2321</v>
      </c>
      <c r="AL2468" s="10">
        <f t="shared" si="163"/>
        <v>121.24406877555479</v>
      </c>
      <c r="AM2468" s="163" t="str">
        <f t="shared" si="164"/>
        <v>07</v>
      </c>
      <c r="AN2468" s="177" t="s">
        <v>117</v>
      </c>
      <c r="AQ2468" s="151"/>
      <c r="AR2468" s="151"/>
    </row>
    <row r="2469" spans="30:44" x14ac:dyDescent="0.3">
      <c r="AD2469" s="7">
        <v>2002</v>
      </c>
      <c r="AE2469" s="88" t="s">
        <v>52</v>
      </c>
      <c r="AF2469" s="12" t="s">
        <v>6</v>
      </c>
      <c r="AG2469" s="18" t="str">
        <f t="shared" si="162"/>
        <v>Transport-2002-June</v>
      </c>
      <c r="AH2469" s="16">
        <v>37408</v>
      </c>
      <c r="AI2469" s="181">
        <v>59.988956957424357</v>
      </c>
      <c r="AJ2469" s="8">
        <f t="shared" si="165"/>
        <v>58.992568400306233</v>
      </c>
      <c r="AK2469" s="175">
        <v>2322</v>
      </c>
      <c r="AL2469" s="10">
        <f t="shared" si="163"/>
        <v>121.24406877555479</v>
      </c>
      <c r="AM2469" s="163" t="str">
        <f t="shared" si="164"/>
        <v>07</v>
      </c>
      <c r="AN2469" s="177" t="s">
        <v>118</v>
      </c>
      <c r="AQ2469" s="151"/>
      <c r="AR2469" s="151"/>
    </row>
    <row r="2470" spans="30:44" x14ac:dyDescent="0.3">
      <c r="AD2470" s="7">
        <v>2002</v>
      </c>
      <c r="AE2470" s="88" t="s">
        <v>52</v>
      </c>
      <c r="AF2470" s="12" t="s">
        <v>7</v>
      </c>
      <c r="AG2470" s="18" t="str">
        <f t="shared" si="162"/>
        <v>Transport-2002-July</v>
      </c>
      <c r="AH2470" s="16">
        <v>37438</v>
      </c>
      <c r="AI2470" s="181">
        <v>59.958549174224579</v>
      </c>
      <c r="AJ2470" s="8">
        <f t="shared" si="165"/>
        <v>59.061355512937268</v>
      </c>
      <c r="AK2470" s="175">
        <v>2323</v>
      </c>
      <c r="AL2470" s="10">
        <f t="shared" si="163"/>
        <v>121.24406877555479</v>
      </c>
      <c r="AM2470" s="163" t="str">
        <f t="shared" si="164"/>
        <v>07</v>
      </c>
      <c r="AN2470" s="177" t="s">
        <v>119</v>
      </c>
      <c r="AQ2470" s="151"/>
      <c r="AR2470" s="151"/>
    </row>
    <row r="2471" spans="30:44" x14ac:dyDescent="0.3">
      <c r="AD2471" s="7">
        <v>2002</v>
      </c>
      <c r="AE2471" s="88" t="s">
        <v>52</v>
      </c>
      <c r="AF2471" s="12" t="s">
        <v>8</v>
      </c>
      <c r="AG2471" s="18" t="str">
        <f t="shared" si="162"/>
        <v>Transport-2002-August</v>
      </c>
      <c r="AH2471" s="16">
        <v>37469</v>
      </c>
      <c r="AI2471" s="181">
        <v>60.078541723100933</v>
      </c>
      <c r="AJ2471" s="8">
        <f t="shared" si="165"/>
        <v>59.168695873495032</v>
      </c>
      <c r="AK2471" s="175">
        <v>2324</v>
      </c>
      <c r="AL2471" s="10">
        <f t="shared" si="163"/>
        <v>121.24406877555479</v>
      </c>
      <c r="AM2471" s="163" t="str">
        <f t="shared" si="164"/>
        <v>07</v>
      </c>
      <c r="AN2471" s="177" t="s">
        <v>120</v>
      </c>
      <c r="AQ2471" s="151"/>
      <c r="AR2471" s="151"/>
    </row>
    <row r="2472" spans="30:44" x14ac:dyDescent="0.3">
      <c r="AD2472" s="7">
        <v>2002</v>
      </c>
      <c r="AE2472" s="88" t="s">
        <v>52</v>
      </c>
      <c r="AF2472" s="12" t="s">
        <v>1</v>
      </c>
      <c r="AG2472" s="18" t="str">
        <f t="shared" si="162"/>
        <v>Transport-2002-September</v>
      </c>
      <c r="AH2472" s="16">
        <v>37500</v>
      </c>
      <c r="AI2472" s="181">
        <v>60.87088812870229</v>
      </c>
      <c r="AJ2472" s="8">
        <f t="shared" si="165"/>
        <v>59.295161090166495</v>
      </c>
      <c r="AK2472" s="175">
        <v>2325</v>
      </c>
      <c r="AL2472" s="10">
        <f t="shared" si="163"/>
        <v>121.24406877555479</v>
      </c>
      <c r="AM2472" s="163" t="str">
        <f t="shared" si="164"/>
        <v>07</v>
      </c>
      <c r="AN2472" s="177" t="s">
        <v>121</v>
      </c>
      <c r="AQ2472" s="151"/>
      <c r="AR2472" s="151"/>
    </row>
    <row r="2473" spans="30:44" x14ac:dyDescent="0.3">
      <c r="AD2473" s="7">
        <v>2002</v>
      </c>
      <c r="AE2473" s="88" t="s">
        <v>52</v>
      </c>
      <c r="AF2473" s="12" t="s">
        <v>9</v>
      </c>
      <c r="AG2473" s="18" t="str">
        <f t="shared" si="162"/>
        <v>Transport-2002-October</v>
      </c>
      <c r="AH2473" s="16">
        <v>37530</v>
      </c>
      <c r="AI2473" s="181">
        <v>61.051520093565998</v>
      </c>
      <c r="AJ2473" s="8">
        <f t="shared" si="165"/>
        <v>59.446950342604715</v>
      </c>
      <c r="AK2473" s="175">
        <v>2326</v>
      </c>
      <c r="AL2473" s="10">
        <f t="shared" si="163"/>
        <v>121.24406877555479</v>
      </c>
      <c r="AM2473" s="163" t="str">
        <f t="shared" si="164"/>
        <v>07</v>
      </c>
      <c r="AN2473" s="177" t="s">
        <v>122</v>
      </c>
      <c r="AQ2473" s="151"/>
      <c r="AR2473" s="151"/>
    </row>
    <row r="2474" spans="30:44" x14ac:dyDescent="0.3">
      <c r="AD2474" s="7">
        <v>2002</v>
      </c>
      <c r="AE2474" s="88" t="s">
        <v>52</v>
      </c>
      <c r="AF2474" s="12" t="s">
        <v>2</v>
      </c>
      <c r="AG2474" s="18" t="str">
        <f t="shared" si="162"/>
        <v>Transport-2002-November</v>
      </c>
      <c r="AH2474" s="16">
        <v>37561</v>
      </c>
      <c r="AI2474" s="181">
        <v>61.319687833130367</v>
      </c>
      <c r="AJ2474" s="8">
        <f t="shared" si="165"/>
        <v>59.705412743796217</v>
      </c>
      <c r="AK2474" s="175">
        <v>2327</v>
      </c>
      <c r="AL2474" s="10">
        <f t="shared" si="163"/>
        <v>121.24406877555479</v>
      </c>
      <c r="AM2474" s="163" t="str">
        <f t="shared" si="164"/>
        <v>07</v>
      </c>
      <c r="AN2474" s="177" t="s">
        <v>123</v>
      </c>
      <c r="AQ2474" s="151"/>
      <c r="AR2474" s="151"/>
    </row>
    <row r="2475" spans="30:44" x14ac:dyDescent="0.3">
      <c r="AD2475" s="7">
        <v>2002</v>
      </c>
      <c r="AE2475" s="88" t="s">
        <v>52</v>
      </c>
      <c r="AF2475" s="12" t="s">
        <v>3</v>
      </c>
      <c r="AG2475" s="18" t="str">
        <f t="shared" si="162"/>
        <v>Transport-2002-December</v>
      </c>
      <c r="AH2475" s="16">
        <v>37591</v>
      </c>
      <c r="AI2475" s="181">
        <v>60.609218428018757</v>
      </c>
      <c r="AJ2475" s="8">
        <f t="shared" si="165"/>
        <v>59.919036053162493</v>
      </c>
      <c r="AK2475" s="175">
        <v>2328</v>
      </c>
      <c r="AL2475" s="10">
        <f t="shared" si="163"/>
        <v>121.24406877555479</v>
      </c>
      <c r="AM2475" s="163" t="str">
        <f t="shared" si="164"/>
        <v>07</v>
      </c>
      <c r="AN2475" s="177" t="s">
        <v>124</v>
      </c>
      <c r="AQ2475" s="151"/>
      <c r="AR2475" s="151"/>
    </row>
    <row r="2476" spans="30:44" x14ac:dyDescent="0.3">
      <c r="AD2476" s="9">
        <v>2003</v>
      </c>
      <c r="AE2476" s="87" t="s">
        <v>52</v>
      </c>
      <c r="AF2476" s="13" t="s">
        <v>10</v>
      </c>
      <c r="AG2476" s="18" t="str">
        <f t="shared" si="162"/>
        <v>Transport-2003-January</v>
      </c>
      <c r="AH2476" s="16">
        <v>37622</v>
      </c>
      <c r="AI2476" s="180">
        <v>61.263678012221945</v>
      </c>
      <c r="AJ2476" s="10">
        <f t="shared" si="165"/>
        <v>60.176357574591066</v>
      </c>
      <c r="AK2476" s="175">
        <v>2329</v>
      </c>
      <c r="AL2476" s="10">
        <f t="shared" si="163"/>
        <v>121.24406877555479</v>
      </c>
      <c r="AM2476" s="163" t="str">
        <f t="shared" si="164"/>
        <v>07</v>
      </c>
      <c r="AN2476" s="177" t="s">
        <v>113</v>
      </c>
      <c r="AQ2476" s="151"/>
      <c r="AR2476" s="151"/>
    </row>
    <row r="2477" spans="30:44" x14ac:dyDescent="0.3">
      <c r="AD2477" s="9">
        <v>2003</v>
      </c>
      <c r="AE2477" s="87" t="s">
        <v>52</v>
      </c>
      <c r="AF2477" s="13" t="s">
        <v>11</v>
      </c>
      <c r="AG2477" s="18" t="str">
        <f t="shared" si="162"/>
        <v>Transport-2003-February</v>
      </c>
      <c r="AH2477" s="16">
        <v>37653</v>
      </c>
      <c r="AI2477" s="180">
        <v>61.960716785612625</v>
      </c>
      <c r="AJ2477" s="10">
        <f t="shared" si="165"/>
        <v>60.453555531250622</v>
      </c>
      <c r="AK2477" s="175">
        <v>2330</v>
      </c>
      <c r="AL2477" s="10">
        <f t="shared" si="163"/>
        <v>121.24406877555479</v>
      </c>
      <c r="AM2477" s="163" t="str">
        <f t="shared" si="164"/>
        <v>07</v>
      </c>
      <c r="AN2477" s="177" t="s">
        <v>114</v>
      </c>
      <c r="AQ2477" s="151"/>
      <c r="AR2477" s="151"/>
    </row>
    <row r="2478" spans="30:44" x14ac:dyDescent="0.3">
      <c r="AD2478" s="9">
        <v>2003</v>
      </c>
      <c r="AE2478" s="87" t="s">
        <v>52</v>
      </c>
      <c r="AF2478" s="13" t="s">
        <v>4</v>
      </c>
      <c r="AG2478" s="18" t="str">
        <f t="shared" si="162"/>
        <v>Transport-2003-March</v>
      </c>
      <c r="AH2478" s="16">
        <v>37681</v>
      </c>
      <c r="AI2478" s="180">
        <v>62.935134303844073</v>
      </c>
      <c r="AJ2478" s="10">
        <f t="shared" si="165"/>
        <v>60.809678557498444</v>
      </c>
      <c r="AK2478" s="175">
        <v>2331</v>
      </c>
      <c r="AL2478" s="10">
        <f t="shared" si="163"/>
        <v>121.24406877555479</v>
      </c>
      <c r="AM2478" s="163" t="str">
        <f t="shared" si="164"/>
        <v>07</v>
      </c>
      <c r="AN2478" s="177" t="s">
        <v>115</v>
      </c>
      <c r="AQ2478" s="151"/>
      <c r="AR2478" s="151"/>
    </row>
    <row r="2479" spans="30:44" x14ac:dyDescent="0.3">
      <c r="AD2479" s="9">
        <v>2003</v>
      </c>
      <c r="AE2479" s="87" t="s">
        <v>52</v>
      </c>
      <c r="AF2479" s="13" t="s">
        <v>0</v>
      </c>
      <c r="AG2479" s="18" t="str">
        <f t="shared" si="162"/>
        <v>Transport-2003-April</v>
      </c>
      <c r="AH2479" s="16">
        <v>37712</v>
      </c>
      <c r="AI2479" s="180">
        <v>62.782378526622246</v>
      </c>
      <c r="AJ2479" s="10">
        <f t="shared" si="165"/>
        <v>61.07325215570382</v>
      </c>
      <c r="AK2479" s="175">
        <v>2332</v>
      </c>
      <c r="AL2479" s="10">
        <f t="shared" si="163"/>
        <v>121.24406877555479</v>
      </c>
      <c r="AM2479" s="163" t="str">
        <f t="shared" si="164"/>
        <v>07</v>
      </c>
      <c r="AN2479" s="177" t="s">
        <v>116</v>
      </c>
      <c r="AQ2479" s="151"/>
      <c r="AR2479" s="151"/>
    </row>
    <row r="2480" spans="30:44" x14ac:dyDescent="0.3">
      <c r="AD2480" s="9">
        <v>2003</v>
      </c>
      <c r="AE2480" s="87" t="s">
        <v>52</v>
      </c>
      <c r="AF2480" s="13" t="s">
        <v>5</v>
      </c>
      <c r="AG2480" s="18" t="str">
        <f t="shared" si="162"/>
        <v>Transport-2003-May</v>
      </c>
      <c r="AH2480" s="16">
        <v>37742</v>
      </c>
      <c r="AI2480" s="180">
        <v>61.872345324484371</v>
      </c>
      <c r="AJ2480" s="10">
        <f t="shared" si="165"/>
        <v>61.224301274246045</v>
      </c>
      <c r="AK2480" s="175">
        <v>2333</v>
      </c>
      <c r="AL2480" s="10">
        <f t="shared" si="163"/>
        <v>121.24406877555479</v>
      </c>
      <c r="AM2480" s="163" t="str">
        <f t="shared" si="164"/>
        <v>07</v>
      </c>
      <c r="AN2480" s="177" t="s">
        <v>117</v>
      </c>
      <c r="AQ2480" s="151"/>
      <c r="AR2480" s="151"/>
    </row>
    <row r="2481" spans="30:44" x14ac:dyDescent="0.3">
      <c r="AD2481" s="9">
        <v>2003</v>
      </c>
      <c r="AE2481" s="87" t="s">
        <v>52</v>
      </c>
      <c r="AF2481" s="13" t="s">
        <v>6</v>
      </c>
      <c r="AG2481" s="18" t="str">
        <f t="shared" si="162"/>
        <v>Transport-2003-June</v>
      </c>
      <c r="AH2481" s="16">
        <v>37773</v>
      </c>
      <c r="AI2481" s="180">
        <v>61.754369975868883</v>
      </c>
      <c r="AJ2481" s="10">
        <f t="shared" si="165"/>
        <v>61.371419025783098</v>
      </c>
      <c r="AK2481" s="175">
        <v>2334</v>
      </c>
      <c r="AL2481" s="10">
        <f t="shared" si="163"/>
        <v>121.24406877555479</v>
      </c>
      <c r="AM2481" s="163" t="str">
        <f t="shared" si="164"/>
        <v>07</v>
      </c>
      <c r="AN2481" s="177" t="s">
        <v>118</v>
      </c>
      <c r="AQ2481" s="151"/>
      <c r="AR2481" s="151"/>
    </row>
    <row r="2482" spans="30:44" x14ac:dyDescent="0.3">
      <c r="AD2482" s="9">
        <v>2003</v>
      </c>
      <c r="AE2482" s="87" t="s">
        <v>52</v>
      </c>
      <c r="AF2482" s="13" t="s">
        <v>7</v>
      </c>
      <c r="AG2482" s="18" t="str">
        <f t="shared" si="162"/>
        <v>Transport-2003-July</v>
      </c>
      <c r="AH2482" s="16">
        <v>37803</v>
      </c>
      <c r="AI2482" s="180">
        <v>61.960642501017858</v>
      </c>
      <c r="AJ2482" s="10">
        <f t="shared" si="165"/>
        <v>61.538260136349187</v>
      </c>
      <c r="AK2482" s="175">
        <v>2335</v>
      </c>
      <c r="AL2482" s="10">
        <f t="shared" si="163"/>
        <v>121.24406877555479</v>
      </c>
      <c r="AM2482" s="163" t="str">
        <f t="shared" si="164"/>
        <v>07</v>
      </c>
      <c r="AN2482" s="177" t="s">
        <v>119</v>
      </c>
      <c r="AQ2482" s="151"/>
      <c r="AR2482" s="151"/>
    </row>
    <row r="2483" spans="30:44" x14ac:dyDescent="0.3">
      <c r="AD2483" s="9">
        <v>2003</v>
      </c>
      <c r="AE2483" s="87" t="s">
        <v>52</v>
      </c>
      <c r="AF2483" s="13" t="s">
        <v>8</v>
      </c>
      <c r="AG2483" s="18" t="str">
        <f t="shared" si="162"/>
        <v>Transport-2003-August</v>
      </c>
      <c r="AH2483" s="16">
        <v>37834</v>
      </c>
      <c r="AI2483" s="180">
        <v>62.154957565867043</v>
      </c>
      <c r="AJ2483" s="10">
        <f t="shared" si="165"/>
        <v>61.711294789913033</v>
      </c>
      <c r="AK2483" s="175">
        <v>2336</v>
      </c>
      <c r="AL2483" s="10">
        <f t="shared" si="163"/>
        <v>121.24406877555479</v>
      </c>
      <c r="AM2483" s="163" t="str">
        <f t="shared" si="164"/>
        <v>07</v>
      </c>
      <c r="AN2483" s="177" t="s">
        <v>120</v>
      </c>
      <c r="AQ2483" s="151"/>
      <c r="AR2483" s="151"/>
    </row>
    <row r="2484" spans="30:44" x14ac:dyDescent="0.3">
      <c r="AD2484" s="9">
        <v>2003</v>
      </c>
      <c r="AE2484" s="87" t="s">
        <v>52</v>
      </c>
      <c r="AF2484" s="13" t="s">
        <v>1</v>
      </c>
      <c r="AG2484" s="18" t="str">
        <f t="shared" si="162"/>
        <v>Transport-2003-September</v>
      </c>
      <c r="AH2484" s="16">
        <v>37865</v>
      </c>
      <c r="AI2484" s="180">
        <v>62.419475024659441</v>
      </c>
      <c r="AJ2484" s="10">
        <f t="shared" si="165"/>
        <v>61.840343697909454</v>
      </c>
      <c r="AK2484" s="175">
        <v>2337</v>
      </c>
      <c r="AL2484" s="10">
        <f t="shared" si="163"/>
        <v>121.24406877555479</v>
      </c>
      <c r="AM2484" s="163" t="str">
        <f t="shared" si="164"/>
        <v>07</v>
      </c>
      <c r="AN2484" s="177" t="s">
        <v>121</v>
      </c>
      <c r="AQ2484" s="151"/>
      <c r="AR2484" s="151"/>
    </row>
    <row r="2485" spans="30:44" x14ac:dyDescent="0.3">
      <c r="AD2485" s="9">
        <v>2003</v>
      </c>
      <c r="AE2485" s="87" t="s">
        <v>52</v>
      </c>
      <c r="AF2485" s="13" t="s">
        <v>9</v>
      </c>
      <c r="AG2485" s="18" t="str">
        <f t="shared" si="162"/>
        <v>Transport-2003-October</v>
      </c>
      <c r="AH2485" s="16">
        <v>37895</v>
      </c>
      <c r="AI2485" s="180">
        <v>61.988560430816356</v>
      </c>
      <c r="AJ2485" s="10">
        <f t="shared" si="165"/>
        <v>61.918430392680328</v>
      </c>
      <c r="AK2485" s="175">
        <v>2338</v>
      </c>
      <c r="AL2485" s="10">
        <f t="shared" si="163"/>
        <v>121.24406877555479</v>
      </c>
      <c r="AM2485" s="163" t="str">
        <f t="shared" si="164"/>
        <v>07</v>
      </c>
      <c r="AN2485" s="177" t="s">
        <v>122</v>
      </c>
      <c r="AQ2485" s="151"/>
      <c r="AR2485" s="151"/>
    </row>
    <row r="2486" spans="30:44" x14ac:dyDescent="0.3">
      <c r="AD2486" s="9">
        <v>2003</v>
      </c>
      <c r="AE2486" s="87" t="s">
        <v>52</v>
      </c>
      <c r="AF2486" s="13" t="s">
        <v>2</v>
      </c>
      <c r="AG2486" s="18" t="str">
        <f t="shared" si="162"/>
        <v>Transport-2003-November</v>
      </c>
      <c r="AH2486" s="16">
        <v>37926</v>
      </c>
      <c r="AI2486" s="180">
        <v>62.138275399115678</v>
      </c>
      <c r="AJ2486" s="10">
        <f t="shared" si="165"/>
        <v>61.986646023179098</v>
      </c>
      <c r="AK2486" s="175">
        <v>2339</v>
      </c>
      <c r="AL2486" s="10">
        <f t="shared" si="163"/>
        <v>121.24406877555479</v>
      </c>
      <c r="AM2486" s="163" t="str">
        <f t="shared" si="164"/>
        <v>07</v>
      </c>
      <c r="AN2486" s="177" t="s">
        <v>123</v>
      </c>
      <c r="AQ2486" s="151"/>
      <c r="AR2486" s="151"/>
    </row>
    <row r="2487" spans="30:44" x14ac:dyDescent="0.3">
      <c r="AD2487" s="9">
        <v>2003</v>
      </c>
      <c r="AE2487" s="87" t="s">
        <v>52</v>
      </c>
      <c r="AF2487" s="13" t="s">
        <v>3</v>
      </c>
      <c r="AG2487" s="18" t="str">
        <f t="shared" si="162"/>
        <v>Transport-2003-December</v>
      </c>
      <c r="AH2487" s="16">
        <v>37956</v>
      </c>
      <c r="AI2487" s="180">
        <v>62.001705084433567</v>
      </c>
      <c r="AJ2487" s="10">
        <f t="shared" si="165"/>
        <v>62.102686577880341</v>
      </c>
      <c r="AK2487" s="175">
        <v>2340</v>
      </c>
      <c r="AL2487" s="10">
        <f t="shared" si="163"/>
        <v>121.24406877555479</v>
      </c>
      <c r="AM2487" s="163" t="str">
        <f t="shared" si="164"/>
        <v>07</v>
      </c>
      <c r="AN2487" s="177" t="s">
        <v>124</v>
      </c>
      <c r="AQ2487" s="151"/>
      <c r="AR2487" s="151"/>
    </row>
    <row r="2488" spans="30:44" x14ac:dyDescent="0.3">
      <c r="AD2488" s="7">
        <v>2004</v>
      </c>
      <c r="AE2488" s="88" t="s">
        <v>52</v>
      </c>
      <c r="AF2488" s="12" t="s">
        <v>10</v>
      </c>
      <c r="AG2488" s="18" t="str">
        <f t="shared" si="162"/>
        <v>Transport-2004-January</v>
      </c>
      <c r="AH2488" s="16">
        <v>37987</v>
      </c>
      <c r="AI2488" s="181">
        <v>62.210214578332817</v>
      </c>
      <c r="AJ2488" s="8">
        <f t="shared" si="165"/>
        <v>62.181564625056239</v>
      </c>
      <c r="AK2488" s="175">
        <v>2341</v>
      </c>
      <c r="AL2488" s="10">
        <f t="shared" si="163"/>
        <v>121.24406877555479</v>
      </c>
      <c r="AM2488" s="163" t="str">
        <f t="shared" si="164"/>
        <v>07</v>
      </c>
      <c r="AN2488" s="177" t="s">
        <v>113</v>
      </c>
      <c r="AQ2488" s="151"/>
      <c r="AR2488" s="151"/>
    </row>
    <row r="2489" spans="30:44" x14ac:dyDescent="0.3">
      <c r="AD2489" s="7">
        <v>2004</v>
      </c>
      <c r="AE2489" s="88" t="s">
        <v>52</v>
      </c>
      <c r="AF2489" s="12" t="s">
        <v>11</v>
      </c>
      <c r="AG2489" s="18" t="str">
        <f t="shared" si="162"/>
        <v>Transport-2004-February</v>
      </c>
      <c r="AH2489" s="16">
        <v>38018</v>
      </c>
      <c r="AI2489" s="181">
        <v>62.888531710615602</v>
      </c>
      <c r="AJ2489" s="8">
        <f t="shared" si="165"/>
        <v>62.258882535473155</v>
      </c>
      <c r="AK2489" s="175">
        <v>2342</v>
      </c>
      <c r="AL2489" s="10">
        <f t="shared" si="163"/>
        <v>121.24406877555479</v>
      </c>
      <c r="AM2489" s="163" t="str">
        <f t="shared" si="164"/>
        <v>07</v>
      </c>
      <c r="AN2489" s="177" t="s">
        <v>114</v>
      </c>
      <c r="AQ2489" s="151"/>
      <c r="AR2489" s="151"/>
    </row>
    <row r="2490" spans="30:44" x14ac:dyDescent="0.3">
      <c r="AD2490" s="7">
        <v>2004</v>
      </c>
      <c r="AE2490" s="88" t="s">
        <v>52</v>
      </c>
      <c r="AF2490" s="12" t="s">
        <v>4</v>
      </c>
      <c r="AG2490" s="18" t="str">
        <f t="shared" si="162"/>
        <v>Transport-2004-March</v>
      </c>
      <c r="AH2490" s="16">
        <v>38047</v>
      </c>
      <c r="AI2490" s="181">
        <v>63.122932901319999</v>
      </c>
      <c r="AJ2490" s="8">
        <f t="shared" si="165"/>
        <v>62.274532418596152</v>
      </c>
      <c r="AK2490" s="175">
        <v>2343</v>
      </c>
      <c r="AL2490" s="10">
        <f t="shared" si="163"/>
        <v>121.24406877555479</v>
      </c>
      <c r="AM2490" s="163" t="str">
        <f t="shared" si="164"/>
        <v>07</v>
      </c>
      <c r="AN2490" s="177" t="s">
        <v>115</v>
      </c>
      <c r="AQ2490" s="151"/>
      <c r="AR2490" s="151"/>
    </row>
    <row r="2491" spans="30:44" x14ac:dyDescent="0.3">
      <c r="AD2491" s="7">
        <v>2004</v>
      </c>
      <c r="AE2491" s="88" t="s">
        <v>52</v>
      </c>
      <c r="AF2491" s="12" t="s">
        <v>0</v>
      </c>
      <c r="AG2491" s="18" t="str">
        <f t="shared" si="162"/>
        <v>Transport-2004-April</v>
      </c>
      <c r="AH2491" s="16">
        <v>38078</v>
      </c>
      <c r="AI2491" s="181">
        <v>63.484896348658772</v>
      </c>
      <c r="AJ2491" s="8">
        <f t="shared" si="165"/>
        <v>62.333075570432534</v>
      </c>
      <c r="AK2491" s="175">
        <v>2344</v>
      </c>
      <c r="AL2491" s="10">
        <f t="shared" si="163"/>
        <v>121.24406877555479</v>
      </c>
      <c r="AM2491" s="163" t="str">
        <f t="shared" si="164"/>
        <v>07</v>
      </c>
      <c r="AN2491" s="177" t="s">
        <v>116</v>
      </c>
      <c r="AQ2491" s="151"/>
      <c r="AR2491" s="151"/>
    </row>
    <row r="2492" spans="30:44" x14ac:dyDescent="0.3">
      <c r="AD2492" s="7">
        <v>2004</v>
      </c>
      <c r="AE2492" s="88" t="s">
        <v>52</v>
      </c>
      <c r="AF2492" s="12" t="s">
        <v>5</v>
      </c>
      <c r="AG2492" s="18" t="str">
        <f t="shared" si="162"/>
        <v>Transport-2004-May</v>
      </c>
      <c r="AH2492" s="16">
        <v>38108</v>
      </c>
      <c r="AI2492" s="181">
        <v>63.80510558018689</v>
      </c>
      <c r="AJ2492" s="8">
        <f t="shared" si="165"/>
        <v>62.494138925074417</v>
      </c>
      <c r="AK2492" s="175">
        <v>2345</v>
      </c>
      <c r="AL2492" s="10">
        <f t="shared" si="163"/>
        <v>121.24406877555479</v>
      </c>
      <c r="AM2492" s="163" t="str">
        <f t="shared" si="164"/>
        <v>07</v>
      </c>
      <c r="AN2492" s="177" t="s">
        <v>117</v>
      </c>
      <c r="AQ2492" s="151"/>
      <c r="AR2492" s="151"/>
    </row>
    <row r="2493" spans="30:44" x14ac:dyDescent="0.3">
      <c r="AD2493" s="7">
        <v>2004</v>
      </c>
      <c r="AE2493" s="88" t="s">
        <v>52</v>
      </c>
      <c r="AF2493" s="12" t="s">
        <v>6</v>
      </c>
      <c r="AG2493" s="18" t="str">
        <f t="shared" si="162"/>
        <v>Transport-2004-June</v>
      </c>
      <c r="AH2493" s="16">
        <v>38139</v>
      </c>
      <c r="AI2493" s="181">
        <v>64.797440305238808</v>
      </c>
      <c r="AJ2493" s="8">
        <f t="shared" si="165"/>
        <v>62.747728119188572</v>
      </c>
      <c r="AK2493" s="175">
        <v>2346</v>
      </c>
      <c r="AL2493" s="10">
        <f t="shared" si="163"/>
        <v>121.24406877555479</v>
      </c>
      <c r="AM2493" s="163" t="str">
        <f t="shared" si="164"/>
        <v>07</v>
      </c>
      <c r="AN2493" s="177" t="s">
        <v>118</v>
      </c>
      <c r="AQ2493" s="151"/>
      <c r="AR2493" s="151"/>
    </row>
    <row r="2494" spans="30:44" x14ac:dyDescent="0.3">
      <c r="AD2494" s="7">
        <v>2004</v>
      </c>
      <c r="AE2494" s="88" t="s">
        <v>52</v>
      </c>
      <c r="AF2494" s="12" t="s">
        <v>7</v>
      </c>
      <c r="AG2494" s="18" t="str">
        <f t="shared" si="162"/>
        <v>Transport-2004-July</v>
      </c>
      <c r="AH2494" s="16">
        <v>38169</v>
      </c>
      <c r="AI2494" s="181">
        <v>64.177317646781674</v>
      </c>
      <c r="AJ2494" s="8">
        <f t="shared" si="165"/>
        <v>62.932451048002228</v>
      </c>
      <c r="AK2494" s="175">
        <v>2347</v>
      </c>
      <c r="AL2494" s="10">
        <f t="shared" si="163"/>
        <v>121.24406877555479</v>
      </c>
      <c r="AM2494" s="163" t="str">
        <f t="shared" si="164"/>
        <v>07</v>
      </c>
      <c r="AN2494" s="177" t="s">
        <v>119</v>
      </c>
      <c r="AQ2494" s="151"/>
      <c r="AR2494" s="151"/>
    </row>
    <row r="2495" spans="30:44" x14ac:dyDescent="0.3">
      <c r="AD2495" s="7">
        <v>2004</v>
      </c>
      <c r="AE2495" s="88" t="s">
        <v>52</v>
      </c>
      <c r="AF2495" s="12" t="s">
        <v>8</v>
      </c>
      <c r="AG2495" s="18" t="str">
        <f t="shared" si="162"/>
        <v>Transport-2004-August</v>
      </c>
      <c r="AH2495" s="16">
        <v>38200</v>
      </c>
      <c r="AI2495" s="181">
        <v>64.544784435867584</v>
      </c>
      <c r="AJ2495" s="8">
        <f t="shared" si="165"/>
        <v>63.131603287168929</v>
      </c>
      <c r="AK2495" s="175">
        <v>2348</v>
      </c>
      <c r="AL2495" s="10">
        <f t="shared" si="163"/>
        <v>121.24406877555479</v>
      </c>
      <c r="AM2495" s="163" t="str">
        <f t="shared" si="164"/>
        <v>07</v>
      </c>
      <c r="AN2495" s="177" t="s">
        <v>120</v>
      </c>
      <c r="AQ2495" s="151"/>
      <c r="AR2495" s="151"/>
    </row>
    <row r="2496" spans="30:44" x14ac:dyDescent="0.3">
      <c r="AD2496" s="7">
        <v>2004</v>
      </c>
      <c r="AE2496" s="88" t="s">
        <v>52</v>
      </c>
      <c r="AF2496" s="12" t="s">
        <v>1</v>
      </c>
      <c r="AG2496" s="18" t="str">
        <f t="shared" si="162"/>
        <v>Transport-2004-September</v>
      </c>
      <c r="AH2496" s="16">
        <v>38231</v>
      </c>
      <c r="AI2496" s="181">
        <v>64.256284970130153</v>
      </c>
      <c r="AJ2496" s="8">
        <f t="shared" si="165"/>
        <v>63.284670782624822</v>
      </c>
      <c r="AK2496" s="175">
        <v>2349</v>
      </c>
      <c r="AL2496" s="10">
        <f t="shared" si="163"/>
        <v>121.24406877555479</v>
      </c>
      <c r="AM2496" s="163" t="str">
        <f t="shared" si="164"/>
        <v>07</v>
      </c>
      <c r="AN2496" s="177" t="s">
        <v>121</v>
      </c>
      <c r="AQ2496" s="151"/>
      <c r="AR2496" s="151"/>
    </row>
    <row r="2497" spans="30:44" x14ac:dyDescent="0.3">
      <c r="AD2497" s="7">
        <v>2004</v>
      </c>
      <c r="AE2497" s="88" t="s">
        <v>52</v>
      </c>
      <c r="AF2497" s="12" t="s">
        <v>9</v>
      </c>
      <c r="AG2497" s="18" t="str">
        <f t="shared" si="162"/>
        <v>Transport-2004-October</v>
      </c>
      <c r="AH2497" s="16">
        <v>38261</v>
      </c>
      <c r="AI2497" s="181">
        <v>64.545793717636954</v>
      </c>
      <c r="AJ2497" s="8">
        <f t="shared" si="165"/>
        <v>63.497773556526539</v>
      </c>
      <c r="AK2497" s="175">
        <v>2350</v>
      </c>
      <c r="AL2497" s="10">
        <f t="shared" si="163"/>
        <v>121.24406877555479</v>
      </c>
      <c r="AM2497" s="163" t="str">
        <f t="shared" si="164"/>
        <v>07</v>
      </c>
      <c r="AN2497" s="177" t="s">
        <v>122</v>
      </c>
      <c r="AQ2497" s="151"/>
      <c r="AR2497" s="151"/>
    </row>
    <row r="2498" spans="30:44" x14ac:dyDescent="0.3">
      <c r="AD2498" s="7">
        <v>2004</v>
      </c>
      <c r="AE2498" s="88" t="s">
        <v>52</v>
      </c>
      <c r="AF2498" s="12" t="s">
        <v>2</v>
      </c>
      <c r="AG2498" s="18" t="str">
        <f t="shared" si="162"/>
        <v>Transport-2004-November</v>
      </c>
      <c r="AH2498" s="16">
        <v>38292</v>
      </c>
      <c r="AI2498" s="181">
        <v>65.24806619471353</v>
      </c>
      <c r="AJ2498" s="8">
        <f t="shared" si="165"/>
        <v>63.756922789493018</v>
      </c>
      <c r="AK2498" s="175">
        <v>2351</v>
      </c>
      <c r="AL2498" s="10">
        <f t="shared" si="163"/>
        <v>121.24406877555479</v>
      </c>
      <c r="AM2498" s="163" t="str">
        <f t="shared" si="164"/>
        <v>07</v>
      </c>
      <c r="AN2498" s="177" t="s">
        <v>123</v>
      </c>
      <c r="AQ2498" s="151"/>
      <c r="AR2498" s="151"/>
    </row>
    <row r="2499" spans="30:44" x14ac:dyDescent="0.3">
      <c r="AD2499" s="7">
        <v>2004</v>
      </c>
      <c r="AE2499" s="88" t="s">
        <v>52</v>
      </c>
      <c r="AF2499" s="12" t="s">
        <v>3</v>
      </c>
      <c r="AG2499" s="18" t="str">
        <f t="shared" si="162"/>
        <v>Transport-2004-December</v>
      </c>
      <c r="AH2499" s="16">
        <v>38322</v>
      </c>
      <c r="AI2499" s="181">
        <v>64.627863424393652</v>
      </c>
      <c r="AJ2499" s="8">
        <f t="shared" si="165"/>
        <v>63.97576931782303</v>
      </c>
      <c r="AK2499" s="175">
        <v>2352</v>
      </c>
      <c r="AL2499" s="10">
        <f t="shared" si="163"/>
        <v>121.24406877555479</v>
      </c>
      <c r="AM2499" s="163" t="str">
        <f t="shared" si="164"/>
        <v>07</v>
      </c>
      <c r="AN2499" s="177" t="s">
        <v>124</v>
      </c>
      <c r="AQ2499" s="151"/>
      <c r="AR2499" s="151"/>
    </row>
    <row r="2500" spans="30:44" x14ac:dyDescent="0.3">
      <c r="AD2500" s="9">
        <v>2005</v>
      </c>
      <c r="AE2500" s="87" t="s">
        <v>52</v>
      </c>
      <c r="AF2500" s="13" t="s">
        <v>10</v>
      </c>
      <c r="AG2500" s="18" t="str">
        <f t="shared" si="162"/>
        <v>Transport-2005-January</v>
      </c>
      <c r="AH2500" s="16">
        <v>38353</v>
      </c>
      <c r="AI2500" s="180">
        <v>63.869518454993667</v>
      </c>
      <c r="AJ2500" s="10">
        <f t="shared" si="165"/>
        <v>64.114044640878106</v>
      </c>
      <c r="AK2500" s="175">
        <v>2353</v>
      </c>
      <c r="AL2500" s="10">
        <f t="shared" si="163"/>
        <v>121.24406877555479</v>
      </c>
      <c r="AM2500" s="163" t="str">
        <f t="shared" si="164"/>
        <v>07</v>
      </c>
      <c r="AN2500" s="177" t="s">
        <v>113</v>
      </c>
      <c r="AQ2500" s="151"/>
      <c r="AR2500" s="151"/>
    </row>
    <row r="2501" spans="30:44" x14ac:dyDescent="0.3">
      <c r="AD2501" s="9">
        <v>2005</v>
      </c>
      <c r="AE2501" s="87" t="s">
        <v>52</v>
      </c>
      <c r="AF2501" s="13" t="s">
        <v>11</v>
      </c>
      <c r="AG2501" s="18" t="str">
        <f t="shared" si="162"/>
        <v>Transport-2005-February</v>
      </c>
      <c r="AH2501" s="16">
        <v>38384</v>
      </c>
      <c r="AI2501" s="180">
        <v>64.941682481704774</v>
      </c>
      <c r="AJ2501" s="10">
        <f t="shared" si="165"/>
        <v>64.285140538468866</v>
      </c>
      <c r="AK2501" s="175">
        <v>2354</v>
      </c>
      <c r="AL2501" s="10">
        <f t="shared" si="163"/>
        <v>121.24406877555479</v>
      </c>
      <c r="AM2501" s="163" t="str">
        <f t="shared" si="164"/>
        <v>07</v>
      </c>
      <c r="AN2501" s="177" t="s">
        <v>114</v>
      </c>
      <c r="AQ2501" s="151"/>
      <c r="AR2501" s="151"/>
    </row>
    <row r="2502" spans="30:44" x14ac:dyDescent="0.3">
      <c r="AD2502" s="9">
        <v>2005</v>
      </c>
      <c r="AE2502" s="87" t="s">
        <v>52</v>
      </c>
      <c r="AF2502" s="13" t="s">
        <v>4</v>
      </c>
      <c r="AG2502" s="18" t="str">
        <f t="shared" si="162"/>
        <v>Transport-2005-March</v>
      </c>
      <c r="AH2502" s="16">
        <v>38412</v>
      </c>
      <c r="AI2502" s="180">
        <v>64.878844749942616</v>
      </c>
      <c r="AJ2502" s="10">
        <f t="shared" si="165"/>
        <v>64.431466525854091</v>
      </c>
      <c r="AK2502" s="175">
        <v>2355</v>
      </c>
      <c r="AL2502" s="10">
        <f t="shared" si="163"/>
        <v>121.24406877555479</v>
      </c>
      <c r="AM2502" s="163" t="str">
        <f t="shared" si="164"/>
        <v>07</v>
      </c>
      <c r="AN2502" s="177" t="s">
        <v>115</v>
      </c>
      <c r="AQ2502" s="151"/>
      <c r="AR2502" s="151"/>
    </row>
    <row r="2503" spans="30:44" x14ac:dyDescent="0.3">
      <c r="AD2503" s="9">
        <v>2005</v>
      </c>
      <c r="AE2503" s="87" t="s">
        <v>52</v>
      </c>
      <c r="AF2503" s="13" t="s">
        <v>0</v>
      </c>
      <c r="AG2503" s="18" t="str">
        <f t="shared" si="162"/>
        <v>Transport-2005-April</v>
      </c>
      <c r="AH2503" s="16">
        <v>38443</v>
      </c>
      <c r="AI2503" s="180">
        <v>66.357036268810305</v>
      </c>
      <c r="AJ2503" s="10">
        <f t="shared" si="165"/>
        <v>64.670811519200058</v>
      </c>
      <c r="AK2503" s="175">
        <v>2356</v>
      </c>
      <c r="AL2503" s="10">
        <f t="shared" si="163"/>
        <v>121.24406877555479</v>
      </c>
      <c r="AM2503" s="163" t="str">
        <f t="shared" si="164"/>
        <v>07</v>
      </c>
      <c r="AN2503" s="177" t="s">
        <v>116</v>
      </c>
      <c r="AQ2503" s="151"/>
      <c r="AR2503" s="151"/>
    </row>
    <row r="2504" spans="30:44" x14ac:dyDescent="0.3">
      <c r="AD2504" s="9">
        <v>2005</v>
      </c>
      <c r="AE2504" s="87" t="s">
        <v>52</v>
      </c>
      <c r="AF2504" s="13" t="s">
        <v>5</v>
      </c>
      <c r="AG2504" s="18" t="str">
        <f t="shared" si="162"/>
        <v>Transport-2005-May</v>
      </c>
      <c r="AH2504" s="16">
        <v>38473</v>
      </c>
      <c r="AI2504" s="180">
        <v>66.677503237485325</v>
      </c>
      <c r="AJ2504" s="10">
        <f t="shared" si="165"/>
        <v>64.910177990641571</v>
      </c>
      <c r="AK2504" s="175">
        <v>2357</v>
      </c>
      <c r="AL2504" s="10">
        <f t="shared" si="163"/>
        <v>121.24406877555479</v>
      </c>
      <c r="AM2504" s="163" t="str">
        <f t="shared" si="164"/>
        <v>07</v>
      </c>
      <c r="AN2504" s="177" t="s">
        <v>117</v>
      </c>
      <c r="AQ2504" s="151"/>
      <c r="AR2504" s="151"/>
    </row>
    <row r="2505" spans="30:44" x14ac:dyDescent="0.3">
      <c r="AD2505" s="9">
        <v>2005</v>
      </c>
      <c r="AE2505" s="87" t="s">
        <v>52</v>
      </c>
      <c r="AF2505" s="13" t="s">
        <v>6</v>
      </c>
      <c r="AG2505" s="18" t="str">
        <f t="shared" si="162"/>
        <v>Transport-2005-June</v>
      </c>
      <c r="AH2505" s="16">
        <v>38504</v>
      </c>
      <c r="AI2505" s="180">
        <v>66.22892006450958</v>
      </c>
      <c r="AJ2505" s="10">
        <f t="shared" si="165"/>
        <v>65.029467970580811</v>
      </c>
      <c r="AK2505" s="175">
        <v>2358</v>
      </c>
      <c r="AL2505" s="10">
        <f t="shared" si="163"/>
        <v>121.24406877555479</v>
      </c>
      <c r="AM2505" s="163" t="str">
        <f t="shared" si="164"/>
        <v>07</v>
      </c>
      <c r="AN2505" s="177" t="s">
        <v>118</v>
      </c>
      <c r="AQ2505" s="151"/>
      <c r="AR2505" s="151"/>
    </row>
    <row r="2506" spans="30:44" x14ac:dyDescent="0.3">
      <c r="AD2506" s="9">
        <v>2005</v>
      </c>
      <c r="AE2506" s="87" t="s">
        <v>52</v>
      </c>
      <c r="AF2506" s="13" t="s">
        <v>7</v>
      </c>
      <c r="AG2506" s="18" t="str">
        <f t="shared" si="162"/>
        <v>Transport-2005-July</v>
      </c>
      <c r="AH2506" s="16">
        <v>38534</v>
      </c>
      <c r="AI2506" s="180">
        <v>66.896422303512892</v>
      </c>
      <c r="AJ2506" s="10">
        <f t="shared" si="165"/>
        <v>65.256060025308415</v>
      </c>
      <c r="AK2506" s="175">
        <v>2359</v>
      </c>
      <c r="AL2506" s="10">
        <f t="shared" si="163"/>
        <v>121.24406877555479</v>
      </c>
      <c r="AM2506" s="163" t="str">
        <f t="shared" si="164"/>
        <v>07</v>
      </c>
      <c r="AN2506" s="177" t="s">
        <v>119</v>
      </c>
      <c r="AQ2506" s="151"/>
      <c r="AR2506" s="151"/>
    </row>
    <row r="2507" spans="30:44" x14ac:dyDescent="0.3">
      <c r="AD2507" s="9">
        <v>2005</v>
      </c>
      <c r="AE2507" s="87" t="s">
        <v>52</v>
      </c>
      <c r="AF2507" s="13" t="s">
        <v>8</v>
      </c>
      <c r="AG2507" s="18" t="str">
        <f t="shared" si="162"/>
        <v>Transport-2005-August</v>
      </c>
      <c r="AH2507" s="16">
        <v>38565</v>
      </c>
      <c r="AI2507" s="180">
        <v>67.279391434130702</v>
      </c>
      <c r="AJ2507" s="10">
        <f t="shared" si="165"/>
        <v>65.483943941830347</v>
      </c>
      <c r="AK2507" s="175">
        <v>2360</v>
      </c>
      <c r="AL2507" s="10">
        <f t="shared" si="163"/>
        <v>121.24406877555479</v>
      </c>
      <c r="AM2507" s="163" t="str">
        <f t="shared" si="164"/>
        <v>07</v>
      </c>
      <c r="AN2507" s="177" t="s">
        <v>120</v>
      </c>
      <c r="AQ2507" s="151"/>
      <c r="AR2507" s="151"/>
    </row>
    <row r="2508" spans="30:44" x14ac:dyDescent="0.3">
      <c r="AD2508" s="9">
        <v>2005</v>
      </c>
      <c r="AE2508" s="87" t="s">
        <v>52</v>
      </c>
      <c r="AF2508" s="13" t="s">
        <v>1</v>
      </c>
      <c r="AG2508" s="18" t="str">
        <f t="shared" ref="AG2508:AG2571" si="166">CONCATENATE(AE2508,$AF$74,AD2508,$AF$74,AF2508)</f>
        <v>Transport-2005-September</v>
      </c>
      <c r="AH2508" s="16">
        <v>38596</v>
      </c>
      <c r="AI2508" s="180">
        <v>67.247894351113302</v>
      </c>
      <c r="AJ2508" s="10">
        <f t="shared" si="165"/>
        <v>65.733244723578949</v>
      </c>
      <c r="AK2508" s="175">
        <v>2361</v>
      </c>
      <c r="AL2508" s="10">
        <f t="shared" ref="AL2508:AL2571" si="167">VLOOKUP(AE2508,AR:AS,2,FALSE)</f>
        <v>121.24406877555479</v>
      </c>
      <c r="AM2508" s="163" t="str">
        <f t="shared" ref="AM2508:AM2571" si="168">VLOOKUP(AE2508,AR:AT,3,FALSE)</f>
        <v>07</v>
      </c>
      <c r="AN2508" s="177" t="s">
        <v>121</v>
      </c>
      <c r="AQ2508" s="151"/>
      <c r="AR2508" s="151"/>
    </row>
    <row r="2509" spans="30:44" x14ac:dyDescent="0.3">
      <c r="AD2509" s="9">
        <v>2005</v>
      </c>
      <c r="AE2509" s="87" t="s">
        <v>52</v>
      </c>
      <c r="AF2509" s="13" t="s">
        <v>9</v>
      </c>
      <c r="AG2509" s="18" t="str">
        <f t="shared" si="166"/>
        <v>Transport-2005-October</v>
      </c>
      <c r="AH2509" s="16">
        <v>38626</v>
      </c>
      <c r="AI2509" s="180">
        <v>69.408849480459324</v>
      </c>
      <c r="AJ2509" s="10">
        <f t="shared" si="165"/>
        <v>66.138499370480815</v>
      </c>
      <c r="AK2509" s="175">
        <v>2362</v>
      </c>
      <c r="AL2509" s="10">
        <f t="shared" si="167"/>
        <v>121.24406877555479</v>
      </c>
      <c r="AM2509" s="163" t="str">
        <f t="shared" si="168"/>
        <v>07</v>
      </c>
      <c r="AN2509" s="177" t="s">
        <v>122</v>
      </c>
      <c r="AQ2509" s="151"/>
      <c r="AR2509" s="151"/>
    </row>
    <row r="2510" spans="30:44" x14ac:dyDescent="0.3">
      <c r="AD2510" s="9">
        <v>2005</v>
      </c>
      <c r="AE2510" s="87" t="s">
        <v>52</v>
      </c>
      <c r="AF2510" s="13" t="s">
        <v>2</v>
      </c>
      <c r="AG2510" s="18" t="str">
        <f t="shared" si="166"/>
        <v>Transport-2005-November</v>
      </c>
      <c r="AH2510" s="16">
        <v>38657</v>
      </c>
      <c r="AI2510" s="180">
        <v>66.860471754029078</v>
      </c>
      <c r="AJ2510" s="10">
        <f t="shared" si="165"/>
        <v>66.272866500423774</v>
      </c>
      <c r="AK2510" s="175">
        <v>2363</v>
      </c>
      <c r="AL2510" s="10">
        <f t="shared" si="167"/>
        <v>121.24406877555479</v>
      </c>
      <c r="AM2510" s="163" t="str">
        <f t="shared" si="168"/>
        <v>07</v>
      </c>
      <c r="AN2510" s="177" t="s">
        <v>123</v>
      </c>
      <c r="AQ2510" s="151"/>
      <c r="AR2510" s="151"/>
    </row>
    <row r="2511" spans="30:44" x14ac:dyDescent="0.3">
      <c r="AD2511" s="9">
        <v>2005</v>
      </c>
      <c r="AE2511" s="87" t="s">
        <v>52</v>
      </c>
      <c r="AF2511" s="13" t="s">
        <v>3</v>
      </c>
      <c r="AG2511" s="18" t="str">
        <f t="shared" si="166"/>
        <v>Transport-2005-December</v>
      </c>
      <c r="AH2511" s="16">
        <v>38687</v>
      </c>
      <c r="AI2511" s="180">
        <v>64.793686426747044</v>
      </c>
      <c r="AJ2511" s="10">
        <f t="shared" si="165"/>
        <v>66.28668508395323</v>
      </c>
      <c r="AK2511" s="175">
        <v>2364</v>
      </c>
      <c r="AL2511" s="10">
        <f t="shared" si="167"/>
        <v>121.24406877555479</v>
      </c>
      <c r="AM2511" s="163" t="str">
        <f t="shared" si="168"/>
        <v>07</v>
      </c>
      <c r="AN2511" s="177" t="s">
        <v>124</v>
      </c>
      <c r="AQ2511" s="151"/>
      <c r="AR2511" s="151"/>
    </row>
    <row r="2512" spans="30:44" x14ac:dyDescent="0.3">
      <c r="AD2512" s="7">
        <v>2006</v>
      </c>
      <c r="AE2512" s="88" t="s">
        <v>52</v>
      </c>
      <c r="AF2512" s="12" t="s">
        <v>10</v>
      </c>
      <c r="AG2512" s="18" t="str">
        <f t="shared" si="166"/>
        <v>Transport-2006-January</v>
      </c>
      <c r="AH2512" s="16">
        <v>38718</v>
      </c>
      <c r="AI2512" s="181">
        <v>65.444933459139023</v>
      </c>
      <c r="AJ2512" s="8">
        <f t="shared" si="165"/>
        <v>66.417969667631994</v>
      </c>
      <c r="AK2512" s="175">
        <v>2365</v>
      </c>
      <c r="AL2512" s="10">
        <f t="shared" si="167"/>
        <v>121.24406877555479</v>
      </c>
      <c r="AM2512" s="163" t="str">
        <f t="shared" si="168"/>
        <v>07</v>
      </c>
      <c r="AN2512" s="177" t="s">
        <v>113</v>
      </c>
      <c r="AQ2512" s="151"/>
      <c r="AR2512" s="151"/>
    </row>
    <row r="2513" spans="30:44" x14ac:dyDescent="0.3">
      <c r="AD2513" s="7">
        <v>2006</v>
      </c>
      <c r="AE2513" s="88" t="s">
        <v>52</v>
      </c>
      <c r="AF2513" s="12" t="s">
        <v>11</v>
      </c>
      <c r="AG2513" s="18" t="str">
        <f t="shared" si="166"/>
        <v>Transport-2006-February</v>
      </c>
      <c r="AH2513" s="16">
        <v>38749</v>
      </c>
      <c r="AI2513" s="181">
        <v>66.263118319617462</v>
      </c>
      <c r="AJ2513" s="8">
        <f t="shared" si="165"/>
        <v>66.528089320791381</v>
      </c>
      <c r="AK2513" s="175">
        <v>2366</v>
      </c>
      <c r="AL2513" s="10">
        <f t="shared" si="167"/>
        <v>121.24406877555479</v>
      </c>
      <c r="AM2513" s="163" t="str">
        <f t="shared" si="168"/>
        <v>07</v>
      </c>
      <c r="AN2513" s="177" t="s">
        <v>114</v>
      </c>
      <c r="AQ2513" s="151"/>
      <c r="AR2513" s="151"/>
    </row>
    <row r="2514" spans="30:44" x14ac:dyDescent="0.3">
      <c r="AD2514" s="7">
        <v>2006</v>
      </c>
      <c r="AE2514" s="88" t="s">
        <v>52</v>
      </c>
      <c r="AF2514" s="12" t="s">
        <v>4</v>
      </c>
      <c r="AG2514" s="18" t="str">
        <f t="shared" si="166"/>
        <v>Transport-2006-March</v>
      </c>
      <c r="AH2514" s="16">
        <v>38777</v>
      </c>
      <c r="AI2514" s="181">
        <v>65.351836989617695</v>
      </c>
      <c r="AJ2514" s="8">
        <f t="shared" si="165"/>
        <v>66.567505340764313</v>
      </c>
      <c r="AK2514" s="175">
        <v>2367</v>
      </c>
      <c r="AL2514" s="10">
        <f t="shared" si="167"/>
        <v>121.24406877555479</v>
      </c>
      <c r="AM2514" s="163" t="str">
        <f t="shared" si="168"/>
        <v>07</v>
      </c>
      <c r="AN2514" s="177" t="s">
        <v>115</v>
      </c>
      <c r="AQ2514" s="151"/>
      <c r="AR2514" s="151"/>
    </row>
    <row r="2515" spans="30:44" x14ac:dyDescent="0.3">
      <c r="AD2515" s="7">
        <v>2006</v>
      </c>
      <c r="AE2515" s="88" t="s">
        <v>52</v>
      </c>
      <c r="AF2515" s="12" t="s">
        <v>0</v>
      </c>
      <c r="AG2515" s="18" t="str">
        <f t="shared" si="166"/>
        <v>Transport-2006-April</v>
      </c>
      <c r="AH2515" s="16">
        <v>38808</v>
      </c>
      <c r="AI2515" s="181">
        <v>66.921426651866767</v>
      </c>
      <c r="AJ2515" s="8">
        <f t="shared" si="165"/>
        <v>66.614537872685688</v>
      </c>
      <c r="AK2515" s="175">
        <v>2368</v>
      </c>
      <c r="AL2515" s="10">
        <f t="shared" si="167"/>
        <v>121.24406877555479</v>
      </c>
      <c r="AM2515" s="163" t="str">
        <f t="shared" si="168"/>
        <v>07</v>
      </c>
      <c r="AN2515" s="177" t="s">
        <v>116</v>
      </c>
      <c r="AQ2515" s="151"/>
      <c r="AR2515" s="151"/>
    </row>
    <row r="2516" spans="30:44" x14ac:dyDescent="0.3">
      <c r="AD2516" s="7">
        <v>2006</v>
      </c>
      <c r="AE2516" s="88" t="s">
        <v>52</v>
      </c>
      <c r="AF2516" s="12" t="s">
        <v>5</v>
      </c>
      <c r="AG2516" s="18" t="str">
        <f t="shared" si="166"/>
        <v>Transport-2006-May</v>
      </c>
      <c r="AH2516" s="16">
        <v>38838</v>
      </c>
      <c r="AI2516" s="181">
        <v>68.965814965493379</v>
      </c>
      <c r="AJ2516" s="8">
        <f t="shared" si="165"/>
        <v>66.805230516686365</v>
      </c>
      <c r="AK2516" s="175">
        <v>2369</v>
      </c>
      <c r="AL2516" s="10">
        <f t="shared" si="167"/>
        <v>121.24406877555479</v>
      </c>
      <c r="AM2516" s="163" t="str">
        <f t="shared" si="168"/>
        <v>07</v>
      </c>
      <c r="AN2516" s="177" t="s">
        <v>117</v>
      </c>
      <c r="AQ2516" s="151"/>
      <c r="AR2516" s="151"/>
    </row>
    <row r="2517" spans="30:44" x14ac:dyDescent="0.3">
      <c r="AD2517" s="7">
        <v>2006</v>
      </c>
      <c r="AE2517" s="88" t="s">
        <v>52</v>
      </c>
      <c r="AF2517" s="12" t="s">
        <v>6</v>
      </c>
      <c r="AG2517" s="18" t="str">
        <f t="shared" si="166"/>
        <v>Transport-2006-June</v>
      </c>
      <c r="AH2517" s="16">
        <v>38869</v>
      </c>
      <c r="AI2517" s="181">
        <v>68.409895009345931</v>
      </c>
      <c r="AJ2517" s="8">
        <f t="shared" si="165"/>
        <v>66.986978428756046</v>
      </c>
      <c r="AK2517" s="175">
        <v>2370</v>
      </c>
      <c r="AL2517" s="10">
        <f t="shared" si="167"/>
        <v>121.24406877555479</v>
      </c>
      <c r="AM2517" s="163" t="str">
        <f t="shared" si="168"/>
        <v>07</v>
      </c>
      <c r="AN2517" s="177" t="s">
        <v>118</v>
      </c>
      <c r="AQ2517" s="151"/>
      <c r="AR2517" s="151"/>
    </row>
    <row r="2518" spans="30:44" x14ac:dyDescent="0.3">
      <c r="AD2518" s="7">
        <v>2006</v>
      </c>
      <c r="AE2518" s="88" t="s">
        <v>52</v>
      </c>
      <c r="AF2518" s="12" t="s">
        <v>7</v>
      </c>
      <c r="AG2518" s="18" t="str">
        <f t="shared" si="166"/>
        <v>Transport-2006-July</v>
      </c>
      <c r="AH2518" s="16">
        <v>38899</v>
      </c>
      <c r="AI2518" s="181">
        <v>68.703232262412641</v>
      </c>
      <c r="AJ2518" s="8">
        <f t="shared" si="165"/>
        <v>67.137545925331025</v>
      </c>
      <c r="AK2518" s="175">
        <v>2371</v>
      </c>
      <c r="AL2518" s="10">
        <f t="shared" si="167"/>
        <v>121.24406877555479</v>
      </c>
      <c r="AM2518" s="163" t="str">
        <f t="shared" si="168"/>
        <v>07</v>
      </c>
      <c r="AN2518" s="177" t="s">
        <v>119</v>
      </c>
      <c r="AQ2518" s="151"/>
      <c r="AR2518" s="151"/>
    </row>
    <row r="2519" spans="30:44" x14ac:dyDescent="0.3">
      <c r="AD2519" s="7">
        <v>2006</v>
      </c>
      <c r="AE2519" s="88" t="s">
        <v>52</v>
      </c>
      <c r="AF2519" s="12" t="s">
        <v>8</v>
      </c>
      <c r="AG2519" s="18" t="str">
        <f t="shared" si="166"/>
        <v>Transport-2006-August</v>
      </c>
      <c r="AH2519" s="16">
        <v>38930</v>
      </c>
      <c r="AI2519" s="181">
        <v>69.478718886810611</v>
      </c>
      <c r="AJ2519" s="8">
        <f t="shared" ref="AJ2519:AJ2582" si="169">AVERAGE(AI2508:AI2519)</f>
        <v>67.320823213054354</v>
      </c>
      <c r="AK2519" s="175">
        <v>2372</v>
      </c>
      <c r="AL2519" s="10">
        <f t="shared" si="167"/>
        <v>121.24406877555479</v>
      </c>
      <c r="AM2519" s="163" t="str">
        <f t="shared" si="168"/>
        <v>07</v>
      </c>
      <c r="AN2519" s="177" t="s">
        <v>120</v>
      </c>
      <c r="AQ2519" s="151"/>
      <c r="AR2519" s="151"/>
    </row>
    <row r="2520" spans="30:44" x14ac:dyDescent="0.3">
      <c r="AD2520" s="7">
        <v>2006</v>
      </c>
      <c r="AE2520" s="88" t="s">
        <v>52</v>
      </c>
      <c r="AF2520" s="12" t="s">
        <v>1</v>
      </c>
      <c r="AG2520" s="18" t="str">
        <f t="shared" si="166"/>
        <v>Transport-2006-September</v>
      </c>
      <c r="AH2520" s="16">
        <v>38961</v>
      </c>
      <c r="AI2520" s="181">
        <v>68.136354977361719</v>
      </c>
      <c r="AJ2520" s="8">
        <f t="shared" si="169"/>
        <v>67.394861598575062</v>
      </c>
      <c r="AK2520" s="175">
        <v>2373</v>
      </c>
      <c r="AL2520" s="10">
        <f t="shared" si="167"/>
        <v>121.24406877555479</v>
      </c>
      <c r="AM2520" s="163" t="str">
        <f t="shared" si="168"/>
        <v>07</v>
      </c>
      <c r="AN2520" s="177" t="s">
        <v>121</v>
      </c>
      <c r="AQ2520" s="151"/>
      <c r="AR2520" s="151"/>
    </row>
    <row r="2521" spans="30:44" x14ac:dyDescent="0.3">
      <c r="AD2521" s="7">
        <v>2006</v>
      </c>
      <c r="AE2521" s="88" t="s">
        <v>52</v>
      </c>
      <c r="AF2521" s="12" t="s">
        <v>9</v>
      </c>
      <c r="AG2521" s="18" t="str">
        <f t="shared" si="166"/>
        <v>Transport-2006-October</v>
      </c>
      <c r="AH2521" s="16">
        <v>38991</v>
      </c>
      <c r="AI2521" s="181">
        <v>67.272391256312801</v>
      </c>
      <c r="AJ2521" s="8">
        <f t="shared" si="169"/>
        <v>67.21682341322952</v>
      </c>
      <c r="AK2521" s="175">
        <v>2374</v>
      </c>
      <c r="AL2521" s="10">
        <f t="shared" si="167"/>
        <v>121.24406877555479</v>
      </c>
      <c r="AM2521" s="163" t="str">
        <f t="shared" si="168"/>
        <v>07</v>
      </c>
      <c r="AN2521" s="177" t="s">
        <v>122</v>
      </c>
      <c r="AQ2521" s="151"/>
      <c r="AR2521" s="151"/>
    </row>
    <row r="2522" spans="30:44" x14ac:dyDescent="0.3">
      <c r="AD2522" s="7">
        <v>2006</v>
      </c>
      <c r="AE2522" s="88" t="s">
        <v>52</v>
      </c>
      <c r="AF2522" s="12" t="s">
        <v>2</v>
      </c>
      <c r="AG2522" s="18" t="str">
        <f t="shared" si="166"/>
        <v>Transport-2006-November</v>
      </c>
      <c r="AH2522" s="16">
        <v>39022</v>
      </c>
      <c r="AI2522" s="181">
        <v>66.938392979651454</v>
      </c>
      <c r="AJ2522" s="8">
        <f t="shared" si="169"/>
        <v>67.223316848698033</v>
      </c>
      <c r="AK2522" s="175">
        <v>2375</v>
      </c>
      <c r="AL2522" s="10">
        <f t="shared" si="167"/>
        <v>121.24406877555479</v>
      </c>
      <c r="AM2522" s="163" t="str">
        <f t="shared" si="168"/>
        <v>07</v>
      </c>
      <c r="AN2522" s="177" t="s">
        <v>123</v>
      </c>
      <c r="AQ2522" s="151"/>
      <c r="AR2522" s="151"/>
    </row>
    <row r="2523" spans="30:44" x14ac:dyDescent="0.3">
      <c r="AD2523" s="7">
        <v>2006</v>
      </c>
      <c r="AE2523" s="88" t="s">
        <v>52</v>
      </c>
      <c r="AF2523" s="12" t="s">
        <v>3</v>
      </c>
      <c r="AG2523" s="18" t="str">
        <f t="shared" si="166"/>
        <v>Transport-2006-December</v>
      </c>
      <c r="AH2523" s="16">
        <v>39052</v>
      </c>
      <c r="AI2523" s="181">
        <v>67.168769116319211</v>
      </c>
      <c r="AJ2523" s="8">
        <f t="shared" si="169"/>
        <v>67.421240406162397</v>
      </c>
      <c r="AK2523" s="175">
        <v>2376</v>
      </c>
      <c r="AL2523" s="10">
        <f t="shared" si="167"/>
        <v>121.24406877555479</v>
      </c>
      <c r="AM2523" s="163" t="str">
        <f t="shared" si="168"/>
        <v>07</v>
      </c>
      <c r="AN2523" s="177" t="s">
        <v>124</v>
      </c>
      <c r="AQ2523" s="151"/>
      <c r="AR2523" s="151"/>
    </row>
    <row r="2524" spans="30:44" x14ac:dyDescent="0.3">
      <c r="AD2524" s="9">
        <v>2007</v>
      </c>
      <c r="AE2524" s="87" t="s">
        <v>52</v>
      </c>
      <c r="AF2524" s="13" t="s">
        <v>10</v>
      </c>
      <c r="AG2524" s="18" t="str">
        <f t="shared" si="166"/>
        <v>Transport-2007-January</v>
      </c>
      <c r="AH2524" s="16">
        <v>39083</v>
      </c>
      <c r="AI2524" s="180">
        <v>69.333220372682433</v>
      </c>
      <c r="AJ2524" s="10">
        <f t="shared" si="169"/>
        <v>67.74526431562434</v>
      </c>
      <c r="AK2524" s="175">
        <v>2377</v>
      </c>
      <c r="AL2524" s="10">
        <f t="shared" si="167"/>
        <v>121.24406877555479</v>
      </c>
      <c r="AM2524" s="163" t="str">
        <f t="shared" si="168"/>
        <v>07</v>
      </c>
      <c r="AN2524" s="177" t="s">
        <v>113</v>
      </c>
      <c r="AQ2524" s="151"/>
      <c r="AR2524" s="151"/>
    </row>
    <row r="2525" spans="30:44" x14ac:dyDescent="0.3">
      <c r="AD2525" s="9">
        <v>2007</v>
      </c>
      <c r="AE2525" s="87" t="s">
        <v>52</v>
      </c>
      <c r="AF2525" s="13" t="s">
        <v>11</v>
      </c>
      <c r="AG2525" s="18" t="str">
        <f t="shared" si="166"/>
        <v>Transport-2007-February</v>
      </c>
      <c r="AH2525" s="16">
        <v>39114</v>
      </c>
      <c r="AI2525" s="180">
        <v>68.229872210802839</v>
      </c>
      <c r="AJ2525" s="10">
        <f t="shared" si="169"/>
        <v>67.90916047322311</v>
      </c>
      <c r="AK2525" s="175">
        <v>2378</v>
      </c>
      <c r="AL2525" s="10">
        <f t="shared" si="167"/>
        <v>121.24406877555479</v>
      </c>
      <c r="AM2525" s="163" t="str">
        <f t="shared" si="168"/>
        <v>07</v>
      </c>
      <c r="AN2525" s="177" t="s">
        <v>114</v>
      </c>
      <c r="AQ2525" s="151"/>
      <c r="AR2525" s="151"/>
    </row>
    <row r="2526" spans="30:44" x14ac:dyDescent="0.3">
      <c r="AD2526" s="9">
        <v>2007</v>
      </c>
      <c r="AE2526" s="87" t="s">
        <v>52</v>
      </c>
      <c r="AF2526" s="13" t="s">
        <v>4</v>
      </c>
      <c r="AG2526" s="18" t="str">
        <f t="shared" si="166"/>
        <v>Transport-2007-March</v>
      </c>
      <c r="AH2526" s="16">
        <v>39142</v>
      </c>
      <c r="AI2526" s="180">
        <v>69.891974048423691</v>
      </c>
      <c r="AJ2526" s="10">
        <f t="shared" si="169"/>
        <v>68.287505228123621</v>
      </c>
      <c r="AK2526" s="175">
        <v>2379</v>
      </c>
      <c r="AL2526" s="10">
        <f t="shared" si="167"/>
        <v>121.24406877555479</v>
      </c>
      <c r="AM2526" s="163" t="str">
        <f t="shared" si="168"/>
        <v>07</v>
      </c>
      <c r="AN2526" s="177" t="s">
        <v>115</v>
      </c>
      <c r="AQ2526" s="151"/>
      <c r="AR2526" s="151"/>
    </row>
    <row r="2527" spans="30:44" x14ac:dyDescent="0.3">
      <c r="AD2527" s="9">
        <v>2007</v>
      </c>
      <c r="AE2527" s="87" t="s">
        <v>52</v>
      </c>
      <c r="AF2527" s="13" t="s">
        <v>0</v>
      </c>
      <c r="AG2527" s="18" t="str">
        <f t="shared" si="166"/>
        <v>Transport-2007-April</v>
      </c>
      <c r="AH2527" s="16">
        <v>39173</v>
      </c>
      <c r="AI2527" s="180">
        <v>71.370544320809813</v>
      </c>
      <c r="AJ2527" s="10">
        <f t="shared" si="169"/>
        <v>68.658265033868872</v>
      </c>
      <c r="AK2527" s="175">
        <v>2380</v>
      </c>
      <c r="AL2527" s="10">
        <f t="shared" si="167"/>
        <v>121.24406877555479</v>
      </c>
      <c r="AM2527" s="163" t="str">
        <f t="shared" si="168"/>
        <v>07</v>
      </c>
      <c r="AN2527" s="177" t="s">
        <v>116</v>
      </c>
      <c r="AQ2527" s="151"/>
      <c r="AR2527" s="151"/>
    </row>
    <row r="2528" spans="30:44" x14ac:dyDescent="0.3">
      <c r="AD2528" s="9">
        <v>2007</v>
      </c>
      <c r="AE2528" s="87" t="s">
        <v>52</v>
      </c>
      <c r="AF2528" s="13" t="s">
        <v>5</v>
      </c>
      <c r="AG2528" s="18" t="str">
        <f t="shared" si="166"/>
        <v>Transport-2007-May</v>
      </c>
      <c r="AH2528" s="16">
        <v>39203</v>
      </c>
      <c r="AI2528" s="180">
        <v>72.808627500798991</v>
      </c>
      <c r="AJ2528" s="10">
        <f t="shared" si="169"/>
        <v>68.978499411811015</v>
      </c>
      <c r="AK2528" s="175">
        <v>2381</v>
      </c>
      <c r="AL2528" s="10">
        <f t="shared" si="167"/>
        <v>121.24406877555479</v>
      </c>
      <c r="AM2528" s="163" t="str">
        <f t="shared" si="168"/>
        <v>07</v>
      </c>
      <c r="AN2528" s="177" t="s">
        <v>117</v>
      </c>
      <c r="AQ2528" s="151"/>
      <c r="AR2528" s="151"/>
    </row>
    <row r="2529" spans="30:44" x14ac:dyDescent="0.3">
      <c r="AD2529" s="9">
        <v>2007</v>
      </c>
      <c r="AE2529" s="87" t="s">
        <v>52</v>
      </c>
      <c r="AF2529" s="13" t="s">
        <v>6</v>
      </c>
      <c r="AG2529" s="18" t="str">
        <f t="shared" si="166"/>
        <v>Transport-2007-June</v>
      </c>
      <c r="AH2529" s="16">
        <v>39234</v>
      </c>
      <c r="AI2529" s="180">
        <v>74.236405357549458</v>
      </c>
      <c r="AJ2529" s="10">
        <f t="shared" si="169"/>
        <v>69.464041940827968</v>
      </c>
      <c r="AK2529" s="175">
        <v>2382</v>
      </c>
      <c r="AL2529" s="10">
        <f t="shared" si="167"/>
        <v>121.24406877555479</v>
      </c>
      <c r="AM2529" s="163" t="str">
        <f t="shared" si="168"/>
        <v>07</v>
      </c>
      <c r="AN2529" s="177" t="s">
        <v>118</v>
      </c>
      <c r="AQ2529" s="151"/>
      <c r="AR2529" s="151"/>
    </row>
    <row r="2530" spans="30:44" x14ac:dyDescent="0.3">
      <c r="AD2530" s="9">
        <v>2007</v>
      </c>
      <c r="AE2530" s="87" t="s">
        <v>52</v>
      </c>
      <c r="AF2530" s="13" t="s">
        <v>7</v>
      </c>
      <c r="AG2530" s="18" t="str">
        <f t="shared" si="166"/>
        <v>Transport-2007-July</v>
      </c>
      <c r="AH2530" s="16">
        <v>39264</v>
      </c>
      <c r="AI2530" s="180">
        <v>73.638497630767873</v>
      </c>
      <c r="AJ2530" s="10">
        <f t="shared" si="169"/>
        <v>69.875314054857569</v>
      </c>
      <c r="AK2530" s="175">
        <v>2383</v>
      </c>
      <c r="AL2530" s="10">
        <f t="shared" si="167"/>
        <v>121.24406877555479</v>
      </c>
      <c r="AM2530" s="163" t="str">
        <f t="shared" si="168"/>
        <v>07</v>
      </c>
      <c r="AN2530" s="177" t="s">
        <v>119</v>
      </c>
      <c r="AQ2530" s="151"/>
      <c r="AR2530" s="151"/>
    </row>
    <row r="2531" spans="30:44" x14ac:dyDescent="0.3">
      <c r="AD2531" s="9">
        <v>2007</v>
      </c>
      <c r="AE2531" s="87" t="s">
        <v>52</v>
      </c>
      <c r="AF2531" s="13" t="s">
        <v>8</v>
      </c>
      <c r="AG2531" s="18" t="str">
        <f t="shared" si="166"/>
        <v>Transport-2007-August</v>
      </c>
      <c r="AH2531" s="16">
        <v>39295</v>
      </c>
      <c r="AI2531" s="180">
        <v>73.933758438573577</v>
      </c>
      <c r="AJ2531" s="10">
        <f t="shared" si="169"/>
        <v>70.246567350837822</v>
      </c>
      <c r="AK2531" s="175">
        <v>2384</v>
      </c>
      <c r="AL2531" s="10">
        <f t="shared" si="167"/>
        <v>121.24406877555479</v>
      </c>
      <c r="AM2531" s="163" t="str">
        <f t="shared" si="168"/>
        <v>07</v>
      </c>
      <c r="AN2531" s="177" t="s">
        <v>120</v>
      </c>
      <c r="AQ2531" s="151"/>
      <c r="AR2531" s="151"/>
    </row>
    <row r="2532" spans="30:44" x14ac:dyDescent="0.3">
      <c r="AD2532" s="9">
        <v>2007</v>
      </c>
      <c r="AE2532" s="87" t="s">
        <v>52</v>
      </c>
      <c r="AF2532" s="13" t="s">
        <v>1</v>
      </c>
      <c r="AG2532" s="18" t="str">
        <f t="shared" si="166"/>
        <v>Transport-2007-September</v>
      </c>
      <c r="AH2532" s="16">
        <v>39326</v>
      </c>
      <c r="AI2532" s="180">
        <v>73.277233776231427</v>
      </c>
      <c r="AJ2532" s="10">
        <f t="shared" si="169"/>
        <v>70.674973917410298</v>
      </c>
      <c r="AK2532" s="175">
        <v>2385</v>
      </c>
      <c r="AL2532" s="10">
        <f t="shared" si="167"/>
        <v>121.24406877555479</v>
      </c>
      <c r="AM2532" s="163" t="str">
        <f t="shared" si="168"/>
        <v>07</v>
      </c>
      <c r="AN2532" s="177" t="s">
        <v>121</v>
      </c>
      <c r="AQ2532" s="151"/>
      <c r="AR2532" s="151"/>
    </row>
    <row r="2533" spans="30:44" x14ac:dyDescent="0.3">
      <c r="AD2533" s="9">
        <v>2007</v>
      </c>
      <c r="AE2533" s="87" t="s">
        <v>52</v>
      </c>
      <c r="AF2533" s="13" t="s">
        <v>9</v>
      </c>
      <c r="AG2533" s="18" t="str">
        <f t="shared" si="166"/>
        <v>Transport-2007-October</v>
      </c>
      <c r="AH2533" s="16">
        <v>39356</v>
      </c>
      <c r="AI2533" s="180">
        <v>74.007526969057579</v>
      </c>
      <c r="AJ2533" s="10">
        <f t="shared" si="169"/>
        <v>71.236235226805704</v>
      </c>
      <c r="AK2533" s="175">
        <v>2386</v>
      </c>
      <c r="AL2533" s="10">
        <f t="shared" si="167"/>
        <v>121.24406877555479</v>
      </c>
      <c r="AM2533" s="163" t="str">
        <f t="shared" si="168"/>
        <v>07</v>
      </c>
      <c r="AN2533" s="177" t="s">
        <v>122</v>
      </c>
      <c r="AQ2533" s="151"/>
      <c r="AR2533" s="151"/>
    </row>
    <row r="2534" spans="30:44" x14ac:dyDescent="0.3">
      <c r="AD2534" s="9">
        <v>2007</v>
      </c>
      <c r="AE2534" s="87" t="s">
        <v>52</v>
      </c>
      <c r="AF2534" s="13" t="s">
        <v>2</v>
      </c>
      <c r="AG2534" s="18" t="str">
        <f t="shared" si="166"/>
        <v>Transport-2007-November</v>
      </c>
      <c r="AH2534" s="16">
        <v>39387</v>
      </c>
      <c r="AI2534" s="180">
        <v>75.062652211196564</v>
      </c>
      <c r="AJ2534" s="10">
        <f t="shared" si="169"/>
        <v>71.913256829434474</v>
      </c>
      <c r="AK2534" s="175">
        <v>2387</v>
      </c>
      <c r="AL2534" s="10">
        <f t="shared" si="167"/>
        <v>121.24406877555479</v>
      </c>
      <c r="AM2534" s="163" t="str">
        <f t="shared" si="168"/>
        <v>07</v>
      </c>
      <c r="AN2534" s="177" t="s">
        <v>123</v>
      </c>
      <c r="AQ2534" s="151"/>
      <c r="AR2534" s="151"/>
    </row>
    <row r="2535" spans="30:44" x14ac:dyDescent="0.3">
      <c r="AD2535" s="9">
        <v>2007</v>
      </c>
      <c r="AE2535" s="87" t="s">
        <v>52</v>
      </c>
      <c r="AF2535" s="13" t="s">
        <v>3</v>
      </c>
      <c r="AG2535" s="18" t="str">
        <f t="shared" si="166"/>
        <v>Transport-2007-December</v>
      </c>
      <c r="AH2535" s="16">
        <v>39417</v>
      </c>
      <c r="AI2535" s="180">
        <v>77.069428650582196</v>
      </c>
      <c r="AJ2535" s="10">
        <f t="shared" si="169"/>
        <v>72.73831179062303</v>
      </c>
      <c r="AK2535" s="175">
        <v>2388</v>
      </c>
      <c r="AL2535" s="10">
        <f t="shared" si="167"/>
        <v>121.24406877555479</v>
      </c>
      <c r="AM2535" s="163" t="str">
        <f t="shared" si="168"/>
        <v>07</v>
      </c>
      <c r="AN2535" s="177" t="s">
        <v>124</v>
      </c>
      <c r="AQ2535" s="151"/>
      <c r="AR2535" s="151"/>
    </row>
    <row r="2536" spans="30:44" x14ac:dyDescent="0.3">
      <c r="AD2536" s="7">
        <v>2008</v>
      </c>
      <c r="AE2536" s="88" t="s">
        <v>52</v>
      </c>
      <c r="AF2536" s="12" t="s">
        <v>10</v>
      </c>
      <c r="AG2536" s="18" t="str">
        <f t="shared" si="166"/>
        <v>Transport-2008-January</v>
      </c>
      <c r="AH2536" s="16">
        <v>39448</v>
      </c>
      <c r="AI2536" s="181">
        <v>76.904866571675441</v>
      </c>
      <c r="AJ2536" s="8">
        <f t="shared" si="169"/>
        <v>73.369282307205793</v>
      </c>
      <c r="AK2536" s="175">
        <v>2389</v>
      </c>
      <c r="AL2536" s="10">
        <f t="shared" si="167"/>
        <v>121.24406877555479</v>
      </c>
      <c r="AM2536" s="163" t="str">
        <f t="shared" si="168"/>
        <v>07</v>
      </c>
      <c r="AN2536" s="177" t="s">
        <v>113</v>
      </c>
      <c r="AQ2536" s="151"/>
      <c r="AR2536" s="151"/>
    </row>
    <row r="2537" spans="30:44" x14ac:dyDescent="0.3">
      <c r="AD2537" s="7">
        <v>2008</v>
      </c>
      <c r="AE2537" s="88" t="s">
        <v>52</v>
      </c>
      <c r="AF2537" s="12" t="s">
        <v>11</v>
      </c>
      <c r="AG2537" s="18" t="str">
        <f t="shared" si="166"/>
        <v>Transport-2008-February</v>
      </c>
      <c r="AH2537" s="16">
        <v>39479</v>
      </c>
      <c r="AI2537" s="181">
        <v>77.127434899991371</v>
      </c>
      <c r="AJ2537" s="8">
        <f t="shared" si="169"/>
        <v>74.110745864638162</v>
      </c>
      <c r="AK2537" s="175">
        <v>2390</v>
      </c>
      <c r="AL2537" s="10">
        <f t="shared" si="167"/>
        <v>121.24406877555479</v>
      </c>
      <c r="AM2537" s="163" t="str">
        <f t="shared" si="168"/>
        <v>07</v>
      </c>
      <c r="AN2537" s="177" t="s">
        <v>114</v>
      </c>
      <c r="AQ2537" s="151"/>
      <c r="AR2537" s="151"/>
    </row>
    <row r="2538" spans="30:44" x14ac:dyDescent="0.3">
      <c r="AD2538" s="7">
        <v>2008</v>
      </c>
      <c r="AE2538" s="88" t="s">
        <v>52</v>
      </c>
      <c r="AF2538" s="12" t="s">
        <v>4</v>
      </c>
      <c r="AG2538" s="18" t="str">
        <f t="shared" si="166"/>
        <v>Transport-2008-March</v>
      </c>
      <c r="AH2538" s="16">
        <v>39508</v>
      </c>
      <c r="AI2538" s="181">
        <v>78.346854236473149</v>
      </c>
      <c r="AJ2538" s="8">
        <f t="shared" si="169"/>
        <v>74.815319213642297</v>
      </c>
      <c r="AK2538" s="175">
        <v>2391</v>
      </c>
      <c r="AL2538" s="10">
        <f t="shared" si="167"/>
        <v>121.24406877555479</v>
      </c>
      <c r="AM2538" s="163" t="str">
        <f t="shared" si="168"/>
        <v>07</v>
      </c>
      <c r="AN2538" s="177" t="s">
        <v>115</v>
      </c>
      <c r="AQ2538" s="151"/>
      <c r="AR2538" s="151"/>
    </row>
    <row r="2539" spans="30:44" x14ac:dyDescent="0.3">
      <c r="AD2539" s="7">
        <v>2008</v>
      </c>
      <c r="AE2539" s="88" t="s">
        <v>52</v>
      </c>
      <c r="AF2539" s="12" t="s">
        <v>0</v>
      </c>
      <c r="AG2539" s="18" t="str">
        <f t="shared" si="166"/>
        <v>Transport-2008-April</v>
      </c>
      <c r="AH2539" s="16">
        <v>39539</v>
      </c>
      <c r="AI2539" s="181">
        <v>80.719889927131604</v>
      </c>
      <c r="AJ2539" s="8">
        <f t="shared" si="169"/>
        <v>75.594431347502436</v>
      </c>
      <c r="AK2539" s="175">
        <v>2392</v>
      </c>
      <c r="AL2539" s="10">
        <f t="shared" si="167"/>
        <v>121.24406877555479</v>
      </c>
      <c r="AM2539" s="163" t="str">
        <f t="shared" si="168"/>
        <v>07</v>
      </c>
      <c r="AN2539" s="177" t="s">
        <v>116</v>
      </c>
      <c r="AQ2539" s="151"/>
      <c r="AR2539" s="151"/>
    </row>
    <row r="2540" spans="30:44" x14ac:dyDescent="0.3">
      <c r="AD2540" s="7">
        <v>2008</v>
      </c>
      <c r="AE2540" s="88" t="s">
        <v>52</v>
      </c>
      <c r="AF2540" s="12" t="s">
        <v>5</v>
      </c>
      <c r="AG2540" s="18" t="str">
        <f t="shared" si="166"/>
        <v>Transport-2008-May</v>
      </c>
      <c r="AH2540" s="16">
        <v>39569</v>
      </c>
      <c r="AI2540" s="181">
        <v>83.099180309323017</v>
      </c>
      <c r="AJ2540" s="8">
        <f t="shared" si="169"/>
        <v>76.451977414879437</v>
      </c>
      <c r="AK2540" s="175">
        <v>2393</v>
      </c>
      <c r="AL2540" s="10">
        <f t="shared" si="167"/>
        <v>121.24406877555479</v>
      </c>
      <c r="AM2540" s="163" t="str">
        <f t="shared" si="168"/>
        <v>07</v>
      </c>
      <c r="AN2540" s="177" t="s">
        <v>117</v>
      </c>
      <c r="AQ2540" s="151"/>
      <c r="AR2540" s="151"/>
    </row>
    <row r="2541" spans="30:44" x14ac:dyDescent="0.3">
      <c r="AD2541" s="7">
        <v>2008</v>
      </c>
      <c r="AE2541" s="88" t="s">
        <v>52</v>
      </c>
      <c r="AF2541" s="12" t="s">
        <v>6</v>
      </c>
      <c r="AG2541" s="18" t="str">
        <f t="shared" si="166"/>
        <v>Transport-2008-June</v>
      </c>
      <c r="AH2541" s="16">
        <v>39600</v>
      </c>
      <c r="AI2541" s="181">
        <v>86.455524185585475</v>
      </c>
      <c r="AJ2541" s="8">
        <f t="shared" si="169"/>
        <v>77.470237317215776</v>
      </c>
      <c r="AK2541" s="175">
        <v>2394</v>
      </c>
      <c r="AL2541" s="10">
        <f t="shared" si="167"/>
        <v>121.24406877555479</v>
      </c>
      <c r="AM2541" s="163" t="str">
        <f t="shared" si="168"/>
        <v>07</v>
      </c>
      <c r="AN2541" s="177" t="s">
        <v>118</v>
      </c>
      <c r="AQ2541" s="151"/>
      <c r="AR2541" s="151"/>
    </row>
    <row r="2542" spans="30:44" x14ac:dyDescent="0.3">
      <c r="AD2542" s="7">
        <v>2008</v>
      </c>
      <c r="AE2542" s="88" t="s">
        <v>52</v>
      </c>
      <c r="AF2542" s="12" t="s">
        <v>7</v>
      </c>
      <c r="AG2542" s="18" t="str">
        <f t="shared" si="166"/>
        <v>Transport-2008-July</v>
      </c>
      <c r="AH2542" s="16">
        <v>39630</v>
      </c>
      <c r="AI2542" s="181">
        <v>87.659928240527705</v>
      </c>
      <c r="AJ2542" s="8">
        <f t="shared" si="169"/>
        <v>78.63868986802909</v>
      </c>
      <c r="AK2542" s="175">
        <v>2395</v>
      </c>
      <c r="AL2542" s="10">
        <f t="shared" si="167"/>
        <v>121.24406877555479</v>
      </c>
      <c r="AM2542" s="163" t="str">
        <f t="shared" si="168"/>
        <v>07</v>
      </c>
      <c r="AN2542" s="177" t="s">
        <v>119</v>
      </c>
      <c r="AQ2542" s="151"/>
      <c r="AR2542" s="151"/>
    </row>
    <row r="2543" spans="30:44" x14ac:dyDescent="0.3">
      <c r="AD2543" s="7">
        <v>2008</v>
      </c>
      <c r="AE2543" s="88" t="s">
        <v>52</v>
      </c>
      <c r="AF2543" s="12" t="s">
        <v>8</v>
      </c>
      <c r="AG2543" s="18" t="str">
        <f t="shared" si="166"/>
        <v>Transport-2008-August</v>
      </c>
      <c r="AH2543" s="16">
        <v>39661</v>
      </c>
      <c r="AI2543" s="181">
        <v>87.431502912986659</v>
      </c>
      <c r="AJ2543" s="8">
        <f t="shared" si="169"/>
        <v>79.763501907563509</v>
      </c>
      <c r="AK2543" s="175">
        <v>2396</v>
      </c>
      <c r="AL2543" s="10">
        <f t="shared" si="167"/>
        <v>121.24406877555479</v>
      </c>
      <c r="AM2543" s="163" t="str">
        <f t="shared" si="168"/>
        <v>07</v>
      </c>
      <c r="AN2543" s="177" t="s">
        <v>120</v>
      </c>
      <c r="AQ2543" s="151"/>
      <c r="AR2543" s="151"/>
    </row>
    <row r="2544" spans="30:44" x14ac:dyDescent="0.3">
      <c r="AD2544" s="7">
        <v>2008</v>
      </c>
      <c r="AE2544" s="88" t="s">
        <v>52</v>
      </c>
      <c r="AF2544" s="12" t="s">
        <v>1</v>
      </c>
      <c r="AG2544" s="18" t="str">
        <f t="shared" si="166"/>
        <v>Transport-2008-September</v>
      </c>
      <c r="AH2544" s="16">
        <v>39692</v>
      </c>
      <c r="AI2544" s="181">
        <v>85.717132180336222</v>
      </c>
      <c r="AJ2544" s="8">
        <f t="shared" si="169"/>
        <v>80.800160107905569</v>
      </c>
      <c r="AK2544" s="175">
        <v>2397</v>
      </c>
      <c r="AL2544" s="10">
        <f t="shared" si="167"/>
        <v>121.24406877555479</v>
      </c>
      <c r="AM2544" s="163" t="str">
        <f t="shared" si="168"/>
        <v>07</v>
      </c>
      <c r="AN2544" s="177" t="s">
        <v>121</v>
      </c>
      <c r="AQ2544" s="151"/>
      <c r="AR2544" s="151"/>
    </row>
    <row r="2545" spans="30:44" x14ac:dyDescent="0.3">
      <c r="AD2545" s="7">
        <v>2008</v>
      </c>
      <c r="AE2545" s="88" t="s">
        <v>52</v>
      </c>
      <c r="AF2545" s="12" t="s">
        <v>9</v>
      </c>
      <c r="AG2545" s="18" t="str">
        <f t="shared" si="166"/>
        <v>Transport-2008-October</v>
      </c>
      <c r="AH2545" s="16">
        <v>39722</v>
      </c>
      <c r="AI2545" s="181">
        <v>87.680546167820665</v>
      </c>
      <c r="AJ2545" s="8">
        <f t="shared" si="169"/>
        <v>81.939578374469178</v>
      </c>
      <c r="AK2545" s="175">
        <v>2398</v>
      </c>
      <c r="AL2545" s="10">
        <f t="shared" si="167"/>
        <v>121.24406877555479</v>
      </c>
      <c r="AM2545" s="163" t="str">
        <f t="shared" si="168"/>
        <v>07</v>
      </c>
      <c r="AN2545" s="177" t="s">
        <v>122</v>
      </c>
      <c r="AQ2545" s="151"/>
      <c r="AR2545" s="151"/>
    </row>
    <row r="2546" spans="30:44" x14ac:dyDescent="0.3">
      <c r="AD2546" s="7">
        <v>2008</v>
      </c>
      <c r="AE2546" s="88" t="s">
        <v>52</v>
      </c>
      <c r="AF2546" s="12" t="s">
        <v>2</v>
      </c>
      <c r="AG2546" s="18" t="str">
        <f t="shared" si="166"/>
        <v>Transport-2008-November</v>
      </c>
      <c r="AH2546" s="16">
        <v>39753</v>
      </c>
      <c r="AI2546" s="181">
        <v>79.004998833816273</v>
      </c>
      <c r="AJ2546" s="8">
        <f t="shared" si="169"/>
        <v>82.268107259687483</v>
      </c>
      <c r="AK2546" s="175">
        <v>2399</v>
      </c>
      <c r="AL2546" s="10">
        <f t="shared" si="167"/>
        <v>121.24406877555479</v>
      </c>
      <c r="AM2546" s="163" t="str">
        <f t="shared" si="168"/>
        <v>07</v>
      </c>
      <c r="AN2546" s="177" t="s">
        <v>123</v>
      </c>
      <c r="AQ2546" s="151"/>
      <c r="AR2546" s="151"/>
    </row>
    <row r="2547" spans="30:44" x14ac:dyDescent="0.3">
      <c r="AD2547" s="7">
        <v>2008</v>
      </c>
      <c r="AE2547" s="88" t="s">
        <v>52</v>
      </c>
      <c r="AF2547" s="12" t="s">
        <v>3</v>
      </c>
      <c r="AG2547" s="18" t="str">
        <f t="shared" si="166"/>
        <v>Transport-2008-December</v>
      </c>
      <c r="AH2547" s="16">
        <v>39783</v>
      </c>
      <c r="AI2547" s="181">
        <v>74.989008420745094</v>
      </c>
      <c r="AJ2547" s="8">
        <f t="shared" si="169"/>
        <v>82.094738907201048</v>
      </c>
      <c r="AK2547" s="175">
        <v>2400</v>
      </c>
      <c r="AL2547" s="10">
        <f t="shared" si="167"/>
        <v>121.24406877555479</v>
      </c>
      <c r="AM2547" s="163" t="str">
        <f t="shared" si="168"/>
        <v>07</v>
      </c>
      <c r="AN2547" s="177" t="s">
        <v>124</v>
      </c>
      <c r="AQ2547" s="151"/>
      <c r="AR2547" s="151"/>
    </row>
    <row r="2548" spans="30:44" x14ac:dyDescent="0.3">
      <c r="AD2548" s="9">
        <v>2009</v>
      </c>
      <c r="AE2548" s="87" t="s">
        <v>52</v>
      </c>
      <c r="AF2548" s="13" t="s">
        <v>10</v>
      </c>
      <c r="AG2548" s="18" t="str">
        <f t="shared" si="166"/>
        <v>Transport-2009-January</v>
      </c>
      <c r="AH2548" s="16">
        <v>39814</v>
      </c>
      <c r="AI2548" s="180">
        <v>72.643600382801807</v>
      </c>
      <c r="AJ2548" s="10">
        <f t="shared" si="169"/>
        <v>81.739633391461567</v>
      </c>
      <c r="AK2548" s="175">
        <v>2401</v>
      </c>
      <c r="AL2548" s="10">
        <f t="shared" si="167"/>
        <v>121.24406877555479</v>
      </c>
      <c r="AM2548" s="163" t="str">
        <f t="shared" si="168"/>
        <v>07</v>
      </c>
      <c r="AN2548" s="177" t="s">
        <v>113</v>
      </c>
      <c r="AQ2548" s="151"/>
      <c r="AR2548" s="151"/>
    </row>
    <row r="2549" spans="30:44" x14ac:dyDescent="0.3">
      <c r="AD2549" s="9">
        <v>2009</v>
      </c>
      <c r="AE2549" s="87" t="s">
        <v>52</v>
      </c>
      <c r="AF2549" s="13" t="s">
        <v>11</v>
      </c>
      <c r="AG2549" s="18" t="str">
        <f t="shared" si="166"/>
        <v>Transport-2009-February</v>
      </c>
      <c r="AH2549" s="16">
        <v>39845</v>
      </c>
      <c r="AI2549" s="180">
        <v>74.458610848694747</v>
      </c>
      <c r="AJ2549" s="10">
        <f t="shared" si="169"/>
        <v>81.517231387186868</v>
      </c>
      <c r="AK2549" s="175">
        <v>2402</v>
      </c>
      <c r="AL2549" s="10">
        <f t="shared" si="167"/>
        <v>121.24406877555479</v>
      </c>
      <c r="AM2549" s="163" t="str">
        <f t="shared" si="168"/>
        <v>07</v>
      </c>
      <c r="AN2549" s="177" t="s">
        <v>114</v>
      </c>
      <c r="AQ2549" s="151"/>
      <c r="AR2549" s="151"/>
    </row>
    <row r="2550" spans="30:44" x14ac:dyDescent="0.3">
      <c r="AD2550" s="9">
        <v>2009</v>
      </c>
      <c r="AE2550" s="87" t="s">
        <v>52</v>
      </c>
      <c r="AF2550" s="13" t="s">
        <v>4</v>
      </c>
      <c r="AG2550" s="18" t="str">
        <f t="shared" si="166"/>
        <v>Transport-2009-March</v>
      </c>
      <c r="AH2550" s="16">
        <v>39873</v>
      </c>
      <c r="AI2550" s="180">
        <v>75.399517132238159</v>
      </c>
      <c r="AJ2550" s="10">
        <f t="shared" si="169"/>
        <v>81.271619961833963</v>
      </c>
      <c r="AK2550" s="175">
        <v>2403</v>
      </c>
      <c r="AL2550" s="10">
        <f t="shared" si="167"/>
        <v>121.24406877555479</v>
      </c>
      <c r="AM2550" s="163" t="str">
        <f t="shared" si="168"/>
        <v>07</v>
      </c>
      <c r="AN2550" s="177" t="s">
        <v>115</v>
      </c>
      <c r="AQ2550" s="151"/>
      <c r="AR2550" s="151"/>
    </row>
    <row r="2551" spans="30:44" x14ac:dyDescent="0.3">
      <c r="AD2551" s="9">
        <v>2009</v>
      </c>
      <c r="AE2551" s="87" t="s">
        <v>52</v>
      </c>
      <c r="AF2551" s="13" t="s">
        <v>0</v>
      </c>
      <c r="AG2551" s="18" t="str">
        <f t="shared" si="166"/>
        <v>Transport-2009-April</v>
      </c>
      <c r="AH2551" s="16">
        <v>39904</v>
      </c>
      <c r="AI2551" s="180">
        <v>75.656219954202058</v>
      </c>
      <c r="AJ2551" s="10">
        <f t="shared" si="169"/>
        <v>80.849647464089841</v>
      </c>
      <c r="AK2551" s="175">
        <v>2404</v>
      </c>
      <c r="AL2551" s="10">
        <f t="shared" si="167"/>
        <v>121.24406877555479</v>
      </c>
      <c r="AM2551" s="163" t="str">
        <f t="shared" si="168"/>
        <v>07</v>
      </c>
      <c r="AN2551" s="177" t="s">
        <v>116</v>
      </c>
      <c r="AQ2551" s="151"/>
      <c r="AR2551" s="151"/>
    </row>
    <row r="2552" spans="30:44" x14ac:dyDescent="0.3">
      <c r="AD2552" s="9">
        <v>2009</v>
      </c>
      <c r="AE2552" s="87" t="s">
        <v>52</v>
      </c>
      <c r="AF2552" s="13" t="s">
        <v>5</v>
      </c>
      <c r="AG2552" s="18" t="str">
        <f t="shared" si="166"/>
        <v>Transport-2009-May</v>
      </c>
      <c r="AH2552" s="16">
        <v>39934</v>
      </c>
      <c r="AI2552" s="180">
        <v>75.756790813437306</v>
      </c>
      <c r="AJ2552" s="10">
        <f t="shared" si="169"/>
        <v>80.237781672766019</v>
      </c>
      <c r="AK2552" s="175">
        <v>2405</v>
      </c>
      <c r="AL2552" s="10">
        <f t="shared" si="167"/>
        <v>121.24406877555479</v>
      </c>
      <c r="AM2552" s="163" t="str">
        <f t="shared" si="168"/>
        <v>07</v>
      </c>
      <c r="AN2552" s="177" t="s">
        <v>117</v>
      </c>
      <c r="AQ2552" s="151"/>
      <c r="AR2552" s="151"/>
    </row>
    <row r="2553" spans="30:44" x14ac:dyDescent="0.3">
      <c r="AD2553" s="9">
        <v>2009</v>
      </c>
      <c r="AE2553" s="87" t="s">
        <v>52</v>
      </c>
      <c r="AF2553" s="13" t="s">
        <v>6</v>
      </c>
      <c r="AG2553" s="18" t="str">
        <f t="shared" si="166"/>
        <v>Transport-2009-June</v>
      </c>
      <c r="AH2553" s="16">
        <v>39965</v>
      </c>
      <c r="AI2553" s="180">
        <v>78.156981317816673</v>
      </c>
      <c r="AJ2553" s="10">
        <f t="shared" si="169"/>
        <v>79.546236433785282</v>
      </c>
      <c r="AK2553" s="175">
        <v>2406</v>
      </c>
      <c r="AL2553" s="10">
        <f t="shared" si="167"/>
        <v>121.24406877555479</v>
      </c>
      <c r="AM2553" s="163" t="str">
        <f t="shared" si="168"/>
        <v>07</v>
      </c>
      <c r="AN2553" s="177" t="s">
        <v>118</v>
      </c>
      <c r="AQ2553" s="151"/>
      <c r="AR2553" s="151"/>
    </row>
    <row r="2554" spans="30:44" x14ac:dyDescent="0.3">
      <c r="AD2554" s="9">
        <v>2009</v>
      </c>
      <c r="AE2554" s="87" t="s">
        <v>52</v>
      </c>
      <c r="AF2554" s="13" t="s">
        <v>7</v>
      </c>
      <c r="AG2554" s="18" t="str">
        <f t="shared" si="166"/>
        <v>Transport-2009-July</v>
      </c>
      <c r="AH2554" s="16">
        <v>39995</v>
      </c>
      <c r="AI2554" s="180">
        <v>80.112571616170698</v>
      </c>
      <c r="AJ2554" s="10">
        <f t="shared" si="169"/>
        <v>78.917290048422203</v>
      </c>
      <c r="AK2554" s="175">
        <v>2407</v>
      </c>
      <c r="AL2554" s="10">
        <f t="shared" si="167"/>
        <v>121.24406877555479</v>
      </c>
      <c r="AM2554" s="163" t="str">
        <f t="shared" si="168"/>
        <v>07</v>
      </c>
      <c r="AN2554" s="177" t="s">
        <v>119</v>
      </c>
      <c r="AQ2554" s="151"/>
      <c r="AR2554" s="151"/>
    </row>
    <row r="2555" spans="30:44" x14ac:dyDescent="0.3">
      <c r="AD2555" s="9">
        <v>2009</v>
      </c>
      <c r="AE2555" s="87" t="s">
        <v>52</v>
      </c>
      <c r="AF2555" s="13" t="s">
        <v>8</v>
      </c>
      <c r="AG2555" s="18" t="str">
        <f t="shared" si="166"/>
        <v>Transport-2009-August</v>
      </c>
      <c r="AH2555" s="16">
        <v>40026</v>
      </c>
      <c r="AI2555" s="180">
        <v>78.99398970379886</v>
      </c>
      <c r="AJ2555" s="10">
        <f t="shared" si="169"/>
        <v>78.214163947656559</v>
      </c>
      <c r="AK2555" s="175">
        <v>2408</v>
      </c>
      <c r="AL2555" s="10">
        <f t="shared" si="167"/>
        <v>121.24406877555479</v>
      </c>
      <c r="AM2555" s="163" t="str">
        <f t="shared" si="168"/>
        <v>07</v>
      </c>
      <c r="AN2555" s="177" t="s">
        <v>120</v>
      </c>
      <c r="AQ2555" s="151"/>
      <c r="AR2555" s="151"/>
    </row>
    <row r="2556" spans="30:44" x14ac:dyDescent="0.3">
      <c r="AD2556" s="9">
        <v>2009</v>
      </c>
      <c r="AE2556" s="87" t="s">
        <v>52</v>
      </c>
      <c r="AF2556" s="13" t="s">
        <v>1</v>
      </c>
      <c r="AG2556" s="18" t="str">
        <f t="shared" si="166"/>
        <v>Transport-2009-September</v>
      </c>
      <c r="AH2556" s="16">
        <v>40057</v>
      </c>
      <c r="AI2556" s="180">
        <v>80.431470026154201</v>
      </c>
      <c r="AJ2556" s="10">
        <f t="shared" si="169"/>
        <v>77.773692101474708</v>
      </c>
      <c r="AK2556" s="175">
        <v>2409</v>
      </c>
      <c r="AL2556" s="10">
        <f t="shared" si="167"/>
        <v>121.24406877555479</v>
      </c>
      <c r="AM2556" s="163" t="str">
        <f t="shared" si="168"/>
        <v>07</v>
      </c>
      <c r="AN2556" s="177" t="s">
        <v>121</v>
      </c>
      <c r="AQ2556" s="151"/>
      <c r="AR2556" s="151"/>
    </row>
    <row r="2557" spans="30:44" x14ac:dyDescent="0.3">
      <c r="AD2557" s="9">
        <v>2009</v>
      </c>
      <c r="AE2557" s="87" t="s">
        <v>52</v>
      </c>
      <c r="AF2557" s="13" t="s">
        <v>9</v>
      </c>
      <c r="AG2557" s="18" t="str">
        <f t="shared" si="166"/>
        <v>Transport-2009-October</v>
      </c>
      <c r="AH2557" s="16">
        <v>40087</v>
      </c>
      <c r="AI2557" s="180">
        <v>79.083928068805633</v>
      </c>
      <c r="AJ2557" s="10">
        <f t="shared" si="169"/>
        <v>77.057307259890138</v>
      </c>
      <c r="AK2557" s="175">
        <v>2410</v>
      </c>
      <c r="AL2557" s="10">
        <f t="shared" si="167"/>
        <v>121.24406877555479</v>
      </c>
      <c r="AM2557" s="163" t="str">
        <f t="shared" si="168"/>
        <v>07</v>
      </c>
      <c r="AN2557" s="177" t="s">
        <v>122</v>
      </c>
      <c r="AQ2557" s="151"/>
      <c r="AR2557" s="151"/>
    </row>
    <row r="2558" spans="30:44" x14ac:dyDescent="0.3">
      <c r="AD2558" s="9">
        <v>2009</v>
      </c>
      <c r="AE2558" s="87" t="s">
        <v>52</v>
      </c>
      <c r="AF2558" s="13" t="s">
        <v>2</v>
      </c>
      <c r="AG2558" s="18" t="str">
        <f t="shared" si="166"/>
        <v>Transport-2009-November</v>
      </c>
      <c r="AH2558" s="16">
        <v>40118</v>
      </c>
      <c r="AI2558" s="180">
        <v>80.081813668912645</v>
      </c>
      <c r="AJ2558" s="10">
        <f t="shared" si="169"/>
        <v>77.147041829481495</v>
      </c>
      <c r="AK2558" s="175">
        <v>2411</v>
      </c>
      <c r="AL2558" s="10">
        <f t="shared" si="167"/>
        <v>121.24406877555479</v>
      </c>
      <c r="AM2558" s="163" t="str">
        <f t="shared" si="168"/>
        <v>07</v>
      </c>
      <c r="AN2558" s="177" t="s">
        <v>123</v>
      </c>
      <c r="AQ2558" s="151"/>
      <c r="AR2558" s="151"/>
    </row>
    <row r="2559" spans="30:44" x14ac:dyDescent="0.3">
      <c r="AD2559" s="9">
        <v>2009</v>
      </c>
      <c r="AE2559" s="87" t="s">
        <v>52</v>
      </c>
      <c r="AF2559" s="13" t="s">
        <v>3</v>
      </c>
      <c r="AG2559" s="18" t="str">
        <f t="shared" si="166"/>
        <v>Transport-2009-December</v>
      </c>
      <c r="AH2559" s="16">
        <v>40148</v>
      </c>
      <c r="AI2559" s="180">
        <v>80.53602120439632</v>
      </c>
      <c r="AJ2559" s="10">
        <f t="shared" si="169"/>
        <v>77.609292894785767</v>
      </c>
      <c r="AK2559" s="175">
        <v>2412</v>
      </c>
      <c r="AL2559" s="10">
        <f t="shared" si="167"/>
        <v>121.24406877555479</v>
      </c>
      <c r="AM2559" s="163" t="str">
        <f t="shared" si="168"/>
        <v>07</v>
      </c>
      <c r="AN2559" s="177" t="s">
        <v>124</v>
      </c>
      <c r="AQ2559" s="151"/>
      <c r="AR2559" s="151"/>
    </row>
    <row r="2560" spans="30:44" x14ac:dyDescent="0.3">
      <c r="AD2560" s="7">
        <v>2010</v>
      </c>
      <c r="AE2560" s="88" t="s">
        <v>52</v>
      </c>
      <c r="AF2560" s="12" t="s">
        <v>10</v>
      </c>
      <c r="AG2560" s="18" t="str">
        <f t="shared" si="166"/>
        <v>Transport-2010-January</v>
      </c>
      <c r="AH2560" s="16">
        <v>40179</v>
      </c>
      <c r="AI2560" s="181">
        <v>79.014807161406424</v>
      </c>
      <c r="AJ2560" s="8">
        <f t="shared" si="169"/>
        <v>78.140226793002824</v>
      </c>
      <c r="AK2560" s="175">
        <v>2413</v>
      </c>
      <c r="AL2560" s="10">
        <f t="shared" si="167"/>
        <v>121.24406877555479</v>
      </c>
      <c r="AM2560" s="163" t="str">
        <f t="shared" si="168"/>
        <v>07</v>
      </c>
      <c r="AN2560" s="177" t="s">
        <v>113</v>
      </c>
      <c r="AQ2560" s="151"/>
      <c r="AR2560" s="151"/>
    </row>
    <row r="2561" spans="30:44" x14ac:dyDescent="0.3">
      <c r="AD2561" s="7">
        <v>2010</v>
      </c>
      <c r="AE2561" s="88" t="s">
        <v>52</v>
      </c>
      <c r="AF2561" s="12" t="s">
        <v>11</v>
      </c>
      <c r="AG2561" s="18" t="str">
        <f t="shared" si="166"/>
        <v>Transport-2010-February</v>
      </c>
      <c r="AH2561" s="16">
        <v>40210</v>
      </c>
      <c r="AI2561" s="181">
        <v>80.016485777921062</v>
      </c>
      <c r="AJ2561" s="8">
        <f t="shared" si="169"/>
        <v>78.603383037105019</v>
      </c>
      <c r="AK2561" s="175">
        <v>2414</v>
      </c>
      <c r="AL2561" s="10">
        <f t="shared" si="167"/>
        <v>121.24406877555479</v>
      </c>
      <c r="AM2561" s="163" t="str">
        <f t="shared" si="168"/>
        <v>07</v>
      </c>
      <c r="AN2561" s="177" t="s">
        <v>114</v>
      </c>
      <c r="AQ2561" s="151"/>
      <c r="AR2561" s="151"/>
    </row>
    <row r="2562" spans="30:44" x14ac:dyDescent="0.3">
      <c r="AD2562" s="7">
        <v>2010</v>
      </c>
      <c r="AE2562" s="88" t="s">
        <v>52</v>
      </c>
      <c r="AF2562" s="12" t="s">
        <v>4</v>
      </c>
      <c r="AG2562" s="18" t="str">
        <f t="shared" si="166"/>
        <v>Transport-2010-March</v>
      </c>
      <c r="AH2562" s="16">
        <v>40238</v>
      </c>
      <c r="AI2562" s="181">
        <v>78.76806610044892</v>
      </c>
      <c r="AJ2562" s="8">
        <f t="shared" si="169"/>
        <v>78.884095451122576</v>
      </c>
      <c r="AK2562" s="175">
        <v>2415</v>
      </c>
      <c r="AL2562" s="10">
        <f t="shared" si="167"/>
        <v>121.24406877555479</v>
      </c>
      <c r="AM2562" s="163" t="str">
        <f t="shared" si="168"/>
        <v>07</v>
      </c>
      <c r="AN2562" s="177" t="s">
        <v>115</v>
      </c>
      <c r="AQ2562" s="151"/>
      <c r="AR2562" s="151"/>
    </row>
    <row r="2563" spans="30:44" x14ac:dyDescent="0.3">
      <c r="AD2563" s="7">
        <v>2010</v>
      </c>
      <c r="AE2563" s="88" t="s">
        <v>52</v>
      </c>
      <c r="AF2563" s="12" t="s">
        <v>0</v>
      </c>
      <c r="AG2563" s="18" t="str">
        <f t="shared" si="166"/>
        <v>Transport-2010-April</v>
      </c>
      <c r="AH2563" s="16">
        <v>40269</v>
      </c>
      <c r="AI2563" s="181">
        <v>80.458511318056708</v>
      </c>
      <c r="AJ2563" s="8">
        <f t="shared" si="169"/>
        <v>79.284286398110453</v>
      </c>
      <c r="AK2563" s="175">
        <v>2416</v>
      </c>
      <c r="AL2563" s="10">
        <f t="shared" si="167"/>
        <v>121.24406877555479</v>
      </c>
      <c r="AM2563" s="163" t="str">
        <f t="shared" si="168"/>
        <v>07</v>
      </c>
      <c r="AN2563" s="177" t="s">
        <v>116</v>
      </c>
      <c r="AQ2563" s="151"/>
      <c r="AR2563" s="151"/>
    </row>
    <row r="2564" spans="30:44" x14ac:dyDescent="0.3">
      <c r="AD2564" s="7">
        <v>2010</v>
      </c>
      <c r="AE2564" s="88" t="s">
        <v>52</v>
      </c>
      <c r="AF2564" s="12" t="s">
        <v>5</v>
      </c>
      <c r="AG2564" s="18" t="str">
        <f t="shared" si="166"/>
        <v>Transport-2010-May</v>
      </c>
      <c r="AH2564" s="16">
        <v>40299</v>
      </c>
      <c r="AI2564" s="181">
        <v>81.116841287180861</v>
      </c>
      <c r="AJ2564" s="8">
        <f t="shared" si="169"/>
        <v>79.730957270922417</v>
      </c>
      <c r="AK2564" s="175">
        <v>2417</v>
      </c>
      <c r="AL2564" s="10">
        <f t="shared" si="167"/>
        <v>121.24406877555479</v>
      </c>
      <c r="AM2564" s="163" t="str">
        <f t="shared" si="168"/>
        <v>07</v>
      </c>
      <c r="AN2564" s="177" t="s">
        <v>117</v>
      </c>
      <c r="AQ2564" s="151"/>
      <c r="AR2564" s="151"/>
    </row>
    <row r="2565" spans="30:44" x14ac:dyDescent="0.3">
      <c r="AD2565" s="7">
        <v>2010</v>
      </c>
      <c r="AE2565" s="88" t="s">
        <v>52</v>
      </c>
      <c r="AF2565" s="12" t="s">
        <v>6</v>
      </c>
      <c r="AG2565" s="18" t="str">
        <f t="shared" si="166"/>
        <v>Transport-2010-June</v>
      </c>
      <c r="AH2565" s="16">
        <v>40330</v>
      </c>
      <c r="AI2565" s="181">
        <v>79.502619083500861</v>
      </c>
      <c r="AJ2565" s="8">
        <f t="shared" si="169"/>
        <v>79.843093751396097</v>
      </c>
      <c r="AK2565" s="175">
        <v>2418</v>
      </c>
      <c r="AL2565" s="10">
        <f t="shared" si="167"/>
        <v>121.24406877555479</v>
      </c>
      <c r="AM2565" s="163" t="str">
        <f t="shared" si="168"/>
        <v>07</v>
      </c>
      <c r="AN2565" s="177" t="s">
        <v>118</v>
      </c>
      <c r="AQ2565" s="151"/>
      <c r="AR2565" s="151"/>
    </row>
    <row r="2566" spans="30:44" x14ac:dyDescent="0.3">
      <c r="AD2566" s="7">
        <v>2010</v>
      </c>
      <c r="AE2566" s="88" t="s">
        <v>52</v>
      </c>
      <c r="AF2566" s="12" t="s">
        <v>7</v>
      </c>
      <c r="AG2566" s="18" t="str">
        <f t="shared" si="166"/>
        <v>Transport-2010-July</v>
      </c>
      <c r="AH2566" s="16">
        <v>40360</v>
      </c>
      <c r="AI2566" s="181">
        <v>79.21060600151452</v>
      </c>
      <c r="AJ2566" s="8">
        <f t="shared" si="169"/>
        <v>79.767929950174747</v>
      </c>
      <c r="AK2566" s="175">
        <v>2419</v>
      </c>
      <c r="AL2566" s="10">
        <f t="shared" si="167"/>
        <v>121.24406877555479</v>
      </c>
      <c r="AM2566" s="163" t="str">
        <f t="shared" si="168"/>
        <v>07</v>
      </c>
      <c r="AN2566" s="177" t="s">
        <v>119</v>
      </c>
      <c r="AQ2566" s="151"/>
      <c r="AR2566" s="151"/>
    </row>
    <row r="2567" spans="30:44" x14ac:dyDescent="0.3">
      <c r="AD2567" s="7">
        <v>2010</v>
      </c>
      <c r="AE2567" s="88" t="s">
        <v>52</v>
      </c>
      <c r="AF2567" s="12" t="s">
        <v>8</v>
      </c>
      <c r="AG2567" s="18" t="str">
        <f t="shared" si="166"/>
        <v>Transport-2010-August</v>
      </c>
      <c r="AH2567" s="16">
        <v>40391</v>
      </c>
      <c r="AI2567" s="181">
        <v>79.101212732509509</v>
      </c>
      <c r="AJ2567" s="8">
        <f t="shared" si="169"/>
        <v>79.776865202567294</v>
      </c>
      <c r="AK2567" s="175">
        <v>2420</v>
      </c>
      <c r="AL2567" s="10">
        <f t="shared" si="167"/>
        <v>121.24406877555479</v>
      </c>
      <c r="AM2567" s="163" t="str">
        <f t="shared" si="168"/>
        <v>07</v>
      </c>
      <c r="AN2567" s="177" t="s">
        <v>120</v>
      </c>
      <c r="AQ2567" s="151"/>
      <c r="AR2567" s="151"/>
    </row>
    <row r="2568" spans="30:44" x14ac:dyDescent="0.3">
      <c r="AD2568" s="7">
        <v>2010</v>
      </c>
      <c r="AE2568" s="88" t="s">
        <v>52</v>
      </c>
      <c r="AF2568" s="12" t="s">
        <v>1</v>
      </c>
      <c r="AG2568" s="18" t="str">
        <f t="shared" si="166"/>
        <v>Transport-2010-September</v>
      </c>
      <c r="AH2568" s="16">
        <v>40422</v>
      </c>
      <c r="AI2568" s="181">
        <v>79.078573370081997</v>
      </c>
      <c r="AJ2568" s="8">
        <f t="shared" si="169"/>
        <v>79.664123814561279</v>
      </c>
      <c r="AK2568" s="175">
        <v>2421</v>
      </c>
      <c r="AL2568" s="10">
        <f t="shared" si="167"/>
        <v>121.24406877555479</v>
      </c>
      <c r="AM2568" s="163" t="str">
        <f t="shared" si="168"/>
        <v>07</v>
      </c>
      <c r="AN2568" s="177" t="s">
        <v>121</v>
      </c>
      <c r="AQ2568" s="151"/>
      <c r="AR2568" s="151"/>
    </row>
    <row r="2569" spans="30:44" x14ac:dyDescent="0.3">
      <c r="AD2569" s="7">
        <v>2010</v>
      </c>
      <c r="AE2569" s="88" t="s">
        <v>52</v>
      </c>
      <c r="AF2569" s="12" t="s">
        <v>9</v>
      </c>
      <c r="AG2569" s="18" t="str">
        <f t="shared" si="166"/>
        <v>Transport-2010-October</v>
      </c>
      <c r="AH2569" s="16">
        <v>40452</v>
      </c>
      <c r="AI2569" s="181">
        <v>78.980811454163558</v>
      </c>
      <c r="AJ2569" s="8">
        <f t="shared" si="169"/>
        <v>79.655530763341119</v>
      </c>
      <c r="AK2569" s="175">
        <v>2422</v>
      </c>
      <c r="AL2569" s="10">
        <f t="shared" si="167"/>
        <v>121.24406877555479</v>
      </c>
      <c r="AM2569" s="163" t="str">
        <f t="shared" si="168"/>
        <v>07</v>
      </c>
      <c r="AN2569" s="177" t="s">
        <v>122</v>
      </c>
      <c r="AQ2569" s="151"/>
      <c r="AR2569" s="151"/>
    </row>
    <row r="2570" spans="30:44" x14ac:dyDescent="0.3">
      <c r="AD2570" s="7">
        <v>2010</v>
      </c>
      <c r="AE2570" s="88" t="s">
        <v>52</v>
      </c>
      <c r="AF2570" s="12" t="s">
        <v>2</v>
      </c>
      <c r="AG2570" s="18" t="str">
        <f t="shared" si="166"/>
        <v>Transport-2010-November</v>
      </c>
      <c r="AH2570" s="16">
        <v>40483</v>
      </c>
      <c r="AI2570" s="181">
        <v>80.283924028787794</v>
      </c>
      <c r="AJ2570" s="8">
        <f t="shared" si="169"/>
        <v>79.672373293330722</v>
      </c>
      <c r="AK2570" s="175">
        <v>2423</v>
      </c>
      <c r="AL2570" s="10">
        <f t="shared" si="167"/>
        <v>121.24406877555479</v>
      </c>
      <c r="AM2570" s="163" t="str">
        <f t="shared" si="168"/>
        <v>07</v>
      </c>
      <c r="AN2570" s="177" t="s">
        <v>123</v>
      </c>
      <c r="AQ2570" s="151"/>
      <c r="AR2570" s="151"/>
    </row>
    <row r="2571" spans="30:44" x14ac:dyDescent="0.3">
      <c r="AD2571" s="7">
        <v>2010</v>
      </c>
      <c r="AE2571" s="88" t="s">
        <v>52</v>
      </c>
      <c r="AF2571" s="12" t="s">
        <v>3</v>
      </c>
      <c r="AG2571" s="18" t="str">
        <f t="shared" si="166"/>
        <v>Transport-2010-December</v>
      </c>
      <c r="AH2571" s="16">
        <v>40513</v>
      </c>
      <c r="AI2571" s="181">
        <v>79.807918419472855</v>
      </c>
      <c r="AJ2571" s="8">
        <f t="shared" si="169"/>
        <v>79.611698061253762</v>
      </c>
      <c r="AK2571" s="175">
        <v>2424</v>
      </c>
      <c r="AL2571" s="10">
        <f t="shared" si="167"/>
        <v>121.24406877555479</v>
      </c>
      <c r="AM2571" s="163" t="str">
        <f t="shared" si="168"/>
        <v>07</v>
      </c>
      <c r="AN2571" s="177" t="s">
        <v>124</v>
      </c>
      <c r="AQ2571" s="151"/>
      <c r="AR2571" s="151"/>
    </row>
    <row r="2572" spans="30:44" x14ac:dyDescent="0.3">
      <c r="AD2572" s="9">
        <v>2011</v>
      </c>
      <c r="AE2572" s="87" t="s">
        <v>52</v>
      </c>
      <c r="AF2572" s="13" t="s">
        <v>10</v>
      </c>
      <c r="AG2572" s="18" t="str">
        <f t="shared" ref="AG2572:AG2635" si="170">CONCATENATE(AE2572,$AF$74,AD2572,$AF$74,AF2572)</f>
        <v>Transport-2011-January</v>
      </c>
      <c r="AH2572" s="16">
        <v>40544</v>
      </c>
      <c r="AI2572" s="180">
        <v>80.91371996329616</v>
      </c>
      <c r="AJ2572" s="10">
        <f t="shared" si="169"/>
        <v>79.769940794744571</v>
      </c>
      <c r="AK2572" s="175">
        <v>2425</v>
      </c>
      <c r="AL2572" s="10">
        <f t="shared" ref="AL2572:AL2635" si="171">VLOOKUP(AE2572,AR:AS,2,FALSE)</f>
        <v>121.24406877555479</v>
      </c>
      <c r="AM2572" s="163" t="str">
        <f t="shared" ref="AM2572:AM2635" si="172">VLOOKUP(AE2572,AR:AT,3,FALSE)</f>
        <v>07</v>
      </c>
      <c r="AN2572" s="177" t="s">
        <v>113</v>
      </c>
      <c r="AQ2572" s="151"/>
      <c r="AR2572" s="151"/>
    </row>
    <row r="2573" spans="30:44" x14ac:dyDescent="0.3">
      <c r="AD2573" s="9">
        <v>2011</v>
      </c>
      <c r="AE2573" s="87" t="s">
        <v>52</v>
      </c>
      <c r="AF2573" s="13" t="s">
        <v>11</v>
      </c>
      <c r="AG2573" s="18" t="str">
        <f t="shared" si="170"/>
        <v>Transport-2011-February</v>
      </c>
      <c r="AH2573" s="16">
        <v>40575</v>
      </c>
      <c r="AI2573" s="180">
        <v>81.800657569210316</v>
      </c>
      <c r="AJ2573" s="10">
        <f t="shared" si="169"/>
        <v>79.918621777352001</v>
      </c>
      <c r="AK2573" s="175">
        <v>2426</v>
      </c>
      <c r="AL2573" s="10">
        <f t="shared" si="171"/>
        <v>121.24406877555479</v>
      </c>
      <c r="AM2573" s="163" t="str">
        <f t="shared" si="172"/>
        <v>07</v>
      </c>
      <c r="AN2573" s="177" t="s">
        <v>114</v>
      </c>
      <c r="AQ2573" s="151"/>
      <c r="AR2573" s="151"/>
    </row>
    <row r="2574" spans="30:44" x14ac:dyDescent="0.3">
      <c r="AD2574" s="9">
        <v>2011</v>
      </c>
      <c r="AE2574" s="87" t="s">
        <v>52</v>
      </c>
      <c r="AF2574" s="13" t="s">
        <v>4</v>
      </c>
      <c r="AG2574" s="18" t="str">
        <f t="shared" si="170"/>
        <v>Transport-2011-March</v>
      </c>
      <c r="AH2574" s="16">
        <v>40603</v>
      </c>
      <c r="AI2574" s="180">
        <v>82.719885892649728</v>
      </c>
      <c r="AJ2574" s="10">
        <f t="shared" si="169"/>
        <v>80.24794009336874</v>
      </c>
      <c r="AK2574" s="175">
        <v>2427</v>
      </c>
      <c r="AL2574" s="10">
        <f t="shared" si="171"/>
        <v>121.24406877555479</v>
      </c>
      <c r="AM2574" s="163" t="str">
        <f t="shared" si="172"/>
        <v>07</v>
      </c>
      <c r="AN2574" s="177" t="s">
        <v>115</v>
      </c>
      <c r="AQ2574" s="151"/>
      <c r="AR2574" s="151"/>
    </row>
    <row r="2575" spans="30:44" x14ac:dyDescent="0.3">
      <c r="AD2575" s="9">
        <v>2011</v>
      </c>
      <c r="AE2575" s="87" t="s">
        <v>52</v>
      </c>
      <c r="AF2575" s="13" t="s">
        <v>0</v>
      </c>
      <c r="AG2575" s="18" t="str">
        <f t="shared" si="170"/>
        <v>Transport-2011-April</v>
      </c>
      <c r="AH2575" s="16">
        <v>40634</v>
      </c>
      <c r="AI2575" s="180">
        <v>85.412207725362947</v>
      </c>
      <c r="AJ2575" s="10">
        <f t="shared" si="169"/>
        <v>80.660748127310924</v>
      </c>
      <c r="AK2575" s="175">
        <v>2428</v>
      </c>
      <c r="AL2575" s="10">
        <f t="shared" si="171"/>
        <v>121.24406877555479</v>
      </c>
      <c r="AM2575" s="163" t="str">
        <f t="shared" si="172"/>
        <v>07</v>
      </c>
      <c r="AN2575" s="177" t="s">
        <v>116</v>
      </c>
      <c r="AQ2575" s="151"/>
      <c r="AR2575" s="151"/>
    </row>
    <row r="2576" spans="30:44" x14ac:dyDescent="0.3">
      <c r="AD2576" s="9">
        <v>2011</v>
      </c>
      <c r="AE2576" s="87" t="s">
        <v>52</v>
      </c>
      <c r="AF2576" s="13" t="s">
        <v>5</v>
      </c>
      <c r="AG2576" s="18" t="str">
        <f t="shared" si="170"/>
        <v>Transport-2011-May</v>
      </c>
      <c r="AH2576" s="16">
        <v>40664</v>
      </c>
      <c r="AI2576" s="180">
        <v>89.071024398841473</v>
      </c>
      <c r="AJ2576" s="10">
        <f t="shared" si="169"/>
        <v>81.323596719949307</v>
      </c>
      <c r="AK2576" s="175">
        <v>2429</v>
      </c>
      <c r="AL2576" s="10">
        <f t="shared" si="171"/>
        <v>121.24406877555479</v>
      </c>
      <c r="AM2576" s="163" t="str">
        <f t="shared" si="172"/>
        <v>07</v>
      </c>
      <c r="AN2576" s="177" t="s">
        <v>117</v>
      </c>
      <c r="AQ2576" s="151"/>
      <c r="AR2576" s="151"/>
    </row>
    <row r="2577" spans="30:44" x14ac:dyDescent="0.3">
      <c r="AD2577" s="9">
        <v>2011</v>
      </c>
      <c r="AE2577" s="87" t="s">
        <v>52</v>
      </c>
      <c r="AF2577" s="13" t="s">
        <v>6</v>
      </c>
      <c r="AG2577" s="18" t="str">
        <f t="shared" si="170"/>
        <v>Transport-2011-June</v>
      </c>
      <c r="AH2577" s="16">
        <v>40695</v>
      </c>
      <c r="AI2577" s="180">
        <v>88.023836720169953</v>
      </c>
      <c r="AJ2577" s="10">
        <f t="shared" si="169"/>
        <v>82.033698189671739</v>
      </c>
      <c r="AK2577" s="175">
        <v>2430</v>
      </c>
      <c r="AL2577" s="10">
        <f t="shared" si="171"/>
        <v>121.24406877555479</v>
      </c>
      <c r="AM2577" s="163" t="str">
        <f t="shared" si="172"/>
        <v>07</v>
      </c>
      <c r="AN2577" s="177" t="s">
        <v>118</v>
      </c>
      <c r="AQ2577" s="151"/>
      <c r="AR2577" s="151"/>
    </row>
    <row r="2578" spans="30:44" x14ac:dyDescent="0.3">
      <c r="AD2578" s="9">
        <v>2011</v>
      </c>
      <c r="AE2578" s="87" t="s">
        <v>52</v>
      </c>
      <c r="AF2578" s="13" t="s">
        <v>7</v>
      </c>
      <c r="AG2578" s="18" t="str">
        <f t="shared" si="170"/>
        <v>Transport-2011-July</v>
      </c>
      <c r="AH2578" s="16">
        <v>40725</v>
      </c>
      <c r="AI2578" s="180">
        <v>88.514086431969247</v>
      </c>
      <c r="AJ2578" s="10">
        <f t="shared" si="169"/>
        <v>82.808988225542961</v>
      </c>
      <c r="AK2578" s="175">
        <v>2431</v>
      </c>
      <c r="AL2578" s="10">
        <f t="shared" si="171"/>
        <v>121.24406877555479</v>
      </c>
      <c r="AM2578" s="163" t="str">
        <f t="shared" si="172"/>
        <v>07</v>
      </c>
      <c r="AN2578" s="177" t="s">
        <v>119</v>
      </c>
      <c r="AQ2578" s="151"/>
      <c r="AR2578" s="151"/>
    </row>
    <row r="2579" spans="30:44" x14ac:dyDescent="0.3">
      <c r="AD2579" s="9">
        <v>2011</v>
      </c>
      <c r="AE2579" s="87" t="s">
        <v>52</v>
      </c>
      <c r="AF2579" s="13" t="s">
        <v>8</v>
      </c>
      <c r="AG2579" s="18" t="str">
        <f t="shared" si="170"/>
        <v>Transport-2011-August</v>
      </c>
      <c r="AH2579" s="16">
        <v>40756</v>
      </c>
      <c r="AI2579" s="180">
        <v>89.751573779085092</v>
      </c>
      <c r="AJ2579" s="10">
        <f t="shared" si="169"/>
        <v>83.69651831275759</v>
      </c>
      <c r="AK2579" s="175">
        <v>2432</v>
      </c>
      <c r="AL2579" s="10">
        <f t="shared" si="171"/>
        <v>121.24406877555479</v>
      </c>
      <c r="AM2579" s="163" t="str">
        <f t="shared" si="172"/>
        <v>07</v>
      </c>
      <c r="AN2579" s="177" t="s">
        <v>120</v>
      </c>
      <c r="AQ2579" s="151"/>
      <c r="AR2579" s="151"/>
    </row>
    <row r="2580" spans="30:44" x14ac:dyDescent="0.3">
      <c r="AD2580" s="9">
        <v>2011</v>
      </c>
      <c r="AE2580" s="87" t="s">
        <v>52</v>
      </c>
      <c r="AF2580" s="13" t="s">
        <v>1</v>
      </c>
      <c r="AG2580" s="18" t="str">
        <f t="shared" si="170"/>
        <v>Transport-2011-September</v>
      </c>
      <c r="AH2580" s="16">
        <v>40787</v>
      </c>
      <c r="AI2580" s="180">
        <v>88.307105941156593</v>
      </c>
      <c r="AJ2580" s="10">
        <f t="shared" si="169"/>
        <v>84.465562693680468</v>
      </c>
      <c r="AK2580" s="175">
        <v>2433</v>
      </c>
      <c r="AL2580" s="10">
        <f t="shared" si="171"/>
        <v>121.24406877555479</v>
      </c>
      <c r="AM2580" s="163" t="str">
        <f t="shared" si="172"/>
        <v>07</v>
      </c>
      <c r="AN2580" s="177" t="s">
        <v>121</v>
      </c>
      <c r="AQ2580" s="151"/>
      <c r="AR2580" s="151"/>
    </row>
    <row r="2581" spans="30:44" x14ac:dyDescent="0.3">
      <c r="AD2581" s="9">
        <v>2011</v>
      </c>
      <c r="AE2581" s="87" t="s">
        <v>52</v>
      </c>
      <c r="AF2581" s="13" t="s">
        <v>9</v>
      </c>
      <c r="AG2581" s="18" t="str">
        <f t="shared" si="170"/>
        <v>Transport-2011-October</v>
      </c>
      <c r="AH2581" s="16">
        <v>40817</v>
      </c>
      <c r="AI2581" s="180">
        <v>87.469215403059991</v>
      </c>
      <c r="AJ2581" s="10">
        <f t="shared" si="169"/>
        <v>85.172929689421849</v>
      </c>
      <c r="AK2581" s="175">
        <v>2434</v>
      </c>
      <c r="AL2581" s="10">
        <f t="shared" si="171"/>
        <v>121.24406877555479</v>
      </c>
      <c r="AM2581" s="163" t="str">
        <f t="shared" si="172"/>
        <v>07</v>
      </c>
      <c r="AN2581" s="177" t="s">
        <v>122</v>
      </c>
      <c r="AQ2581" s="151"/>
      <c r="AR2581" s="151"/>
    </row>
    <row r="2582" spans="30:44" x14ac:dyDescent="0.3">
      <c r="AD2582" s="9">
        <v>2011</v>
      </c>
      <c r="AE2582" s="87" t="s">
        <v>52</v>
      </c>
      <c r="AF2582" s="13" t="s">
        <v>2</v>
      </c>
      <c r="AG2582" s="18" t="str">
        <f t="shared" si="170"/>
        <v>Transport-2011-November</v>
      </c>
      <c r="AH2582" s="16">
        <v>40848</v>
      </c>
      <c r="AI2582" s="180">
        <v>87.590055705912221</v>
      </c>
      <c r="AJ2582" s="10">
        <f t="shared" si="169"/>
        <v>85.78177399584888</v>
      </c>
      <c r="AK2582" s="175">
        <v>2435</v>
      </c>
      <c r="AL2582" s="10">
        <f t="shared" si="171"/>
        <v>121.24406877555479</v>
      </c>
      <c r="AM2582" s="163" t="str">
        <f t="shared" si="172"/>
        <v>07</v>
      </c>
      <c r="AN2582" s="177" t="s">
        <v>123</v>
      </c>
      <c r="AQ2582" s="151"/>
      <c r="AR2582" s="151"/>
    </row>
    <row r="2583" spans="30:44" x14ac:dyDescent="0.3">
      <c r="AD2583" s="9">
        <v>2011</v>
      </c>
      <c r="AE2583" s="87" t="s">
        <v>52</v>
      </c>
      <c r="AF2583" s="13" t="s">
        <v>3</v>
      </c>
      <c r="AG2583" s="18" t="str">
        <f t="shared" si="170"/>
        <v>Transport-2011-December</v>
      </c>
      <c r="AH2583" s="16">
        <v>40878</v>
      </c>
      <c r="AI2583" s="180">
        <v>86.975951447004533</v>
      </c>
      <c r="AJ2583" s="10">
        <f t="shared" ref="AJ2583:AJ2646" si="173">AVERAGE(AI2572:AI2583)</f>
        <v>86.379110081476526</v>
      </c>
      <c r="AK2583" s="175">
        <v>2436</v>
      </c>
      <c r="AL2583" s="10">
        <f t="shared" si="171"/>
        <v>121.24406877555479</v>
      </c>
      <c r="AM2583" s="163" t="str">
        <f t="shared" si="172"/>
        <v>07</v>
      </c>
      <c r="AN2583" s="177" t="s">
        <v>124</v>
      </c>
      <c r="AQ2583" s="151"/>
      <c r="AR2583" s="151"/>
    </row>
    <row r="2584" spans="30:44" x14ac:dyDescent="0.3">
      <c r="AD2584" s="7">
        <v>2012</v>
      </c>
      <c r="AE2584" s="88" t="s">
        <v>52</v>
      </c>
      <c r="AF2584" s="12" t="s">
        <v>10</v>
      </c>
      <c r="AG2584" s="18" t="str">
        <f t="shared" si="170"/>
        <v>Transport-2012-January</v>
      </c>
      <c r="AH2584" s="16">
        <v>40909</v>
      </c>
      <c r="AI2584" s="181">
        <v>87.39494361922479</v>
      </c>
      <c r="AJ2584" s="8">
        <f t="shared" si="173"/>
        <v>86.9192120528039</v>
      </c>
      <c r="AK2584" s="175">
        <v>2437</v>
      </c>
      <c r="AL2584" s="10">
        <f t="shared" si="171"/>
        <v>121.24406877555479</v>
      </c>
      <c r="AM2584" s="163" t="str">
        <f t="shared" si="172"/>
        <v>07</v>
      </c>
      <c r="AN2584" s="177" t="s">
        <v>113</v>
      </c>
      <c r="AQ2584" s="151"/>
      <c r="AR2584" s="151"/>
    </row>
    <row r="2585" spans="30:44" x14ac:dyDescent="0.3">
      <c r="AD2585" s="7">
        <v>2012</v>
      </c>
      <c r="AE2585" s="88" t="s">
        <v>52</v>
      </c>
      <c r="AF2585" s="12" t="s">
        <v>11</v>
      </c>
      <c r="AG2585" s="18" t="str">
        <f t="shared" si="170"/>
        <v>Transport-2012-February</v>
      </c>
      <c r="AH2585" s="16">
        <v>40940</v>
      </c>
      <c r="AI2585" s="181">
        <v>89.19579406247189</v>
      </c>
      <c r="AJ2585" s="8">
        <f t="shared" si="173"/>
        <v>87.535473427242366</v>
      </c>
      <c r="AK2585" s="175">
        <v>2438</v>
      </c>
      <c r="AL2585" s="10">
        <f t="shared" si="171"/>
        <v>121.24406877555479</v>
      </c>
      <c r="AM2585" s="163" t="str">
        <f t="shared" si="172"/>
        <v>07</v>
      </c>
      <c r="AN2585" s="177" t="s">
        <v>114</v>
      </c>
      <c r="AQ2585" s="151"/>
      <c r="AR2585" s="151"/>
    </row>
    <row r="2586" spans="30:44" x14ac:dyDescent="0.3">
      <c r="AD2586" s="7">
        <v>2012</v>
      </c>
      <c r="AE2586" s="88" t="s">
        <v>52</v>
      </c>
      <c r="AF2586" s="12" t="s">
        <v>4</v>
      </c>
      <c r="AG2586" s="18" t="str">
        <f t="shared" si="170"/>
        <v>Transport-2012-March</v>
      </c>
      <c r="AH2586" s="16">
        <v>40969</v>
      </c>
      <c r="AI2586" s="181">
        <v>91.139134942133552</v>
      </c>
      <c r="AJ2586" s="8">
        <f t="shared" si="173"/>
        <v>88.237077514699351</v>
      </c>
      <c r="AK2586" s="175">
        <v>2439</v>
      </c>
      <c r="AL2586" s="10">
        <f t="shared" si="171"/>
        <v>121.24406877555479</v>
      </c>
      <c r="AM2586" s="163" t="str">
        <f t="shared" si="172"/>
        <v>07</v>
      </c>
      <c r="AN2586" s="177" t="s">
        <v>115</v>
      </c>
      <c r="AQ2586" s="151"/>
      <c r="AR2586" s="151"/>
    </row>
    <row r="2587" spans="30:44" x14ac:dyDescent="0.3">
      <c r="AD2587" s="7">
        <v>2012</v>
      </c>
      <c r="AE2587" s="88" t="s">
        <v>52</v>
      </c>
      <c r="AF2587" s="12" t="s">
        <v>0</v>
      </c>
      <c r="AG2587" s="18" t="str">
        <f t="shared" si="170"/>
        <v>Transport-2012-April</v>
      </c>
      <c r="AH2587" s="16">
        <v>41000</v>
      </c>
      <c r="AI2587" s="181">
        <v>92.112963301125063</v>
      </c>
      <c r="AJ2587" s="8">
        <f t="shared" si="173"/>
        <v>88.795473812679532</v>
      </c>
      <c r="AK2587" s="175">
        <v>2440</v>
      </c>
      <c r="AL2587" s="10">
        <f t="shared" si="171"/>
        <v>121.24406877555479</v>
      </c>
      <c r="AM2587" s="163" t="str">
        <f t="shared" si="172"/>
        <v>07</v>
      </c>
      <c r="AN2587" s="177" t="s">
        <v>116</v>
      </c>
      <c r="AQ2587" s="151"/>
      <c r="AR2587" s="151"/>
    </row>
    <row r="2588" spans="30:44" x14ac:dyDescent="0.3">
      <c r="AD2588" s="7">
        <v>2012</v>
      </c>
      <c r="AE2588" s="88" t="s">
        <v>52</v>
      </c>
      <c r="AF2588" s="12" t="s">
        <v>5</v>
      </c>
      <c r="AG2588" s="18" t="str">
        <f t="shared" si="170"/>
        <v>Transport-2012-May</v>
      </c>
      <c r="AH2588" s="16">
        <v>41030</v>
      </c>
      <c r="AI2588" s="181">
        <v>92.553442828038001</v>
      </c>
      <c r="AJ2588" s="8">
        <f t="shared" si="173"/>
        <v>89.085675348445918</v>
      </c>
      <c r="AK2588" s="175">
        <v>2441</v>
      </c>
      <c r="AL2588" s="10">
        <f t="shared" si="171"/>
        <v>121.24406877555479</v>
      </c>
      <c r="AM2588" s="163" t="str">
        <f t="shared" si="172"/>
        <v>07</v>
      </c>
      <c r="AN2588" s="177" t="s">
        <v>117</v>
      </c>
      <c r="AQ2588" s="151"/>
      <c r="AR2588" s="151"/>
    </row>
    <row r="2589" spans="30:44" x14ac:dyDescent="0.3">
      <c r="AD2589" s="7">
        <v>2012</v>
      </c>
      <c r="AE2589" s="88" t="s">
        <v>52</v>
      </c>
      <c r="AF2589" s="12" t="s">
        <v>6</v>
      </c>
      <c r="AG2589" s="18" t="str">
        <f t="shared" si="170"/>
        <v>Transport-2012-June</v>
      </c>
      <c r="AH2589" s="16">
        <v>41061</v>
      </c>
      <c r="AI2589" s="181">
        <v>90.251502317539675</v>
      </c>
      <c r="AJ2589" s="8">
        <f t="shared" si="173"/>
        <v>89.271314148226722</v>
      </c>
      <c r="AK2589" s="175">
        <v>2442</v>
      </c>
      <c r="AL2589" s="10">
        <f t="shared" si="171"/>
        <v>121.24406877555479</v>
      </c>
      <c r="AM2589" s="163" t="str">
        <f t="shared" si="172"/>
        <v>07</v>
      </c>
      <c r="AN2589" s="177" t="s">
        <v>118</v>
      </c>
      <c r="AQ2589" s="151"/>
      <c r="AR2589" s="151"/>
    </row>
    <row r="2590" spans="30:44" x14ac:dyDescent="0.3">
      <c r="AD2590" s="7">
        <v>2012</v>
      </c>
      <c r="AE2590" s="88" t="s">
        <v>52</v>
      </c>
      <c r="AF2590" s="12" t="s">
        <v>7</v>
      </c>
      <c r="AG2590" s="18" t="str">
        <f t="shared" si="170"/>
        <v>Transport-2012-July</v>
      </c>
      <c r="AH2590" s="16">
        <v>41091</v>
      </c>
      <c r="AI2590" s="181">
        <v>88.671201684717644</v>
      </c>
      <c r="AJ2590" s="8">
        <f t="shared" si="173"/>
        <v>89.284407085955763</v>
      </c>
      <c r="AK2590" s="175">
        <v>2443</v>
      </c>
      <c r="AL2590" s="10">
        <f t="shared" si="171"/>
        <v>121.24406877555479</v>
      </c>
      <c r="AM2590" s="163" t="str">
        <f t="shared" si="172"/>
        <v>07</v>
      </c>
      <c r="AN2590" s="177" t="s">
        <v>119</v>
      </c>
      <c r="AQ2590" s="151"/>
      <c r="AR2590" s="151"/>
    </row>
    <row r="2591" spans="30:44" x14ac:dyDescent="0.3">
      <c r="AD2591" s="7">
        <v>2012</v>
      </c>
      <c r="AE2591" s="88" t="s">
        <v>52</v>
      </c>
      <c r="AF2591" s="12" t="s">
        <v>8</v>
      </c>
      <c r="AG2591" s="18" t="str">
        <f t="shared" si="170"/>
        <v>Transport-2012-August</v>
      </c>
      <c r="AH2591" s="16">
        <v>41122</v>
      </c>
      <c r="AI2591" s="181">
        <v>90.772709950202284</v>
      </c>
      <c r="AJ2591" s="8">
        <f t="shared" si="173"/>
        <v>89.369501766882195</v>
      </c>
      <c r="AK2591" s="175">
        <v>2444</v>
      </c>
      <c r="AL2591" s="10">
        <f t="shared" si="171"/>
        <v>121.24406877555479</v>
      </c>
      <c r="AM2591" s="163" t="str">
        <f t="shared" si="172"/>
        <v>07</v>
      </c>
      <c r="AN2591" s="177" t="s">
        <v>120</v>
      </c>
      <c r="AQ2591" s="151"/>
      <c r="AR2591" s="151"/>
    </row>
    <row r="2592" spans="30:44" x14ac:dyDescent="0.3">
      <c r="AD2592" s="7">
        <v>2012</v>
      </c>
      <c r="AE2592" s="88" t="s">
        <v>52</v>
      </c>
      <c r="AF2592" s="12" t="s">
        <v>1</v>
      </c>
      <c r="AG2592" s="18" t="str">
        <f t="shared" si="170"/>
        <v>Transport-2012-September</v>
      </c>
      <c r="AH2592" s="16">
        <v>41153</v>
      </c>
      <c r="AI2592" s="181">
        <v>92.94681566858624</v>
      </c>
      <c r="AJ2592" s="8">
        <f t="shared" si="173"/>
        <v>89.756144244167999</v>
      </c>
      <c r="AK2592" s="175">
        <v>2445</v>
      </c>
      <c r="AL2592" s="10">
        <f t="shared" si="171"/>
        <v>121.24406877555479</v>
      </c>
      <c r="AM2592" s="163" t="str">
        <f t="shared" si="172"/>
        <v>07</v>
      </c>
      <c r="AN2592" s="177" t="s">
        <v>121</v>
      </c>
      <c r="AQ2592" s="151"/>
      <c r="AR2592" s="151"/>
    </row>
    <row r="2593" spans="30:44" x14ac:dyDescent="0.3">
      <c r="AD2593" s="7">
        <v>2012</v>
      </c>
      <c r="AE2593" s="88" t="s">
        <v>52</v>
      </c>
      <c r="AF2593" s="12" t="s">
        <v>9</v>
      </c>
      <c r="AG2593" s="18" t="str">
        <f t="shared" si="170"/>
        <v>Transport-2012-October</v>
      </c>
      <c r="AH2593" s="16">
        <v>41183</v>
      </c>
      <c r="AI2593" s="181">
        <v>93.213431983575248</v>
      </c>
      <c r="AJ2593" s="8">
        <f t="shared" si="173"/>
        <v>90.23482895921093</v>
      </c>
      <c r="AK2593" s="175">
        <v>2446</v>
      </c>
      <c r="AL2593" s="10">
        <f t="shared" si="171"/>
        <v>121.24406877555479</v>
      </c>
      <c r="AM2593" s="163" t="str">
        <f t="shared" si="172"/>
        <v>07</v>
      </c>
      <c r="AN2593" s="177" t="s">
        <v>122</v>
      </c>
      <c r="AQ2593" s="151"/>
      <c r="AR2593" s="151"/>
    </row>
    <row r="2594" spans="30:44" x14ac:dyDescent="0.3">
      <c r="AD2594" s="7">
        <v>2012</v>
      </c>
      <c r="AE2594" s="88" t="s">
        <v>52</v>
      </c>
      <c r="AF2594" s="12" t="s">
        <v>2</v>
      </c>
      <c r="AG2594" s="18" t="str">
        <f t="shared" si="170"/>
        <v>Transport-2012-November</v>
      </c>
      <c r="AH2594" s="16">
        <v>41214</v>
      </c>
      <c r="AI2594" s="181">
        <v>91.70086405427719</v>
      </c>
      <c r="AJ2594" s="8">
        <f t="shared" si="173"/>
        <v>90.577396321574682</v>
      </c>
      <c r="AK2594" s="175">
        <v>2447</v>
      </c>
      <c r="AL2594" s="10">
        <f t="shared" si="171"/>
        <v>121.24406877555479</v>
      </c>
      <c r="AM2594" s="163" t="str">
        <f t="shared" si="172"/>
        <v>07</v>
      </c>
      <c r="AN2594" s="177" t="s">
        <v>123</v>
      </c>
      <c r="AQ2594" s="151"/>
      <c r="AR2594" s="151"/>
    </row>
    <row r="2595" spans="30:44" x14ac:dyDescent="0.3">
      <c r="AD2595" s="7">
        <v>2012</v>
      </c>
      <c r="AE2595" s="88" t="s">
        <v>52</v>
      </c>
      <c r="AF2595" s="12" t="s">
        <v>3</v>
      </c>
      <c r="AG2595" s="18" t="str">
        <f t="shared" si="170"/>
        <v>Transport-2012-December</v>
      </c>
      <c r="AH2595" s="16">
        <v>41244</v>
      </c>
      <c r="AI2595" s="181">
        <v>89.9397911530409</v>
      </c>
      <c r="AJ2595" s="8">
        <f t="shared" si="173"/>
        <v>90.82438296374437</v>
      </c>
      <c r="AK2595" s="175">
        <v>2448</v>
      </c>
      <c r="AL2595" s="10">
        <f t="shared" si="171"/>
        <v>121.24406877555479</v>
      </c>
      <c r="AM2595" s="163" t="str">
        <f t="shared" si="172"/>
        <v>07</v>
      </c>
      <c r="AN2595" s="177" t="s">
        <v>124</v>
      </c>
      <c r="AQ2595" s="151"/>
      <c r="AR2595" s="151"/>
    </row>
    <row r="2596" spans="30:44" x14ac:dyDescent="0.3">
      <c r="AD2596" s="9">
        <v>2013</v>
      </c>
      <c r="AE2596" s="87" t="s">
        <v>52</v>
      </c>
      <c r="AF2596" s="13" t="s">
        <v>10</v>
      </c>
      <c r="AG2596" s="18" t="str">
        <f t="shared" si="170"/>
        <v>Transport-2013-January</v>
      </c>
      <c r="AH2596" s="16">
        <v>41275</v>
      </c>
      <c r="AI2596" s="180">
        <v>89.662381799363871</v>
      </c>
      <c r="AJ2596" s="10">
        <f t="shared" si="173"/>
        <v>91.013336145422628</v>
      </c>
      <c r="AK2596" s="175">
        <v>2449</v>
      </c>
      <c r="AL2596" s="10">
        <f t="shared" si="171"/>
        <v>121.24406877555479</v>
      </c>
      <c r="AM2596" s="163" t="str">
        <f t="shared" si="172"/>
        <v>07</v>
      </c>
      <c r="AN2596" s="177" t="s">
        <v>113</v>
      </c>
      <c r="AQ2596" s="151"/>
      <c r="AR2596" s="151"/>
    </row>
    <row r="2597" spans="30:44" x14ac:dyDescent="0.3">
      <c r="AD2597" s="9">
        <v>2013</v>
      </c>
      <c r="AE2597" s="87" t="s">
        <v>52</v>
      </c>
      <c r="AF2597" s="13" t="s">
        <v>11</v>
      </c>
      <c r="AG2597" s="18" t="str">
        <f t="shared" si="170"/>
        <v>Transport-2013-February</v>
      </c>
      <c r="AH2597" s="16">
        <v>41306</v>
      </c>
      <c r="AI2597" s="180">
        <v>92.136218969341499</v>
      </c>
      <c r="AJ2597" s="10">
        <f t="shared" si="173"/>
        <v>91.258371554328434</v>
      </c>
      <c r="AK2597" s="175">
        <v>2450</v>
      </c>
      <c r="AL2597" s="10">
        <f t="shared" si="171"/>
        <v>121.24406877555479</v>
      </c>
      <c r="AM2597" s="163" t="str">
        <f t="shared" si="172"/>
        <v>07</v>
      </c>
      <c r="AN2597" s="177" t="s">
        <v>114</v>
      </c>
      <c r="AQ2597" s="151"/>
      <c r="AR2597" s="151"/>
    </row>
    <row r="2598" spans="30:44" x14ac:dyDescent="0.3">
      <c r="AD2598" s="9">
        <v>2013</v>
      </c>
      <c r="AE2598" s="87" t="s">
        <v>52</v>
      </c>
      <c r="AF2598" s="13" t="s">
        <v>4</v>
      </c>
      <c r="AG2598" s="18" t="str">
        <f t="shared" si="170"/>
        <v>Transport-2013-March</v>
      </c>
      <c r="AH2598" s="16">
        <v>41334</v>
      </c>
      <c r="AI2598" s="180">
        <v>93.692483109230295</v>
      </c>
      <c r="AJ2598" s="10">
        <f t="shared" si="173"/>
        <v>91.471150568253165</v>
      </c>
      <c r="AK2598" s="175">
        <v>2451</v>
      </c>
      <c r="AL2598" s="10">
        <f t="shared" si="171"/>
        <v>121.24406877555479</v>
      </c>
      <c r="AM2598" s="163" t="str">
        <f t="shared" si="172"/>
        <v>07</v>
      </c>
      <c r="AN2598" s="177" t="s">
        <v>115</v>
      </c>
      <c r="AQ2598" s="151"/>
      <c r="AR2598" s="151"/>
    </row>
    <row r="2599" spans="30:44" x14ac:dyDescent="0.3">
      <c r="AD2599" s="9">
        <v>2013</v>
      </c>
      <c r="AE2599" s="87" t="s">
        <v>52</v>
      </c>
      <c r="AF2599" s="13" t="s">
        <v>0</v>
      </c>
      <c r="AG2599" s="18" t="str">
        <f t="shared" si="170"/>
        <v>Transport-2013-April</v>
      </c>
      <c r="AH2599" s="16">
        <v>41365</v>
      </c>
      <c r="AI2599" s="180">
        <v>93.216221374514191</v>
      </c>
      <c r="AJ2599" s="10">
        <f t="shared" si="173"/>
        <v>91.563088741035585</v>
      </c>
      <c r="AK2599" s="175">
        <v>2452</v>
      </c>
      <c r="AL2599" s="10">
        <f t="shared" si="171"/>
        <v>121.24406877555479</v>
      </c>
      <c r="AM2599" s="163" t="str">
        <f t="shared" si="172"/>
        <v>07</v>
      </c>
      <c r="AN2599" s="177" t="s">
        <v>116</v>
      </c>
      <c r="AQ2599" s="151"/>
      <c r="AR2599" s="151"/>
    </row>
    <row r="2600" spans="30:44" x14ac:dyDescent="0.3">
      <c r="AD2600" s="9">
        <v>2013</v>
      </c>
      <c r="AE2600" s="87" t="s">
        <v>52</v>
      </c>
      <c r="AF2600" s="13" t="s">
        <v>5</v>
      </c>
      <c r="AG2600" s="18" t="str">
        <f t="shared" si="170"/>
        <v>Transport-2013-May</v>
      </c>
      <c r="AH2600" s="16">
        <v>41395</v>
      </c>
      <c r="AI2600" s="180">
        <v>91.887785971472979</v>
      </c>
      <c r="AJ2600" s="10">
        <f t="shared" si="173"/>
        <v>91.507617336321843</v>
      </c>
      <c r="AK2600" s="175">
        <v>2453</v>
      </c>
      <c r="AL2600" s="10">
        <f t="shared" si="171"/>
        <v>121.24406877555479</v>
      </c>
      <c r="AM2600" s="163" t="str">
        <f t="shared" si="172"/>
        <v>07</v>
      </c>
      <c r="AN2600" s="177" t="s">
        <v>117</v>
      </c>
      <c r="AQ2600" s="151"/>
      <c r="AR2600" s="151"/>
    </row>
    <row r="2601" spans="30:44" x14ac:dyDescent="0.3">
      <c r="AD2601" s="9">
        <v>2013</v>
      </c>
      <c r="AE2601" s="87" t="s">
        <v>52</v>
      </c>
      <c r="AF2601" s="13" t="s">
        <v>6</v>
      </c>
      <c r="AG2601" s="18" t="str">
        <f t="shared" si="170"/>
        <v>Transport-2013-June</v>
      </c>
      <c r="AH2601" s="16">
        <v>41426</v>
      </c>
      <c r="AI2601" s="180">
        <v>92.539248130013334</v>
      </c>
      <c r="AJ2601" s="10">
        <f t="shared" si="173"/>
        <v>91.698262820694637</v>
      </c>
      <c r="AK2601" s="175">
        <v>2454</v>
      </c>
      <c r="AL2601" s="10">
        <f t="shared" si="171"/>
        <v>121.24406877555479</v>
      </c>
      <c r="AM2601" s="163" t="str">
        <f t="shared" si="172"/>
        <v>07</v>
      </c>
      <c r="AN2601" s="177" t="s">
        <v>118</v>
      </c>
      <c r="AQ2601" s="151"/>
      <c r="AR2601" s="151"/>
    </row>
    <row r="2602" spans="30:44" x14ac:dyDescent="0.3">
      <c r="AD2602" s="9">
        <v>2013</v>
      </c>
      <c r="AE2602" s="87" t="s">
        <v>52</v>
      </c>
      <c r="AF2602" s="13" t="s">
        <v>7</v>
      </c>
      <c r="AG2602" s="18" t="str">
        <f t="shared" si="170"/>
        <v>Transport-2013-July</v>
      </c>
      <c r="AH2602" s="16">
        <v>41456</v>
      </c>
      <c r="AI2602" s="180">
        <v>92.227174321350617</v>
      </c>
      <c r="AJ2602" s="10">
        <f t="shared" si="173"/>
        <v>91.994593873747377</v>
      </c>
      <c r="AK2602" s="175">
        <v>2455</v>
      </c>
      <c r="AL2602" s="10">
        <f t="shared" si="171"/>
        <v>121.24406877555479</v>
      </c>
      <c r="AM2602" s="163" t="str">
        <f t="shared" si="172"/>
        <v>07</v>
      </c>
      <c r="AN2602" s="177" t="s">
        <v>119</v>
      </c>
      <c r="AQ2602" s="151"/>
      <c r="AR2602" s="151"/>
    </row>
    <row r="2603" spans="30:44" x14ac:dyDescent="0.3">
      <c r="AD2603" s="9">
        <v>2013</v>
      </c>
      <c r="AE2603" s="87" t="s">
        <v>52</v>
      </c>
      <c r="AF2603" s="13" t="s">
        <v>8</v>
      </c>
      <c r="AG2603" s="18" t="str">
        <f t="shared" si="170"/>
        <v>Transport-2013-August</v>
      </c>
      <c r="AH2603" s="16">
        <v>41487</v>
      </c>
      <c r="AI2603" s="180">
        <v>92.96642482434963</v>
      </c>
      <c r="AJ2603" s="10">
        <f t="shared" si="173"/>
        <v>92.177403446593004</v>
      </c>
      <c r="AK2603" s="175">
        <v>2456</v>
      </c>
      <c r="AL2603" s="10">
        <f t="shared" si="171"/>
        <v>121.24406877555479</v>
      </c>
      <c r="AM2603" s="163" t="str">
        <f t="shared" si="172"/>
        <v>07</v>
      </c>
      <c r="AN2603" s="177" t="s">
        <v>120</v>
      </c>
      <c r="AQ2603" s="151"/>
      <c r="AR2603" s="151"/>
    </row>
    <row r="2604" spans="30:44" x14ac:dyDescent="0.3">
      <c r="AD2604" s="9">
        <v>2013</v>
      </c>
      <c r="AE2604" s="87" t="s">
        <v>52</v>
      </c>
      <c r="AF2604" s="13" t="s">
        <v>1</v>
      </c>
      <c r="AG2604" s="18" t="str">
        <f t="shared" si="170"/>
        <v>Transport-2013-September</v>
      </c>
      <c r="AH2604" s="16">
        <v>41518</v>
      </c>
      <c r="AI2604" s="180">
        <v>93.13747889383788</v>
      </c>
      <c r="AJ2604" s="10">
        <f t="shared" si="173"/>
        <v>92.193292048697288</v>
      </c>
      <c r="AK2604" s="175">
        <v>2457</v>
      </c>
      <c r="AL2604" s="10">
        <f t="shared" si="171"/>
        <v>121.24406877555479</v>
      </c>
      <c r="AM2604" s="163" t="str">
        <f t="shared" si="172"/>
        <v>07</v>
      </c>
      <c r="AN2604" s="177" t="s">
        <v>121</v>
      </c>
      <c r="AQ2604" s="151"/>
      <c r="AR2604" s="151"/>
    </row>
    <row r="2605" spans="30:44" x14ac:dyDescent="0.3">
      <c r="AD2605" s="9">
        <v>2013</v>
      </c>
      <c r="AE2605" s="87" t="s">
        <v>52</v>
      </c>
      <c r="AF2605" s="13" t="s">
        <v>9</v>
      </c>
      <c r="AG2605" s="18" t="str">
        <f t="shared" si="170"/>
        <v>Transport-2013-October</v>
      </c>
      <c r="AH2605" s="16">
        <v>41548</v>
      </c>
      <c r="AI2605" s="180">
        <v>91.390667955463144</v>
      </c>
      <c r="AJ2605" s="10">
        <f t="shared" si="173"/>
        <v>92.041395046354623</v>
      </c>
      <c r="AK2605" s="175">
        <v>2458</v>
      </c>
      <c r="AL2605" s="10">
        <f t="shared" si="171"/>
        <v>121.24406877555479</v>
      </c>
      <c r="AM2605" s="163" t="str">
        <f t="shared" si="172"/>
        <v>07</v>
      </c>
      <c r="AN2605" s="177" t="s">
        <v>122</v>
      </c>
      <c r="AQ2605" s="151"/>
      <c r="AR2605" s="151"/>
    </row>
    <row r="2606" spans="30:44" x14ac:dyDescent="0.3">
      <c r="AD2606" s="9">
        <v>2013</v>
      </c>
      <c r="AE2606" s="87" t="s">
        <v>52</v>
      </c>
      <c r="AF2606" s="13" t="s">
        <v>2</v>
      </c>
      <c r="AG2606" s="18" t="str">
        <f t="shared" si="170"/>
        <v>Transport-2013-November</v>
      </c>
      <c r="AH2606" s="16">
        <v>41579</v>
      </c>
      <c r="AI2606" s="180">
        <v>90.248584556326051</v>
      </c>
      <c r="AJ2606" s="10">
        <f t="shared" si="173"/>
        <v>91.920371754858706</v>
      </c>
      <c r="AK2606" s="175">
        <v>2459</v>
      </c>
      <c r="AL2606" s="10">
        <f t="shared" si="171"/>
        <v>121.24406877555479</v>
      </c>
      <c r="AM2606" s="163" t="str">
        <f t="shared" si="172"/>
        <v>07</v>
      </c>
      <c r="AN2606" s="177" t="s">
        <v>123</v>
      </c>
      <c r="AQ2606" s="151"/>
      <c r="AR2606" s="151"/>
    </row>
    <row r="2607" spans="30:44" x14ac:dyDescent="0.3">
      <c r="AD2607" s="9">
        <v>2013</v>
      </c>
      <c r="AE2607" s="87" t="s">
        <v>52</v>
      </c>
      <c r="AF2607" s="13" t="s">
        <v>3</v>
      </c>
      <c r="AG2607" s="18" t="str">
        <f t="shared" si="170"/>
        <v>Transport-2013-December</v>
      </c>
      <c r="AH2607" s="16">
        <v>41609</v>
      </c>
      <c r="AI2607" s="180">
        <v>89.930637382669005</v>
      </c>
      <c r="AJ2607" s="10">
        <f t="shared" si="173"/>
        <v>91.919608940661035</v>
      </c>
      <c r="AK2607" s="175">
        <v>2460</v>
      </c>
      <c r="AL2607" s="10">
        <f t="shared" si="171"/>
        <v>121.24406877555479</v>
      </c>
      <c r="AM2607" s="163" t="str">
        <f t="shared" si="172"/>
        <v>07</v>
      </c>
      <c r="AN2607" s="177" t="s">
        <v>124</v>
      </c>
      <c r="AQ2607" s="151"/>
      <c r="AR2607" s="151"/>
    </row>
    <row r="2608" spans="30:44" x14ac:dyDescent="0.3">
      <c r="AD2608" s="7">
        <v>2014</v>
      </c>
      <c r="AE2608" s="88" t="s">
        <v>52</v>
      </c>
      <c r="AF2608" s="12" t="s">
        <v>10</v>
      </c>
      <c r="AG2608" s="18" t="str">
        <f t="shared" si="170"/>
        <v>Transport-2014-January</v>
      </c>
      <c r="AH2608" s="16">
        <v>41640</v>
      </c>
      <c r="AI2608" s="181">
        <v>91.608815517494079</v>
      </c>
      <c r="AJ2608" s="8">
        <f t="shared" si="173"/>
        <v>92.08181175050521</v>
      </c>
      <c r="AK2608" s="175">
        <v>2461</v>
      </c>
      <c r="AL2608" s="10">
        <f t="shared" si="171"/>
        <v>121.24406877555479</v>
      </c>
      <c r="AM2608" s="163" t="str">
        <f t="shared" si="172"/>
        <v>07</v>
      </c>
      <c r="AN2608" s="177" t="s">
        <v>113</v>
      </c>
      <c r="AQ2608" s="151"/>
      <c r="AR2608" s="151"/>
    </row>
    <row r="2609" spans="30:44" x14ac:dyDescent="0.3">
      <c r="AD2609" s="7">
        <v>2014</v>
      </c>
      <c r="AE2609" s="88" t="s">
        <v>52</v>
      </c>
      <c r="AF2609" s="12" t="s">
        <v>11</v>
      </c>
      <c r="AG2609" s="18" t="str">
        <f t="shared" si="170"/>
        <v>Transport-2014-February</v>
      </c>
      <c r="AH2609" s="16">
        <v>41671</v>
      </c>
      <c r="AI2609" s="181">
        <v>92.346159112552286</v>
      </c>
      <c r="AJ2609" s="8">
        <f t="shared" si="173"/>
        <v>92.099306762439468</v>
      </c>
      <c r="AK2609" s="175">
        <v>2462</v>
      </c>
      <c r="AL2609" s="10">
        <f t="shared" si="171"/>
        <v>121.24406877555479</v>
      </c>
      <c r="AM2609" s="163" t="str">
        <f t="shared" si="172"/>
        <v>07</v>
      </c>
      <c r="AN2609" s="177" t="s">
        <v>114</v>
      </c>
      <c r="AQ2609" s="151"/>
      <c r="AR2609" s="151"/>
    </row>
    <row r="2610" spans="30:44" x14ac:dyDescent="0.3">
      <c r="AD2610" s="7">
        <v>2014</v>
      </c>
      <c r="AE2610" s="88" t="s">
        <v>52</v>
      </c>
      <c r="AF2610" s="12" t="s">
        <v>4</v>
      </c>
      <c r="AG2610" s="18" t="str">
        <f t="shared" si="170"/>
        <v>Transport-2014-March</v>
      </c>
      <c r="AH2610" s="16">
        <v>41699</v>
      </c>
      <c r="AI2610" s="181">
        <v>94.026554591002466</v>
      </c>
      <c r="AJ2610" s="8">
        <f t="shared" si="173"/>
        <v>92.12714605258715</v>
      </c>
      <c r="AK2610" s="175">
        <v>2463</v>
      </c>
      <c r="AL2610" s="10">
        <f t="shared" si="171"/>
        <v>121.24406877555479</v>
      </c>
      <c r="AM2610" s="163" t="str">
        <f t="shared" si="172"/>
        <v>07</v>
      </c>
      <c r="AN2610" s="177" t="s">
        <v>115</v>
      </c>
      <c r="AQ2610" s="151"/>
      <c r="AR2610" s="151"/>
    </row>
    <row r="2611" spans="30:44" x14ac:dyDescent="0.3">
      <c r="AD2611" s="7">
        <v>2014</v>
      </c>
      <c r="AE2611" s="88" t="s">
        <v>52</v>
      </c>
      <c r="AF2611" s="12" t="s">
        <v>0</v>
      </c>
      <c r="AG2611" s="18" t="str">
        <f t="shared" si="170"/>
        <v>Transport-2014-April</v>
      </c>
      <c r="AH2611" s="16">
        <v>41730</v>
      </c>
      <c r="AI2611" s="181">
        <v>94.25946871381133</v>
      </c>
      <c r="AJ2611" s="8">
        <f t="shared" si="173"/>
        <v>92.214083330861911</v>
      </c>
      <c r="AK2611" s="175">
        <v>2464</v>
      </c>
      <c r="AL2611" s="10">
        <f t="shared" si="171"/>
        <v>121.24406877555479</v>
      </c>
      <c r="AM2611" s="163" t="str">
        <f t="shared" si="172"/>
        <v>07</v>
      </c>
      <c r="AN2611" s="177" t="s">
        <v>116</v>
      </c>
      <c r="AQ2611" s="151"/>
      <c r="AR2611" s="151"/>
    </row>
    <row r="2612" spans="30:44" x14ac:dyDescent="0.3">
      <c r="AD2612" s="7">
        <v>2014</v>
      </c>
      <c r="AE2612" s="88" t="s">
        <v>52</v>
      </c>
      <c r="AF2612" s="12" t="s">
        <v>5</v>
      </c>
      <c r="AG2612" s="18" t="str">
        <f t="shared" si="170"/>
        <v>Transport-2014-May</v>
      </c>
      <c r="AH2612" s="16">
        <v>41760</v>
      </c>
      <c r="AI2612" s="181">
        <v>95.774037050743118</v>
      </c>
      <c r="AJ2612" s="8">
        <f t="shared" si="173"/>
        <v>92.537937587467752</v>
      </c>
      <c r="AK2612" s="175">
        <v>2465</v>
      </c>
      <c r="AL2612" s="10">
        <f t="shared" si="171"/>
        <v>121.24406877555479</v>
      </c>
      <c r="AM2612" s="163" t="str">
        <f t="shared" si="172"/>
        <v>07</v>
      </c>
      <c r="AN2612" s="177" t="s">
        <v>117</v>
      </c>
      <c r="AQ2612" s="151"/>
      <c r="AR2612" s="151"/>
    </row>
    <row r="2613" spans="30:44" x14ac:dyDescent="0.3">
      <c r="AD2613" s="7">
        <v>2014</v>
      </c>
      <c r="AE2613" s="88" t="s">
        <v>52</v>
      </c>
      <c r="AF2613" s="12" t="s">
        <v>6</v>
      </c>
      <c r="AG2613" s="18" t="str">
        <f t="shared" si="170"/>
        <v>Transport-2014-June</v>
      </c>
      <c r="AH2613" s="16">
        <v>41791</v>
      </c>
      <c r="AI2613" s="181">
        <v>96.113927549174917</v>
      </c>
      <c r="AJ2613" s="8">
        <f t="shared" si="173"/>
        <v>92.835827539064553</v>
      </c>
      <c r="AK2613" s="175">
        <v>2466</v>
      </c>
      <c r="AL2613" s="10">
        <f t="shared" si="171"/>
        <v>121.24406877555479</v>
      </c>
      <c r="AM2613" s="163" t="str">
        <f t="shared" si="172"/>
        <v>07</v>
      </c>
      <c r="AN2613" s="177" t="s">
        <v>118</v>
      </c>
      <c r="AQ2613" s="151"/>
      <c r="AR2613" s="151"/>
    </row>
    <row r="2614" spans="30:44" x14ac:dyDescent="0.3">
      <c r="AD2614" s="7">
        <v>2014</v>
      </c>
      <c r="AE2614" s="88" t="s">
        <v>52</v>
      </c>
      <c r="AF2614" s="12" t="s">
        <v>7</v>
      </c>
      <c r="AG2614" s="18" t="str">
        <f t="shared" si="170"/>
        <v>Transport-2014-July</v>
      </c>
      <c r="AH2614" s="16">
        <v>41821</v>
      </c>
      <c r="AI2614" s="181">
        <v>97.079685143837096</v>
      </c>
      <c r="AJ2614" s="8">
        <f t="shared" si="173"/>
        <v>93.24020344093843</v>
      </c>
      <c r="AK2614" s="175">
        <v>2467</v>
      </c>
      <c r="AL2614" s="10">
        <f t="shared" si="171"/>
        <v>121.24406877555479</v>
      </c>
      <c r="AM2614" s="163" t="str">
        <f t="shared" si="172"/>
        <v>07</v>
      </c>
      <c r="AN2614" s="177" t="s">
        <v>119</v>
      </c>
      <c r="AQ2614" s="151"/>
      <c r="AR2614" s="151"/>
    </row>
    <row r="2615" spans="30:44" x14ac:dyDescent="0.3">
      <c r="AD2615" s="7">
        <v>2014</v>
      </c>
      <c r="AE2615" s="88" t="s">
        <v>52</v>
      </c>
      <c r="AF2615" s="12" t="s">
        <v>8</v>
      </c>
      <c r="AG2615" s="18" t="str">
        <f t="shared" si="170"/>
        <v>Transport-2014-August</v>
      </c>
      <c r="AH2615" s="16">
        <v>41852</v>
      </c>
      <c r="AI2615" s="181">
        <v>95.529062630269522</v>
      </c>
      <c r="AJ2615" s="8">
        <f t="shared" si="173"/>
        <v>93.453756591431727</v>
      </c>
      <c r="AK2615" s="175">
        <v>2468</v>
      </c>
      <c r="AL2615" s="10">
        <f t="shared" si="171"/>
        <v>121.24406877555479</v>
      </c>
      <c r="AM2615" s="163" t="str">
        <f t="shared" si="172"/>
        <v>07</v>
      </c>
      <c r="AN2615" s="177" t="s">
        <v>120</v>
      </c>
      <c r="AQ2615" s="151"/>
      <c r="AR2615" s="151"/>
    </row>
    <row r="2616" spans="30:44" x14ac:dyDescent="0.3">
      <c r="AD2616" s="7">
        <v>2014</v>
      </c>
      <c r="AE2616" s="88" t="s">
        <v>52</v>
      </c>
      <c r="AF2616" s="12" t="s">
        <v>1</v>
      </c>
      <c r="AG2616" s="18" t="str">
        <f t="shared" si="170"/>
        <v>Transport-2014-September</v>
      </c>
      <c r="AH2616" s="16">
        <v>41883</v>
      </c>
      <c r="AI2616" s="181">
        <v>94.238963486180864</v>
      </c>
      <c r="AJ2616" s="8">
        <f t="shared" si="173"/>
        <v>93.545546974126992</v>
      </c>
      <c r="AK2616" s="175">
        <v>2469</v>
      </c>
      <c r="AL2616" s="10">
        <f t="shared" si="171"/>
        <v>121.24406877555479</v>
      </c>
      <c r="AM2616" s="163" t="str">
        <f t="shared" si="172"/>
        <v>07</v>
      </c>
      <c r="AN2616" s="177" t="s">
        <v>121</v>
      </c>
      <c r="AQ2616" s="151"/>
      <c r="AR2616" s="151"/>
    </row>
    <row r="2617" spans="30:44" x14ac:dyDescent="0.3">
      <c r="AD2617" s="7">
        <v>2014</v>
      </c>
      <c r="AE2617" s="88" t="s">
        <v>52</v>
      </c>
      <c r="AF2617" s="12" t="s">
        <v>9</v>
      </c>
      <c r="AG2617" s="18" t="str">
        <f t="shared" si="170"/>
        <v>Transport-2014-October</v>
      </c>
      <c r="AH2617" s="16">
        <v>41913</v>
      </c>
      <c r="AI2617" s="181">
        <v>93.118183307686806</v>
      </c>
      <c r="AJ2617" s="8">
        <f t="shared" si="173"/>
        <v>93.6895065868123</v>
      </c>
      <c r="AK2617" s="175">
        <v>2470</v>
      </c>
      <c r="AL2617" s="10">
        <f t="shared" si="171"/>
        <v>121.24406877555479</v>
      </c>
      <c r="AM2617" s="163" t="str">
        <f t="shared" si="172"/>
        <v>07</v>
      </c>
      <c r="AN2617" s="177" t="s">
        <v>122</v>
      </c>
      <c r="AQ2617" s="151"/>
      <c r="AR2617" s="151"/>
    </row>
    <row r="2618" spans="30:44" x14ac:dyDescent="0.3">
      <c r="AD2618" s="7">
        <v>2014</v>
      </c>
      <c r="AE2618" s="88" t="s">
        <v>52</v>
      </c>
      <c r="AF2618" s="12" t="s">
        <v>2</v>
      </c>
      <c r="AG2618" s="18" t="str">
        <f t="shared" si="170"/>
        <v>Transport-2014-November</v>
      </c>
      <c r="AH2618" s="16">
        <v>41944</v>
      </c>
      <c r="AI2618" s="181">
        <v>90.243791633364211</v>
      </c>
      <c r="AJ2618" s="8">
        <f t="shared" si="173"/>
        <v>93.689107176565486</v>
      </c>
      <c r="AK2618" s="175">
        <v>2471</v>
      </c>
      <c r="AL2618" s="10">
        <f t="shared" si="171"/>
        <v>121.24406877555479</v>
      </c>
      <c r="AM2618" s="163" t="str">
        <f t="shared" si="172"/>
        <v>07</v>
      </c>
      <c r="AN2618" s="177" t="s">
        <v>123</v>
      </c>
      <c r="AQ2618" s="151"/>
      <c r="AR2618" s="151"/>
    </row>
    <row r="2619" spans="30:44" x14ac:dyDescent="0.3">
      <c r="AD2619" s="7">
        <v>2014</v>
      </c>
      <c r="AE2619" s="88" t="s">
        <v>52</v>
      </c>
      <c r="AF2619" s="12" t="s">
        <v>3</v>
      </c>
      <c r="AG2619" s="18" t="str">
        <f t="shared" si="170"/>
        <v>Transport-2014-December</v>
      </c>
      <c r="AH2619" s="16">
        <v>41974</v>
      </c>
      <c r="AI2619" s="181">
        <v>92.801221511068718</v>
      </c>
      <c r="AJ2619" s="8">
        <f t="shared" si="173"/>
        <v>93.928322520598783</v>
      </c>
      <c r="AK2619" s="175">
        <v>2472</v>
      </c>
      <c r="AL2619" s="10">
        <f t="shared" si="171"/>
        <v>121.24406877555479</v>
      </c>
      <c r="AM2619" s="163" t="str">
        <f t="shared" si="172"/>
        <v>07</v>
      </c>
      <c r="AN2619" s="177" t="s">
        <v>124</v>
      </c>
      <c r="AQ2619" s="151"/>
      <c r="AR2619" s="151"/>
    </row>
    <row r="2620" spans="30:44" x14ac:dyDescent="0.3">
      <c r="AD2620" s="9">
        <v>2015</v>
      </c>
      <c r="AE2620" s="87" t="s">
        <v>52</v>
      </c>
      <c r="AF2620" s="13" t="s">
        <v>10</v>
      </c>
      <c r="AG2620" s="18" t="str">
        <f t="shared" si="170"/>
        <v>Transport-2015-January</v>
      </c>
      <c r="AH2620" s="16">
        <v>42005</v>
      </c>
      <c r="AI2620" s="180">
        <v>86.327230662165576</v>
      </c>
      <c r="AJ2620" s="10">
        <f t="shared" si="173"/>
        <v>93.488190449321408</v>
      </c>
      <c r="AK2620" s="175">
        <v>2473</v>
      </c>
      <c r="AL2620" s="10">
        <f t="shared" si="171"/>
        <v>121.24406877555479</v>
      </c>
      <c r="AM2620" s="163" t="str">
        <f t="shared" si="172"/>
        <v>07</v>
      </c>
      <c r="AN2620" s="177" t="s">
        <v>113</v>
      </c>
      <c r="AQ2620" s="151"/>
      <c r="AR2620" s="151"/>
    </row>
    <row r="2621" spans="30:44" x14ac:dyDescent="0.3">
      <c r="AD2621" s="9">
        <v>2015</v>
      </c>
      <c r="AE2621" s="87" t="s">
        <v>52</v>
      </c>
      <c r="AF2621" s="13" t="s">
        <v>11</v>
      </c>
      <c r="AG2621" s="18" t="str">
        <f t="shared" si="170"/>
        <v>Transport-2015-February</v>
      </c>
      <c r="AH2621" s="16">
        <v>42036</v>
      </c>
      <c r="AI2621" s="180">
        <v>86.169295584669655</v>
      </c>
      <c r="AJ2621" s="10">
        <f t="shared" si="173"/>
        <v>92.97345182199787</v>
      </c>
      <c r="AK2621" s="175">
        <v>2474</v>
      </c>
      <c r="AL2621" s="10">
        <f t="shared" si="171"/>
        <v>121.24406877555479</v>
      </c>
      <c r="AM2621" s="163" t="str">
        <f t="shared" si="172"/>
        <v>07</v>
      </c>
      <c r="AN2621" s="177" t="s">
        <v>114</v>
      </c>
      <c r="AQ2621" s="151"/>
      <c r="AR2621" s="151"/>
    </row>
    <row r="2622" spans="30:44" x14ac:dyDescent="0.3">
      <c r="AD2622" s="9">
        <v>2015</v>
      </c>
      <c r="AE2622" s="87" t="s">
        <v>52</v>
      </c>
      <c r="AF2622" s="13" t="s">
        <v>4</v>
      </c>
      <c r="AG2622" s="18" t="str">
        <f t="shared" si="170"/>
        <v>Transport-2015-March</v>
      </c>
      <c r="AH2622" s="16">
        <v>42064</v>
      </c>
      <c r="AI2622" s="180">
        <v>89.647228237778037</v>
      </c>
      <c r="AJ2622" s="10">
        <f t="shared" si="173"/>
        <v>92.608507959229158</v>
      </c>
      <c r="AK2622" s="175">
        <v>2475</v>
      </c>
      <c r="AL2622" s="10">
        <f t="shared" si="171"/>
        <v>121.24406877555479</v>
      </c>
      <c r="AM2622" s="163" t="str">
        <f t="shared" si="172"/>
        <v>07</v>
      </c>
      <c r="AN2622" s="177" t="s">
        <v>115</v>
      </c>
      <c r="AQ2622" s="151"/>
      <c r="AR2622" s="151"/>
    </row>
    <row r="2623" spans="30:44" x14ac:dyDescent="0.3">
      <c r="AD2623" s="9">
        <v>2015</v>
      </c>
      <c r="AE2623" s="87" t="s">
        <v>52</v>
      </c>
      <c r="AF2623" s="13" t="s">
        <v>0</v>
      </c>
      <c r="AG2623" s="18" t="str">
        <f t="shared" si="170"/>
        <v>Transport-2015-April</v>
      </c>
      <c r="AH2623" s="16">
        <v>42095</v>
      </c>
      <c r="AI2623" s="180">
        <v>89.502294762542434</v>
      </c>
      <c r="AJ2623" s="10">
        <f t="shared" si="173"/>
        <v>92.212076796623407</v>
      </c>
      <c r="AK2623" s="175">
        <v>2476</v>
      </c>
      <c r="AL2623" s="10">
        <f t="shared" si="171"/>
        <v>121.24406877555479</v>
      </c>
      <c r="AM2623" s="163" t="str">
        <f t="shared" si="172"/>
        <v>07</v>
      </c>
      <c r="AN2623" s="177" t="s">
        <v>116</v>
      </c>
      <c r="AQ2623" s="151"/>
      <c r="AR2623" s="151"/>
    </row>
    <row r="2624" spans="30:44" x14ac:dyDescent="0.3">
      <c r="AD2624" s="9">
        <v>2015</v>
      </c>
      <c r="AE2624" s="87" t="s">
        <v>52</v>
      </c>
      <c r="AF2624" s="13" t="s">
        <v>5</v>
      </c>
      <c r="AG2624" s="18" t="str">
        <f t="shared" si="170"/>
        <v>Transport-2015-May</v>
      </c>
      <c r="AH2624" s="16">
        <v>42125</v>
      </c>
      <c r="AI2624" s="180">
        <v>90.412121450004307</v>
      </c>
      <c r="AJ2624" s="10">
        <f t="shared" si="173"/>
        <v>91.765250496561848</v>
      </c>
      <c r="AK2624" s="175">
        <v>2477</v>
      </c>
      <c r="AL2624" s="10">
        <f t="shared" si="171"/>
        <v>121.24406877555479</v>
      </c>
      <c r="AM2624" s="163" t="str">
        <f t="shared" si="172"/>
        <v>07</v>
      </c>
      <c r="AN2624" s="177" t="s">
        <v>117</v>
      </c>
      <c r="AQ2624" s="151"/>
      <c r="AR2624" s="151"/>
    </row>
    <row r="2625" spans="30:44" x14ac:dyDescent="0.3">
      <c r="AD2625" s="9">
        <v>2015</v>
      </c>
      <c r="AE2625" s="87" t="s">
        <v>52</v>
      </c>
      <c r="AF2625" s="13" t="s">
        <v>6</v>
      </c>
      <c r="AG2625" s="18" t="str">
        <f t="shared" si="170"/>
        <v>Transport-2015-June</v>
      </c>
      <c r="AH2625" s="16">
        <v>42156</v>
      </c>
      <c r="AI2625" s="180">
        <v>91.468966818736263</v>
      </c>
      <c r="AJ2625" s="10">
        <f t="shared" si="173"/>
        <v>91.378170435691956</v>
      </c>
      <c r="AK2625" s="175">
        <v>2478</v>
      </c>
      <c r="AL2625" s="10">
        <f t="shared" si="171"/>
        <v>121.24406877555479</v>
      </c>
      <c r="AM2625" s="163" t="str">
        <f t="shared" si="172"/>
        <v>07</v>
      </c>
      <c r="AN2625" s="177" t="s">
        <v>118</v>
      </c>
      <c r="AQ2625" s="151"/>
      <c r="AR2625" s="151"/>
    </row>
    <row r="2626" spans="30:44" x14ac:dyDescent="0.3">
      <c r="AD2626" s="9">
        <v>2015</v>
      </c>
      <c r="AE2626" s="87" t="s">
        <v>52</v>
      </c>
      <c r="AF2626" s="13" t="s">
        <v>7</v>
      </c>
      <c r="AG2626" s="18" t="str">
        <f t="shared" si="170"/>
        <v>Transport-2015-July</v>
      </c>
      <c r="AH2626" s="16">
        <v>42186</v>
      </c>
      <c r="AI2626" s="180">
        <v>92.759037277194864</v>
      </c>
      <c r="AJ2626" s="10">
        <f t="shared" si="173"/>
        <v>91.018116446805095</v>
      </c>
      <c r="AK2626" s="175">
        <v>2479</v>
      </c>
      <c r="AL2626" s="10">
        <f t="shared" si="171"/>
        <v>121.24406877555479</v>
      </c>
      <c r="AM2626" s="163" t="str">
        <f t="shared" si="172"/>
        <v>07</v>
      </c>
      <c r="AN2626" s="177" t="s">
        <v>119</v>
      </c>
      <c r="AQ2626" s="151"/>
      <c r="AR2626" s="151"/>
    </row>
    <row r="2627" spans="30:44" x14ac:dyDescent="0.3">
      <c r="AD2627" s="9">
        <v>2015</v>
      </c>
      <c r="AE2627" s="87" t="s">
        <v>52</v>
      </c>
      <c r="AF2627" s="13" t="s">
        <v>8</v>
      </c>
      <c r="AG2627" s="18" t="str">
        <f t="shared" si="170"/>
        <v>Transport-2015-August</v>
      </c>
      <c r="AH2627" s="16">
        <v>42217</v>
      </c>
      <c r="AI2627" s="180">
        <v>90.778575978285843</v>
      </c>
      <c r="AJ2627" s="10">
        <f t="shared" si="173"/>
        <v>90.622242559139792</v>
      </c>
      <c r="AK2627" s="175">
        <v>2480</v>
      </c>
      <c r="AL2627" s="10">
        <f t="shared" si="171"/>
        <v>121.24406877555479</v>
      </c>
      <c r="AM2627" s="163" t="str">
        <f t="shared" si="172"/>
        <v>07</v>
      </c>
      <c r="AN2627" s="177" t="s">
        <v>120</v>
      </c>
      <c r="AQ2627" s="151"/>
      <c r="AR2627" s="151"/>
    </row>
    <row r="2628" spans="30:44" x14ac:dyDescent="0.3">
      <c r="AD2628" s="9">
        <v>2015</v>
      </c>
      <c r="AE2628" s="87" t="s">
        <v>52</v>
      </c>
      <c r="AF2628" s="13" t="s">
        <v>1</v>
      </c>
      <c r="AG2628" s="18" t="str">
        <f t="shared" si="170"/>
        <v>Transport-2015-September</v>
      </c>
      <c r="AH2628" s="16">
        <v>42248</v>
      </c>
      <c r="AI2628" s="180">
        <v>88.073107369776778</v>
      </c>
      <c r="AJ2628" s="10">
        <f t="shared" si="173"/>
        <v>90.108421216106123</v>
      </c>
      <c r="AK2628" s="175">
        <v>2481</v>
      </c>
      <c r="AL2628" s="10">
        <f t="shared" si="171"/>
        <v>121.24406877555479</v>
      </c>
      <c r="AM2628" s="163" t="str">
        <f t="shared" si="172"/>
        <v>07</v>
      </c>
      <c r="AN2628" s="177" t="s">
        <v>121</v>
      </c>
      <c r="AQ2628" s="151"/>
      <c r="AR2628" s="151"/>
    </row>
    <row r="2629" spans="30:44" x14ac:dyDescent="0.3">
      <c r="AD2629" s="9">
        <v>2015</v>
      </c>
      <c r="AE2629" s="87" t="s">
        <v>52</v>
      </c>
      <c r="AF2629" s="13" t="s">
        <v>9</v>
      </c>
      <c r="AG2629" s="18" t="str">
        <f t="shared" si="170"/>
        <v>Transport-2015-October</v>
      </c>
      <c r="AH2629" s="16">
        <v>42278</v>
      </c>
      <c r="AI2629" s="180">
        <v>86.158124590388056</v>
      </c>
      <c r="AJ2629" s="10">
        <f t="shared" si="173"/>
        <v>89.528416322997884</v>
      </c>
      <c r="AK2629" s="175">
        <v>2482</v>
      </c>
      <c r="AL2629" s="10">
        <f t="shared" si="171"/>
        <v>121.24406877555479</v>
      </c>
      <c r="AM2629" s="163" t="str">
        <f t="shared" si="172"/>
        <v>07</v>
      </c>
      <c r="AN2629" s="177" t="s">
        <v>122</v>
      </c>
      <c r="AQ2629" s="151"/>
      <c r="AR2629" s="151"/>
    </row>
    <row r="2630" spans="30:44" x14ac:dyDescent="0.3">
      <c r="AD2630" s="9">
        <v>2015</v>
      </c>
      <c r="AE2630" s="87" t="s">
        <v>52</v>
      </c>
      <c r="AF2630" s="13" t="s">
        <v>2</v>
      </c>
      <c r="AG2630" s="18" t="str">
        <f t="shared" si="170"/>
        <v>Transport-2015-November</v>
      </c>
      <c r="AH2630" s="16">
        <v>42309</v>
      </c>
      <c r="AI2630" s="180">
        <v>86.172605855392945</v>
      </c>
      <c r="AJ2630" s="10">
        <f t="shared" si="173"/>
        <v>89.189150841500293</v>
      </c>
      <c r="AK2630" s="175">
        <v>2483</v>
      </c>
      <c r="AL2630" s="10">
        <f t="shared" si="171"/>
        <v>121.24406877555479</v>
      </c>
      <c r="AM2630" s="163" t="str">
        <f t="shared" si="172"/>
        <v>07</v>
      </c>
      <c r="AN2630" s="177" t="s">
        <v>123</v>
      </c>
      <c r="AQ2630" s="151"/>
      <c r="AR2630" s="151"/>
    </row>
    <row r="2631" spans="30:44" x14ac:dyDescent="0.3">
      <c r="AD2631" s="9">
        <v>2015</v>
      </c>
      <c r="AE2631" s="87" t="s">
        <v>52</v>
      </c>
      <c r="AF2631" s="13" t="s">
        <v>3</v>
      </c>
      <c r="AG2631" s="18" t="str">
        <f t="shared" si="170"/>
        <v>Transport-2015-December</v>
      </c>
      <c r="AH2631" s="16">
        <v>42339</v>
      </c>
      <c r="AI2631" s="180">
        <v>86.10234781700909</v>
      </c>
      <c r="AJ2631" s="10">
        <f t="shared" si="173"/>
        <v>88.630911366995306</v>
      </c>
      <c r="AK2631" s="175">
        <v>2484</v>
      </c>
      <c r="AL2631" s="10">
        <f t="shared" si="171"/>
        <v>121.24406877555479</v>
      </c>
      <c r="AM2631" s="163" t="str">
        <f t="shared" si="172"/>
        <v>07</v>
      </c>
      <c r="AN2631" s="177" t="s">
        <v>124</v>
      </c>
      <c r="AQ2631" s="151"/>
      <c r="AR2631" s="151"/>
    </row>
    <row r="2632" spans="30:44" x14ac:dyDescent="0.3">
      <c r="AD2632" s="7">
        <v>2016</v>
      </c>
      <c r="AE2632" s="88" t="s">
        <v>52</v>
      </c>
      <c r="AF2632" s="12" t="s">
        <v>10</v>
      </c>
      <c r="AG2632" s="18" t="str">
        <f t="shared" si="170"/>
        <v>Transport-2016-January</v>
      </c>
      <c r="AH2632" s="16">
        <v>42370</v>
      </c>
      <c r="AI2632" s="181">
        <v>85.528354450782174</v>
      </c>
      <c r="AJ2632" s="8">
        <f t="shared" si="173"/>
        <v>88.564338349380037</v>
      </c>
      <c r="AK2632" s="175">
        <v>2485</v>
      </c>
      <c r="AL2632" s="10">
        <f t="shared" si="171"/>
        <v>121.24406877555479</v>
      </c>
      <c r="AM2632" s="163" t="str">
        <f t="shared" si="172"/>
        <v>07</v>
      </c>
      <c r="AN2632" s="177" t="s">
        <v>113</v>
      </c>
      <c r="AQ2632" s="151"/>
      <c r="AR2632" s="151"/>
    </row>
    <row r="2633" spans="30:44" x14ac:dyDescent="0.3">
      <c r="AD2633" s="7">
        <v>2016</v>
      </c>
      <c r="AE2633" s="88" t="s">
        <v>52</v>
      </c>
      <c r="AF2633" s="12" t="s">
        <v>11</v>
      </c>
      <c r="AG2633" s="18" t="str">
        <f t="shared" si="170"/>
        <v>Transport-2016-February</v>
      </c>
      <c r="AH2633" s="16">
        <v>42401</v>
      </c>
      <c r="AI2633" s="181">
        <v>86.309337435085553</v>
      </c>
      <c r="AJ2633" s="8">
        <f t="shared" si="173"/>
        <v>88.576008503581363</v>
      </c>
      <c r="AK2633" s="175">
        <v>2486</v>
      </c>
      <c r="AL2633" s="10">
        <f t="shared" si="171"/>
        <v>121.24406877555479</v>
      </c>
      <c r="AM2633" s="163" t="str">
        <f t="shared" si="172"/>
        <v>07</v>
      </c>
      <c r="AN2633" s="177" t="s">
        <v>114</v>
      </c>
      <c r="AQ2633" s="151"/>
      <c r="AR2633" s="151"/>
    </row>
    <row r="2634" spans="30:44" x14ac:dyDescent="0.3">
      <c r="AD2634" s="7">
        <v>2016</v>
      </c>
      <c r="AE2634" s="88" t="s">
        <v>52</v>
      </c>
      <c r="AF2634" s="12" t="s">
        <v>4</v>
      </c>
      <c r="AG2634" s="18" t="str">
        <f t="shared" si="170"/>
        <v>Transport-2016-March</v>
      </c>
      <c r="AH2634" s="16">
        <v>42430</v>
      </c>
      <c r="AI2634" s="181">
        <v>84.804161350160982</v>
      </c>
      <c r="AJ2634" s="8">
        <f t="shared" si="173"/>
        <v>88.172419596279951</v>
      </c>
      <c r="AK2634" s="175">
        <v>2487</v>
      </c>
      <c r="AL2634" s="10">
        <f t="shared" si="171"/>
        <v>121.24406877555479</v>
      </c>
      <c r="AM2634" s="163" t="str">
        <f t="shared" si="172"/>
        <v>07</v>
      </c>
      <c r="AN2634" s="177" t="s">
        <v>115</v>
      </c>
      <c r="AQ2634" s="151"/>
      <c r="AR2634" s="151"/>
    </row>
    <row r="2635" spans="30:44" x14ac:dyDescent="0.3">
      <c r="AD2635" s="7">
        <v>2016</v>
      </c>
      <c r="AE2635" s="88" t="s">
        <v>52</v>
      </c>
      <c r="AF2635" s="12" t="s">
        <v>0</v>
      </c>
      <c r="AG2635" s="18" t="str">
        <f t="shared" si="170"/>
        <v>Transport-2016-April</v>
      </c>
      <c r="AH2635" s="16">
        <v>42461</v>
      </c>
      <c r="AI2635" s="181">
        <v>86.009389472146466</v>
      </c>
      <c r="AJ2635" s="8">
        <f t="shared" si="173"/>
        <v>87.881344155413615</v>
      </c>
      <c r="AK2635" s="175">
        <v>2488</v>
      </c>
      <c r="AL2635" s="10">
        <f t="shared" si="171"/>
        <v>121.24406877555479</v>
      </c>
      <c r="AM2635" s="163" t="str">
        <f t="shared" si="172"/>
        <v>07</v>
      </c>
      <c r="AN2635" s="177" t="s">
        <v>116</v>
      </c>
      <c r="AQ2635" s="151"/>
      <c r="AR2635" s="151"/>
    </row>
    <row r="2636" spans="30:44" x14ac:dyDescent="0.3">
      <c r="AD2636" s="7">
        <v>2016</v>
      </c>
      <c r="AE2636" s="88" t="s">
        <v>52</v>
      </c>
      <c r="AF2636" s="12" t="s">
        <v>5</v>
      </c>
      <c r="AG2636" s="18" t="str">
        <f t="shared" ref="AG2636:AG2699" si="174">CONCATENATE(AE2636,$AF$74,AD2636,$AF$74,AF2636)</f>
        <v>Transport-2016-May</v>
      </c>
      <c r="AH2636" s="16">
        <v>42491</v>
      </c>
      <c r="AI2636" s="181">
        <v>87.032317789093696</v>
      </c>
      <c r="AJ2636" s="8">
        <f t="shared" si="173"/>
        <v>87.599693850337744</v>
      </c>
      <c r="AK2636" s="175">
        <v>2489</v>
      </c>
      <c r="AL2636" s="10">
        <f t="shared" ref="AL2636:AL2699" si="175">VLOOKUP(AE2636,AR:AS,2,FALSE)</f>
        <v>121.24406877555479</v>
      </c>
      <c r="AM2636" s="163" t="str">
        <f t="shared" ref="AM2636:AM2699" si="176">VLOOKUP(AE2636,AR:AT,3,FALSE)</f>
        <v>07</v>
      </c>
      <c r="AN2636" s="177" t="s">
        <v>117</v>
      </c>
      <c r="AQ2636" s="151"/>
      <c r="AR2636" s="151"/>
    </row>
    <row r="2637" spans="30:44" x14ac:dyDescent="0.3">
      <c r="AD2637" s="7">
        <v>2016</v>
      </c>
      <c r="AE2637" s="88" t="s">
        <v>52</v>
      </c>
      <c r="AF2637" s="12" t="s">
        <v>6</v>
      </c>
      <c r="AG2637" s="18" t="str">
        <f t="shared" si="174"/>
        <v>Transport-2016-June</v>
      </c>
      <c r="AH2637" s="16">
        <v>42522</v>
      </c>
      <c r="AI2637" s="181">
        <v>88.201591243110016</v>
      </c>
      <c r="AJ2637" s="8">
        <f t="shared" si="173"/>
        <v>87.32741255236887</v>
      </c>
      <c r="AK2637" s="175">
        <v>2490</v>
      </c>
      <c r="AL2637" s="10">
        <f t="shared" si="175"/>
        <v>121.24406877555479</v>
      </c>
      <c r="AM2637" s="163" t="str">
        <f t="shared" si="176"/>
        <v>07</v>
      </c>
      <c r="AN2637" s="177" t="s">
        <v>118</v>
      </c>
      <c r="AQ2637" s="151"/>
      <c r="AR2637" s="151"/>
    </row>
    <row r="2638" spans="30:44" x14ac:dyDescent="0.3">
      <c r="AD2638" s="7">
        <v>2016</v>
      </c>
      <c r="AE2638" s="88" t="s">
        <v>52</v>
      </c>
      <c r="AF2638" s="12" t="s">
        <v>7</v>
      </c>
      <c r="AG2638" s="18" t="str">
        <f t="shared" si="174"/>
        <v>Transport-2016-July</v>
      </c>
      <c r="AH2638" s="16">
        <v>42552</v>
      </c>
      <c r="AI2638" s="181">
        <v>89.423366717131799</v>
      </c>
      <c r="AJ2638" s="8">
        <f t="shared" si="173"/>
        <v>87.049440005696951</v>
      </c>
      <c r="AK2638" s="175">
        <v>2491</v>
      </c>
      <c r="AL2638" s="10">
        <f t="shared" si="175"/>
        <v>121.24406877555479</v>
      </c>
      <c r="AM2638" s="163" t="str">
        <f t="shared" si="176"/>
        <v>07</v>
      </c>
      <c r="AN2638" s="177" t="s">
        <v>119</v>
      </c>
      <c r="AQ2638" s="151"/>
      <c r="AR2638" s="151"/>
    </row>
    <row r="2639" spans="30:44" x14ac:dyDescent="0.3">
      <c r="AD2639" s="7">
        <v>2016</v>
      </c>
      <c r="AE2639" s="88" t="s">
        <v>52</v>
      </c>
      <c r="AF2639" s="12" t="s">
        <v>8</v>
      </c>
      <c r="AG2639" s="18" t="str">
        <f t="shared" si="174"/>
        <v>Transport-2016-August</v>
      </c>
      <c r="AH2639" s="16">
        <v>42583</v>
      </c>
      <c r="AI2639" s="181">
        <v>87.993301825091095</v>
      </c>
      <c r="AJ2639" s="8">
        <f t="shared" si="173"/>
        <v>86.817333826264061</v>
      </c>
      <c r="AK2639" s="175">
        <v>2492</v>
      </c>
      <c r="AL2639" s="10">
        <f t="shared" si="175"/>
        <v>121.24406877555479</v>
      </c>
      <c r="AM2639" s="163" t="str">
        <f t="shared" si="176"/>
        <v>07</v>
      </c>
      <c r="AN2639" s="177" t="s">
        <v>120</v>
      </c>
      <c r="AQ2639" s="151"/>
      <c r="AR2639" s="151"/>
    </row>
    <row r="2640" spans="30:44" x14ac:dyDescent="0.3">
      <c r="AD2640" s="7">
        <v>2016</v>
      </c>
      <c r="AE2640" s="88" t="s">
        <v>52</v>
      </c>
      <c r="AF2640" s="12" t="s">
        <v>1</v>
      </c>
      <c r="AG2640" s="18" t="str">
        <f t="shared" si="174"/>
        <v>Transport-2016-September</v>
      </c>
      <c r="AH2640" s="16">
        <v>42614</v>
      </c>
      <c r="AI2640" s="181">
        <v>88.100871628379181</v>
      </c>
      <c r="AJ2640" s="8">
        <f t="shared" si="173"/>
        <v>86.819647514480906</v>
      </c>
      <c r="AK2640" s="175">
        <v>2493</v>
      </c>
      <c r="AL2640" s="10">
        <f t="shared" si="175"/>
        <v>121.24406877555479</v>
      </c>
      <c r="AM2640" s="163" t="str">
        <f t="shared" si="176"/>
        <v>07</v>
      </c>
      <c r="AN2640" s="177" t="s">
        <v>121</v>
      </c>
      <c r="AQ2640" s="151"/>
      <c r="AR2640" s="151"/>
    </row>
    <row r="2641" spans="30:44" x14ac:dyDescent="0.3">
      <c r="AD2641" s="7">
        <v>2016</v>
      </c>
      <c r="AE2641" s="88" t="s">
        <v>52</v>
      </c>
      <c r="AF2641" s="12" t="s">
        <v>9</v>
      </c>
      <c r="AG2641" s="18" t="str">
        <f t="shared" si="174"/>
        <v>Transport-2016-October</v>
      </c>
      <c r="AH2641" s="16">
        <v>42644</v>
      </c>
      <c r="AI2641" s="181">
        <v>88.184157998313026</v>
      </c>
      <c r="AJ2641" s="8">
        <f t="shared" si="173"/>
        <v>86.988483631807981</v>
      </c>
      <c r="AK2641" s="175">
        <v>2494</v>
      </c>
      <c r="AL2641" s="10">
        <f t="shared" si="175"/>
        <v>121.24406877555479</v>
      </c>
      <c r="AM2641" s="163" t="str">
        <f t="shared" si="176"/>
        <v>07</v>
      </c>
      <c r="AN2641" s="177" t="s">
        <v>122</v>
      </c>
      <c r="AQ2641" s="151"/>
      <c r="AR2641" s="151"/>
    </row>
    <row r="2642" spans="30:44" x14ac:dyDescent="0.3">
      <c r="AD2642" s="7">
        <v>2016</v>
      </c>
      <c r="AE2642" s="88" t="s">
        <v>52</v>
      </c>
      <c r="AF2642" s="12" t="s">
        <v>2</v>
      </c>
      <c r="AG2642" s="18" t="str">
        <f t="shared" si="174"/>
        <v>Transport-2016-November</v>
      </c>
      <c r="AH2642" s="16">
        <v>42675</v>
      </c>
      <c r="AI2642" s="181">
        <v>88.547498589357716</v>
      </c>
      <c r="AJ2642" s="8">
        <f t="shared" si="173"/>
        <v>87.186391359638392</v>
      </c>
      <c r="AK2642" s="175">
        <v>2495</v>
      </c>
      <c r="AL2642" s="10">
        <f t="shared" si="175"/>
        <v>121.24406877555479</v>
      </c>
      <c r="AM2642" s="163" t="str">
        <f t="shared" si="176"/>
        <v>07</v>
      </c>
      <c r="AN2642" s="177" t="s">
        <v>123</v>
      </c>
      <c r="AQ2642" s="151"/>
      <c r="AR2642" s="151"/>
    </row>
    <row r="2643" spans="30:44" x14ac:dyDescent="0.3">
      <c r="AD2643" s="7">
        <v>2016</v>
      </c>
      <c r="AE2643" s="88" t="s">
        <v>52</v>
      </c>
      <c r="AF2643" s="12" t="s">
        <v>3</v>
      </c>
      <c r="AG2643" s="18" t="str">
        <f t="shared" si="174"/>
        <v>Transport-2016-December</v>
      </c>
      <c r="AH2643" s="16">
        <v>42705</v>
      </c>
      <c r="AI2643" s="181">
        <v>86.778423312785989</v>
      </c>
      <c r="AJ2643" s="8">
        <f t="shared" si="173"/>
        <v>87.242730984286467</v>
      </c>
      <c r="AK2643" s="175">
        <v>2496</v>
      </c>
      <c r="AL2643" s="10">
        <f t="shared" si="175"/>
        <v>121.24406877555479</v>
      </c>
      <c r="AM2643" s="163" t="str">
        <f t="shared" si="176"/>
        <v>07</v>
      </c>
      <c r="AN2643" s="177" t="s">
        <v>124</v>
      </c>
      <c r="AQ2643" s="151"/>
      <c r="AR2643" s="151"/>
    </row>
    <row r="2644" spans="30:44" x14ac:dyDescent="0.3">
      <c r="AD2644" s="9">
        <v>2017</v>
      </c>
      <c r="AE2644" s="87" t="s">
        <v>52</v>
      </c>
      <c r="AF2644" s="13" t="s">
        <v>10</v>
      </c>
      <c r="AG2644" s="18" t="str">
        <f t="shared" si="174"/>
        <v>Transport-2017-January</v>
      </c>
      <c r="AH2644" s="16">
        <v>42736</v>
      </c>
      <c r="AI2644" s="180">
        <v>87.594490138853971</v>
      </c>
      <c r="AJ2644" s="10">
        <f t="shared" si="173"/>
        <v>87.414908958292457</v>
      </c>
      <c r="AK2644" s="175">
        <v>2497</v>
      </c>
      <c r="AL2644" s="10">
        <f t="shared" si="175"/>
        <v>121.24406877555479</v>
      </c>
      <c r="AM2644" s="163" t="str">
        <f t="shared" si="176"/>
        <v>07</v>
      </c>
      <c r="AN2644" s="177" t="s">
        <v>113</v>
      </c>
      <c r="AQ2644" s="151"/>
      <c r="AR2644" s="151"/>
    </row>
    <row r="2645" spans="30:44" x14ac:dyDescent="0.3">
      <c r="AD2645" s="9">
        <v>2017</v>
      </c>
      <c r="AE2645" s="87" t="s">
        <v>52</v>
      </c>
      <c r="AF2645" s="13" t="s">
        <v>11</v>
      </c>
      <c r="AG2645" s="18" t="str">
        <f t="shared" si="174"/>
        <v>Transport-2017-February</v>
      </c>
      <c r="AH2645" s="16">
        <v>42767</v>
      </c>
      <c r="AI2645" s="180">
        <v>87.635527015428039</v>
      </c>
      <c r="AJ2645" s="10">
        <f t="shared" si="173"/>
        <v>87.525424756654331</v>
      </c>
      <c r="AK2645" s="175">
        <v>2498</v>
      </c>
      <c r="AL2645" s="10">
        <f t="shared" si="175"/>
        <v>121.24406877555479</v>
      </c>
      <c r="AM2645" s="163" t="str">
        <f t="shared" si="176"/>
        <v>07</v>
      </c>
      <c r="AN2645" s="177" t="s">
        <v>114</v>
      </c>
      <c r="AQ2645" s="151"/>
      <c r="AR2645" s="151"/>
    </row>
    <row r="2646" spans="30:44" x14ac:dyDescent="0.3">
      <c r="AD2646" s="9">
        <v>2017</v>
      </c>
      <c r="AE2646" s="87" t="s">
        <v>52</v>
      </c>
      <c r="AF2646" s="13" t="s">
        <v>4</v>
      </c>
      <c r="AG2646" s="18" t="str">
        <f t="shared" si="174"/>
        <v>Transport-2017-March</v>
      </c>
      <c r="AH2646" s="16">
        <v>42795</v>
      </c>
      <c r="AI2646" s="180">
        <v>87.733095136017894</v>
      </c>
      <c r="AJ2646" s="10">
        <f t="shared" si="173"/>
        <v>87.7695025721424</v>
      </c>
      <c r="AK2646" s="175">
        <v>2499</v>
      </c>
      <c r="AL2646" s="10">
        <f t="shared" si="175"/>
        <v>121.24406877555479</v>
      </c>
      <c r="AM2646" s="163" t="str">
        <f t="shared" si="176"/>
        <v>07</v>
      </c>
      <c r="AN2646" s="177" t="s">
        <v>115</v>
      </c>
      <c r="AQ2646" s="151"/>
      <c r="AR2646" s="151"/>
    </row>
    <row r="2647" spans="30:44" x14ac:dyDescent="0.3">
      <c r="AD2647" s="9">
        <v>2017</v>
      </c>
      <c r="AE2647" s="87" t="s">
        <v>52</v>
      </c>
      <c r="AF2647" s="13" t="s">
        <v>0</v>
      </c>
      <c r="AG2647" s="18" t="str">
        <f t="shared" si="174"/>
        <v>Transport-2017-April</v>
      </c>
      <c r="AH2647" s="16">
        <v>42826</v>
      </c>
      <c r="AI2647" s="180">
        <v>87.557913781722974</v>
      </c>
      <c r="AJ2647" s="10">
        <f t="shared" ref="AJ2647:AJ2710" si="177">AVERAGE(AI2636:AI2647)</f>
        <v>87.898546264607134</v>
      </c>
      <c r="AK2647" s="175">
        <v>2500</v>
      </c>
      <c r="AL2647" s="10">
        <f t="shared" si="175"/>
        <v>121.24406877555479</v>
      </c>
      <c r="AM2647" s="163" t="str">
        <f t="shared" si="176"/>
        <v>07</v>
      </c>
      <c r="AN2647" s="177" t="s">
        <v>116</v>
      </c>
      <c r="AQ2647" s="151"/>
      <c r="AR2647" s="151"/>
    </row>
    <row r="2648" spans="30:44" x14ac:dyDescent="0.3">
      <c r="AD2648" s="9">
        <v>2017</v>
      </c>
      <c r="AE2648" s="87" t="s">
        <v>52</v>
      </c>
      <c r="AF2648" s="13" t="s">
        <v>5</v>
      </c>
      <c r="AG2648" s="18" t="str">
        <f t="shared" si="174"/>
        <v>Transport-2017-May</v>
      </c>
      <c r="AH2648" s="16">
        <v>42856</v>
      </c>
      <c r="AI2648" s="180">
        <v>88.547156374501398</v>
      </c>
      <c r="AJ2648" s="10">
        <f t="shared" si="177"/>
        <v>88.024782813391099</v>
      </c>
      <c r="AK2648" s="175">
        <v>2501</v>
      </c>
      <c r="AL2648" s="10">
        <f t="shared" si="175"/>
        <v>121.24406877555479</v>
      </c>
      <c r="AM2648" s="163" t="str">
        <f t="shared" si="176"/>
        <v>07</v>
      </c>
      <c r="AN2648" s="177" t="s">
        <v>117</v>
      </c>
      <c r="AQ2648" s="151"/>
      <c r="AR2648" s="151"/>
    </row>
    <row r="2649" spans="30:44" x14ac:dyDescent="0.3">
      <c r="AD2649" s="9">
        <v>2017</v>
      </c>
      <c r="AE2649" s="87" t="s">
        <v>52</v>
      </c>
      <c r="AF2649" s="13" t="s">
        <v>6</v>
      </c>
      <c r="AG2649" s="18" t="str">
        <f t="shared" si="174"/>
        <v>Transport-2017-June</v>
      </c>
      <c r="AH2649" s="16">
        <v>42887</v>
      </c>
      <c r="AI2649" s="180">
        <v>87.689858614666718</v>
      </c>
      <c r="AJ2649" s="10">
        <f t="shared" si="177"/>
        <v>87.982138427687474</v>
      </c>
      <c r="AK2649" s="175">
        <v>2502</v>
      </c>
      <c r="AL2649" s="10">
        <f t="shared" si="175"/>
        <v>121.24406877555479</v>
      </c>
      <c r="AM2649" s="163" t="str">
        <f t="shared" si="176"/>
        <v>07</v>
      </c>
      <c r="AN2649" s="177" t="s">
        <v>118</v>
      </c>
      <c r="AQ2649" s="151"/>
      <c r="AR2649" s="151"/>
    </row>
    <row r="2650" spans="30:44" x14ac:dyDescent="0.3">
      <c r="AD2650" s="9">
        <v>2017</v>
      </c>
      <c r="AE2650" s="87" t="s">
        <v>52</v>
      </c>
      <c r="AF2650" s="13" t="s">
        <v>7</v>
      </c>
      <c r="AG2650" s="18" t="str">
        <f t="shared" si="174"/>
        <v>Transport-2017-July</v>
      </c>
      <c r="AH2650" s="16">
        <v>42917</v>
      </c>
      <c r="AI2650" s="180">
        <v>87.301115550703074</v>
      </c>
      <c r="AJ2650" s="10">
        <f t="shared" si="177"/>
        <v>87.805284163818428</v>
      </c>
      <c r="AK2650" s="175">
        <v>2503</v>
      </c>
      <c r="AL2650" s="10">
        <f t="shared" si="175"/>
        <v>121.24406877555479</v>
      </c>
      <c r="AM2650" s="163" t="str">
        <f t="shared" si="176"/>
        <v>07</v>
      </c>
      <c r="AN2650" s="177" t="s">
        <v>119</v>
      </c>
      <c r="AQ2650" s="151"/>
      <c r="AR2650" s="151"/>
    </row>
    <row r="2651" spans="30:44" x14ac:dyDescent="0.3">
      <c r="AD2651" s="9">
        <v>2017</v>
      </c>
      <c r="AE2651" s="87" t="s">
        <v>52</v>
      </c>
      <c r="AF2651" s="13" t="s">
        <v>8</v>
      </c>
      <c r="AG2651" s="18" t="str">
        <f t="shared" si="174"/>
        <v>Transport-2017-August</v>
      </c>
      <c r="AH2651" s="16">
        <v>42948</v>
      </c>
      <c r="AI2651" s="180">
        <v>87.415159401563272</v>
      </c>
      <c r="AJ2651" s="10">
        <f t="shared" si="177"/>
        <v>87.757105628524428</v>
      </c>
      <c r="AK2651" s="175">
        <v>2504</v>
      </c>
      <c r="AL2651" s="10">
        <f t="shared" si="175"/>
        <v>121.24406877555479</v>
      </c>
      <c r="AM2651" s="163" t="str">
        <f t="shared" si="176"/>
        <v>07</v>
      </c>
      <c r="AN2651" s="177" t="s">
        <v>120</v>
      </c>
      <c r="AQ2651" s="151"/>
      <c r="AR2651" s="151"/>
    </row>
    <row r="2652" spans="30:44" x14ac:dyDescent="0.3">
      <c r="AD2652" s="9">
        <v>2017</v>
      </c>
      <c r="AE2652" s="87" t="s">
        <v>52</v>
      </c>
      <c r="AF2652" s="13" t="s">
        <v>1</v>
      </c>
      <c r="AG2652" s="18" t="str">
        <f t="shared" si="174"/>
        <v>Transport-2017-September</v>
      </c>
      <c r="AH2652" s="16">
        <v>42979</v>
      </c>
      <c r="AI2652" s="180">
        <v>88.432157867743157</v>
      </c>
      <c r="AJ2652" s="10">
        <f t="shared" si="177"/>
        <v>87.784712815138107</v>
      </c>
      <c r="AK2652" s="175">
        <v>2505</v>
      </c>
      <c r="AL2652" s="10">
        <f t="shared" si="175"/>
        <v>121.24406877555479</v>
      </c>
      <c r="AM2652" s="163" t="str">
        <f t="shared" si="176"/>
        <v>07</v>
      </c>
      <c r="AN2652" s="177" t="s">
        <v>121</v>
      </c>
      <c r="AQ2652" s="151"/>
      <c r="AR2652" s="151"/>
    </row>
    <row r="2653" spans="30:44" x14ac:dyDescent="0.3">
      <c r="AD2653" s="9">
        <v>2017</v>
      </c>
      <c r="AE2653" s="87" t="s">
        <v>52</v>
      </c>
      <c r="AF2653" s="13" t="s">
        <v>9</v>
      </c>
      <c r="AG2653" s="18" t="str">
        <f t="shared" si="174"/>
        <v>Transport-2017-October</v>
      </c>
      <c r="AH2653" s="16">
        <v>43009</v>
      </c>
      <c r="AI2653" s="180">
        <v>89.980598127930605</v>
      </c>
      <c r="AJ2653" s="10">
        <f t="shared" si="177"/>
        <v>87.934416159272914</v>
      </c>
      <c r="AK2653" s="175">
        <v>2506</v>
      </c>
      <c r="AL2653" s="10">
        <f t="shared" si="175"/>
        <v>121.24406877555479</v>
      </c>
      <c r="AM2653" s="163" t="str">
        <f t="shared" si="176"/>
        <v>07</v>
      </c>
      <c r="AN2653" s="177" t="s">
        <v>122</v>
      </c>
      <c r="AQ2653" s="151"/>
      <c r="AR2653" s="151"/>
    </row>
    <row r="2654" spans="30:44" x14ac:dyDescent="0.3">
      <c r="AD2654" s="9">
        <v>2017</v>
      </c>
      <c r="AE2654" s="87" t="s">
        <v>52</v>
      </c>
      <c r="AF2654" s="13" t="s">
        <v>2</v>
      </c>
      <c r="AG2654" s="18" t="str">
        <f t="shared" si="174"/>
        <v>Transport-2017-November</v>
      </c>
      <c r="AH2654" s="16">
        <v>43040</v>
      </c>
      <c r="AI2654" s="180">
        <v>89.182409840277572</v>
      </c>
      <c r="AJ2654" s="10">
        <f t="shared" si="177"/>
        <v>87.987325430182906</v>
      </c>
      <c r="AK2654" s="175">
        <v>2507</v>
      </c>
      <c r="AL2654" s="10">
        <f t="shared" si="175"/>
        <v>121.24406877555479</v>
      </c>
      <c r="AM2654" s="163" t="str">
        <f t="shared" si="176"/>
        <v>07</v>
      </c>
      <c r="AN2654" s="177" t="s">
        <v>123</v>
      </c>
      <c r="AQ2654" s="151"/>
      <c r="AR2654" s="151"/>
    </row>
    <row r="2655" spans="30:44" x14ac:dyDescent="0.3">
      <c r="AD2655" s="9">
        <v>2017</v>
      </c>
      <c r="AE2655" s="87" t="s">
        <v>52</v>
      </c>
      <c r="AF2655" s="13" t="s">
        <v>3</v>
      </c>
      <c r="AG2655" s="18" t="str">
        <f t="shared" si="174"/>
        <v>Transport-2017-December</v>
      </c>
      <c r="AH2655" s="16">
        <v>43070</v>
      </c>
      <c r="AI2655" s="180">
        <v>90.468259266775661</v>
      </c>
      <c r="AJ2655" s="10">
        <f t="shared" si="177"/>
        <v>88.294811759682034</v>
      </c>
      <c r="AK2655" s="175">
        <v>2508</v>
      </c>
      <c r="AL2655" s="10">
        <f t="shared" si="175"/>
        <v>121.24406877555479</v>
      </c>
      <c r="AM2655" s="163" t="str">
        <f t="shared" si="176"/>
        <v>07</v>
      </c>
      <c r="AN2655" s="177" t="s">
        <v>124</v>
      </c>
      <c r="AQ2655" s="151"/>
      <c r="AR2655" s="151"/>
    </row>
    <row r="2656" spans="30:44" x14ac:dyDescent="0.3">
      <c r="AD2656" s="7">
        <v>2018</v>
      </c>
      <c r="AE2656" s="88" t="s">
        <v>52</v>
      </c>
      <c r="AF2656" s="12" t="s">
        <v>10</v>
      </c>
      <c r="AG2656" s="18" t="str">
        <f t="shared" si="174"/>
        <v>Transport-2018-January</v>
      </c>
      <c r="AH2656" s="16">
        <v>43101</v>
      </c>
      <c r="AI2656" s="181">
        <v>91.22214140776309</v>
      </c>
      <c r="AJ2656" s="8">
        <f t="shared" si="177"/>
        <v>88.597116032091137</v>
      </c>
      <c r="AK2656" s="175">
        <v>2509</v>
      </c>
      <c r="AL2656" s="10">
        <f t="shared" si="175"/>
        <v>121.24406877555479</v>
      </c>
      <c r="AM2656" s="163" t="str">
        <f t="shared" si="176"/>
        <v>07</v>
      </c>
      <c r="AN2656" s="177" t="s">
        <v>113</v>
      </c>
      <c r="AQ2656" s="151"/>
      <c r="AR2656" s="151"/>
    </row>
    <row r="2657" spans="30:44" x14ac:dyDescent="0.3">
      <c r="AD2657" s="7">
        <v>2018</v>
      </c>
      <c r="AE2657" s="88" t="s">
        <v>52</v>
      </c>
      <c r="AF2657" s="12" t="s">
        <v>11</v>
      </c>
      <c r="AG2657" s="18" t="str">
        <f t="shared" si="174"/>
        <v>Transport-2018-February</v>
      </c>
      <c r="AH2657" s="16">
        <v>43132</v>
      </c>
      <c r="AI2657" s="181">
        <v>92.957242623140573</v>
      </c>
      <c r="AJ2657" s="8">
        <f t="shared" si="177"/>
        <v>89.040592332733823</v>
      </c>
      <c r="AK2657" s="175">
        <v>2510</v>
      </c>
      <c r="AL2657" s="10">
        <f t="shared" si="175"/>
        <v>121.24406877555479</v>
      </c>
      <c r="AM2657" s="163" t="str">
        <f t="shared" si="176"/>
        <v>07</v>
      </c>
      <c r="AN2657" s="177" t="s">
        <v>114</v>
      </c>
      <c r="AQ2657" s="151"/>
      <c r="AR2657" s="151"/>
    </row>
    <row r="2658" spans="30:44" x14ac:dyDescent="0.3">
      <c r="AD2658" s="7">
        <v>2018</v>
      </c>
      <c r="AE2658" s="88" t="s">
        <v>52</v>
      </c>
      <c r="AF2658" s="12" t="s">
        <v>4</v>
      </c>
      <c r="AG2658" s="18" t="str">
        <f t="shared" si="174"/>
        <v>Transport-2018-March</v>
      </c>
      <c r="AH2658" s="16">
        <v>43160</v>
      </c>
      <c r="AI2658" s="181">
        <v>93.233907301521967</v>
      </c>
      <c r="AJ2658" s="8">
        <f t="shared" si="177"/>
        <v>89.498993346525836</v>
      </c>
      <c r="AK2658" s="175">
        <v>2511</v>
      </c>
      <c r="AL2658" s="10">
        <f t="shared" si="175"/>
        <v>121.24406877555479</v>
      </c>
      <c r="AM2658" s="163" t="str">
        <f t="shared" si="176"/>
        <v>07</v>
      </c>
      <c r="AN2658" s="177" t="s">
        <v>115</v>
      </c>
      <c r="AQ2658" s="151"/>
      <c r="AR2658" s="151"/>
    </row>
    <row r="2659" spans="30:44" x14ac:dyDescent="0.3">
      <c r="AD2659" s="7">
        <v>2018</v>
      </c>
      <c r="AE2659" s="88" t="s">
        <v>52</v>
      </c>
      <c r="AF2659" s="12" t="s">
        <v>0</v>
      </c>
      <c r="AG2659" s="18" t="str">
        <f t="shared" si="174"/>
        <v>Transport-2018-April</v>
      </c>
      <c r="AH2659" s="16">
        <v>43191</v>
      </c>
      <c r="AI2659" s="181">
        <v>94.123239734386246</v>
      </c>
      <c r="AJ2659" s="8">
        <f t="shared" si="177"/>
        <v>90.046103842581132</v>
      </c>
      <c r="AK2659" s="175">
        <v>2512</v>
      </c>
      <c r="AL2659" s="10">
        <f t="shared" si="175"/>
        <v>121.24406877555479</v>
      </c>
      <c r="AM2659" s="163" t="str">
        <f t="shared" si="176"/>
        <v>07</v>
      </c>
      <c r="AN2659" s="177" t="s">
        <v>116</v>
      </c>
      <c r="AQ2659" s="151"/>
      <c r="AR2659" s="151"/>
    </row>
    <row r="2660" spans="30:44" x14ac:dyDescent="0.3">
      <c r="AD2660" s="7">
        <v>2018</v>
      </c>
      <c r="AE2660" s="88" t="s">
        <v>52</v>
      </c>
      <c r="AF2660" s="12" t="s">
        <v>5</v>
      </c>
      <c r="AG2660" s="18" t="str">
        <f t="shared" si="174"/>
        <v>Transport-2018-May</v>
      </c>
      <c r="AH2660" s="16">
        <v>43221</v>
      </c>
      <c r="AI2660" s="181">
        <v>95.652067747224436</v>
      </c>
      <c r="AJ2660" s="8">
        <f t="shared" si="177"/>
        <v>90.63817979030803</v>
      </c>
      <c r="AK2660" s="175">
        <v>2513</v>
      </c>
      <c r="AL2660" s="10">
        <f t="shared" si="175"/>
        <v>121.24406877555479</v>
      </c>
      <c r="AM2660" s="163" t="str">
        <f t="shared" si="176"/>
        <v>07</v>
      </c>
      <c r="AN2660" s="177" t="s">
        <v>117</v>
      </c>
      <c r="AQ2660" s="151"/>
      <c r="AR2660" s="151"/>
    </row>
    <row r="2661" spans="30:44" x14ac:dyDescent="0.3">
      <c r="AD2661" s="7">
        <v>2018</v>
      </c>
      <c r="AE2661" s="88" t="s">
        <v>52</v>
      </c>
      <c r="AF2661" s="12" t="s">
        <v>6</v>
      </c>
      <c r="AG2661" s="18" t="str">
        <f t="shared" si="174"/>
        <v>Transport-2018-June</v>
      </c>
      <c r="AH2661" s="16">
        <v>43252</v>
      </c>
      <c r="AI2661" s="181">
        <v>96.735313686411203</v>
      </c>
      <c r="AJ2661" s="8">
        <f t="shared" si="177"/>
        <v>91.391967712953416</v>
      </c>
      <c r="AK2661" s="175">
        <v>2514</v>
      </c>
      <c r="AL2661" s="10">
        <f t="shared" si="175"/>
        <v>121.24406877555479</v>
      </c>
      <c r="AM2661" s="163" t="str">
        <f t="shared" si="176"/>
        <v>07</v>
      </c>
      <c r="AN2661" s="177" t="s">
        <v>118</v>
      </c>
      <c r="AQ2661" s="151"/>
      <c r="AR2661" s="151"/>
    </row>
    <row r="2662" spans="30:44" x14ac:dyDescent="0.3">
      <c r="AD2662" s="7">
        <v>2018</v>
      </c>
      <c r="AE2662" s="88" t="s">
        <v>52</v>
      </c>
      <c r="AF2662" s="12" t="s">
        <v>7</v>
      </c>
      <c r="AG2662" s="18" t="str">
        <f t="shared" si="174"/>
        <v>Transport-2018-July</v>
      </c>
      <c r="AH2662" s="16">
        <v>43282</v>
      </c>
      <c r="AI2662" s="181">
        <v>98.155854616567439</v>
      </c>
      <c r="AJ2662" s="8">
        <f t="shared" si="177"/>
        <v>92.296529301775436</v>
      </c>
      <c r="AK2662" s="175">
        <v>2515</v>
      </c>
      <c r="AL2662" s="10">
        <f t="shared" si="175"/>
        <v>121.24406877555479</v>
      </c>
      <c r="AM2662" s="163" t="str">
        <f t="shared" si="176"/>
        <v>07</v>
      </c>
      <c r="AN2662" s="177" t="s">
        <v>119</v>
      </c>
      <c r="AQ2662" s="151"/>
      <c r="AR2662" s="151"/>
    </row>
    <row r="2663" spans="30:44" x14ac:dyDescent="0.3">
      <c r="AD2663" s="7">
        <v>2018</v>
      </c>
      <c r="AE2663" s="88" t="s">
        <v>52</v>
      </c>
      <c r="AF2663" s="12" t="s">
        <v>8</v>
      </c>
      <c r="AG2663" s="18" t="str">
        <f t="shared" si="174"/>
        <v>Transport-2018-August</v>
      </c>
      <c r="AH2663" s="16">
        <v>43313</v>
      </c>
      <c r="AI2663" s="181">
        <v>98.185628672715865</v>
      </c>
      <c r="AJ2663" s="8">
        <f t="shared" si="177"/>
        <v>93.194068407704833</v>
      </c>
      <c r="AK2663" s="175">
        <v>2516</v>
      </c>
      <c r="AL2663" s="10">
        <f t="shared" si="175"/>
        <v>121.24406877555479</v>
      </c>
      <c r="AM2663" s="163" t="str">
        <f t="shared" si="176"/>
        <v>07</v>
      </c>
      <c r="AN2663" s="177" t="s">
        <v>120</v>
      </c>
      <c r="AQ2663" s="151"/>
      <c r="AR2663" s="151"/>
    </row>
    <row r="2664" spans="30:44" x14ac:dyDescent="0.3">
      <c r="AD2664" s="7">
        <v>2018</v>
      </c>
      <c r="AE2664" s="88" t="s">
        <v>52</v>
      </c>
      <c r="AF2664" s="12" t="s">
        <v>1</v>
      </c>
      <c r="AG2664" s="18" t="str">
        <f t="shared" si="174"/>
        <v>Transport-2018-September</v>
      </c>
      <c r="AH2664" s="16">
        <v>43344</v>
      </c>
      <c r="AI2664" s="181">
        <v>97.831207743724548</v>
      </c>
      <c r="AJ2664" s="8">
        <f t="shared" si="177"/>
        <v>93.977322564036612</v>
      </c>
      <c r="AK2664" s="175">
        <v>2517</v>
      </c>
      <c r="AL2664" s="10">
        <f t="shared" si="175"/>
        <v>121.24406877555479</v>
      </c>
      <c r="AM2664" s="163" t="str">
        <f t="shared" si="176"/>
        <v>07</v>
      </c>
      <c r="AN2664" s="177" t="s">
        <v>121</v>
      </c>
      <c r="AQ2664" s="151"/>
      <c r="AR2664" s="151"/>
    </row>
    <row r="2665" spans="30:44" x14ac:dyDescent="0.3">
      <c r="AD2665" s="7">
        <v>2018</v>
      </c>
      <c r="AE2665" s="88" t="s">
        <v>52</v>
      </c>
      <c r="AF2665" s="12" t="s">
        <v>9</v>
      </c>
      <c r="AG2665" s="18" t="str">
        <f t="shared" si="174"/>
        <v>Transport-2018-October</v>
      </c>
      <c r="AH2665" s="16">
        <v>43374</v>
      </c>
      <c r="AI2665" s="181">
        <v>98.14586012719667</v>
      </c>
      <c r="AJ2665" s="8">
        <f t="shared" si="177"/>
        <v>94.657761063975457</v>
      </c>
      <c r="AK2665" s="175">
        <v>2518</v>
      </c>
      <c r="AL2665" s="10">
        <f t="shared" si="175"/>
        <v>121.24406877555479</v>
      </c>
      <c r="AM2665" s="163" t="str">
        <f t="shared" si="176"/>
        <v>07</v>
      </c>
      <c r="AN2665" s="177" t="s">
        <v>122</v>
      </c>
      <c r="AQ2665" s="151"/>
      <c r="AR2665" s="151"/>
    </row>
    <row r="2666" spans="30:44" x14ac:dyDescent="0.3">
      <c r="AD2666" s="7">
        <v>2018</v>
      </c>
      <c r="AE2666" s="88" t="s">
        <v>52</v>
      </c>
      <c r="AF2666" s="12" t="s">
        <v>2</v>
      </c>
      <c r="AG2666" s="18" t="str">
        <f t="shared" si="174"/>
        <v>Transport-2018-November</v>
      </c>
      <c r="AH2666" s="16">
        <v>43405</v>
      </c>
      <c r="AI2666" s="181">
        <v>98.314405694291565</v>
      </c>
      <c r="AJ2666" s="8">
        <f t="shared" si="177"/>
        <v>95.418760718476619</v>
      </c>
      <c r="AK2666" s="175">
        <v>2519</v>
      </c>
      <c r="AL2666" s="10">
        <f t="shared" si="175"/>
        <v>121.24406877555479</v>
      </c>
      <c r="AM2666" s="163" t="str">
        <f t="shared" si="176"/>
        <v>07</v>
      </c>
      <c r="AN2666" s="177" t="s">
        <v>123</v>
      </c>
      <c r="AQ2666" s="151"/>
      <c r="AR2666" s="151"/>
    </row>
    <row r="2667" spans="30:44" x14ac:dyDescent="0.3">
      <c r="AD2667" s="7">
        <v>2018</v>
      </c>
      <c r="AE2667" s="88" t="s">
        <v>52</v>
      </c>
      <c r="AF2667" s="12" t="s">
        <v>3</v>
      </c>
      <c r="AG2667" s="18" t="str">
        <f t="shared" si="174"/>
        <v>Transport-2018-December</v>
      </c>
      <c r="AH2667" s="16">
        <v>43435</v>
      </c>
      <c r="AI2667" s="181">
        <v>95.874732778895009</v>
      </c>
      <c r="AJ2667" s="8">
        <f t="shared" si="177"/>
        <v>95.869300177819881</v>
      </c>
      <c r="AK2667" s="175">
        <v>2520</v>
      </c>
      <c r="AL2667" s="10">
        <f t="shared" si="175"/>
        <v>121.24406877555479</v>
      </c>
      <c r="AM2667" s="163" t="str">
        <f t="shared" si="176"/>
        <v>07</v>
      </c>
      <c r="AN2667" s="177" t="s">
        <v>124</v>
      </c>
      <c r="AQ2667" s="151"/>
      <c r="AR2667" s="151"/>
    </row>
    <row r="2668" spans="30:44" x14ac:dyDescent="0.3">
      <c r="AD2668" s="9">
        <v>2019</v>
      </c>
      <c r="AE2668" s="87" t="s">
        <v>52</v>
      </c>
      <c r="AF2668" s="13" t="s">
        <v>10</v>
      </c>
      <c r="AG2668" s="18" t="str">
        <f t="shared" si="174"/>
        <v>Transport-2019-January</v>
      </c>
      <c r="AH2668" s="16">
        <v>43466</v>
      </c>
      <c r="AI2668" s="180">
        <v>93.867309927761369</v>
      </c>
      <c r="AJ2668" s="10">
        <f t="shared" si="177"/>
        <v>96.089730887819755</v>
      </c>
      <c r="AK2668" s="175">
        <v>2521</v>
      </c>
      <c r="AL2668" s="10">
        <f t="shared" si="175"/>
        <v>121.24406877555479</v>
      </c>
      <c r="AM2668" s="163" t="str">
        <f t="shared" si="176"/>
        <v>07</v>
      </c>
      <c r="AN2668" s="177" t="s">
        <v>113</v>
      </c>
      <c r="AQ2668" s="151"/>
      <c r="AR2668" s="151"/>
    </row>
    <row r="2669" spans="30:44" x14ac:dyDescent="0.3">
      <c r="AD2669" s="9">
        <v>2019</v>
      </c>
      <c r="AE2669" s="87" t="s">
        <v>52</v>
      </c>
      <c r="AF2669" s="13" t="s">
        <v>11</v>
      </c>
      <c r="AG2669" s="18" t="str">
        <f t="shared" si="174"/>
        <v>Transport-2019-February</v>
      </c>
      <c r="AH2669" s="16">
        <v>43497</v>
      </c>
      <c r="AI2669" s="180">
        <v>94.829547371537828</v>
      </c>
      <c r="AJ2669" s="10">
        <f t="shared" si="177"/>
        <v>96.245756283519498</v>
      </c>
      <c r="AK2669" s="175">
        <v>2522</v>
      </c>
      <c r="AL2669" s="10">
        <f t="shared" si="175"/>
        <v>121.24406877555479</v>
      </c>
      <c r="AM2669" s="163" t="str">
        <f t="shared" si="176"/>
        <v>07</v>
      </c>
      <c r="AN2669" s="177" t="s">
        <v>114</v>
      </c>
      <c r="AQ2669" s="151"/>
      <c r="AR2669" s="151"/>
    </row>
    <row r="2670" spans="30:44" x14ac:dyDescent="0.3">
      <c r="AD2670" s="9">
        <v>2019</v>
      </c>
      <c r="AE2670" s="87" t="s">
        <v>52</v>
      </c>
      <c r="AF2670" s="13" t="s">
        <v>4</v>
      </c>
      <c r="AG2670" s="18" t="str">
        <f t="shared" si="174"/>
        <v>Transport-2019-March</v>
      </c>
      <c r="AH2670" s="16">
        <v>43525</v>
      </c>
      <c r="AI2670" s="180">
        <v>96.650532699059426</v>
      </c>
      <c r="AJ2670" s="10">
        <f t="shared" si="177"/>
        <v>96.530475066647625</v>
      </c>
      <c r="AK2670" s="175">
        <v>2523</v>
      </c>
      <c r="AL2670" s="10">
        <f t="shared" si="175"/>
        <v>121.24406877555479</v>
      </c>
      <c r="AM2670" s="163" t="str">
        <f t="shared" si="176"/>
        <v>07</v>
      </c>
      <c r="AN2670" s="177" t="s">
        <v>115</v>
      </c>
      <c r="AQ2670" s="151"/>
      <c r="AR2670" s="151"/>
    </row>
    <row r="2671" spans="30:44" x14ac:dyDescent="0.3">
      <c r="AD2671" s="9">
        <v>2019</v>
      </c>
      <c r="AE2671" s="87" t="s">
        <v>52</v>
      </c>
      <c r="AF2671" s="13" t="s">
        <v>0</v>
      </c>
      <c r="AG2671" s="18" t="str">
        <f t="shared" si="174"/>
        <v>Transport-2019-April</v>
      </c>
      <c r="AH2671" s="16">
        <v>43556</v>
      </c>
      <c r="AI2671" s="180">
        <v>97.5580068343249</v>
      </c>
      <c r="AJ2671" s="10">
        <f t="shared" si="177"/>
        <v>96.816705658309203</v>
      </c>
      <c r="AK2671" s="175">
        <v>2524</v>
      </c>
      <c r="AL2671" s="10">
        <f t="shared" si="175"/>
        <v>121.24406877555479</v>
      </c>
      <c r="AM2671" s="163" t="str">
        <f t="shared" si="176"/>
        <v>07</v>
      </c>
      <c r="AN2671" s="177" t="s">
        <v>116</v>
      </c>
      <c r="AQ2671" s="151"/>
      <c r="AR2671" s="151"/>
    </row>
    <row r="2672" spans="30:44" x14ac:dyDescent="0.3">
      <c r="AD2672" s="9">
        <v>2019</v>
      </c>
      <c r="AE2672" s="87" t="s">
        <v>52</v>
      </c>
      <c r="AF2672" s="13" t="s">
        <v>5</v>
      </c>
      <c r="AG2672" s="18" t="str">
        <f t="shared" si="174"/>
        <v>Transport-2019-May</v>
      </c>
      <c r="AH2672" s="16">
        <v>43586</v>
      </c>
      <c r="AI2672" s="180">
        <v>99.436109271783039</v>
      </c>
      <c r="AJ2672" s="10">
        <f t="shared" si="177"/>
        <v>97.132042452022418</v>
      </c>
      <c r="AK2672" s="175">
        <v>2525</v>
      </c>
      <c r="AL2672" s="10">
        <f t="shared" si="175"/>
        <v>121.24406877555479</v>
      </c>
      <c r="AM2672" s="163" t="str">
        <f t="shared" si="176"/>
        <v>07</v>
      </c>
      <c r="AN2672" s="177" t="s">
        <v>117</v>
      </c>
      <c r="AQ2672" s="151"/>
      <c r="AR2672" s="151"/>
    </row>
    <row r="2673" spans="30:44" x14ac:dyDescent="0.3">
      <c r="AD2673" s="9">
        <v>2019</v>
      </c>
      <c r="AE2673" s="87" t="s">
        <v>52</v>
      </c>
      <c r="AF2673" s="13" t="s">
        <v>6</v>
      </c>
      <c r="AG2673" s="18" t="str">
        <f t="shared" si="174"/>
        <v>Transport-2019-June</v>
      </c>
      <c r="AH2673" s="16">
        <v>43617</v>
      </c>
      <c r="AI2673" s="180">
        <v>100.00000000000003</v>
      </c>
      <c r="AJ2673" s="10">
        <f t="shared" si="177"/>
        <v>97.404099644821486</v>
      </c>
      <c r="AK2673" s="175">
        <v>2526</v>
      </c>
      <c r="AL2673" s="10">
        <f t="shared" si="175"/>
        <v>121.24406877555479</v>
      </c>
      <c r="AM2673" s="163" t="str">
        <f t="shared" si="176"/>
        <v>07</v>
      </c>
      <c r="AN2673" s="177" t="s">
        <v>118</v>
      </c>
      <c r="AQ2673" s="151"/>
      <c r="AR2673" s="151"/>
    </row>
    <row r="2674" spans="30:44" x14ac:dyDescent="0.3">
      <c r="AD2674" s="9">
        <v>2019</v>
      </c>
      <c r="AE2674" s="87" t="s">
        <v>52</v>
      </c>
      <c r="AF2674" s="13" t="s">
        <v>7</v>
      </c>
      <c r="AG2674" s="18" t="str">
        <f t="shared" si="174"/>
        <v>Transport-2019-July</v>
      </c>
      <c r="AH2674" s="16">
        <v>43647</v>
      </c>
      <c r="AI2674" s="180">
        <v>99.72291484664251</v>
      </c>
      <c r="AJ2674" s="10">
        <f t="shared" si="177"/>
        <v>97.534687997327737</v>
      </c>
      <c r="AK2674" s="175">
        <v>2527</v>
      </c>
      <c r="AL2674" s="10">
        <f t="shared" si="175"/>
        <v>121.24406877555479</v>
      </c>
      <c r="AM2674" s="163" t="str">
        <f t="shared" si="176"/>
        <v>07</v>
      </c>
      <c r="AN2674" s="177" t="s">
        <v>119</v>
      </c>
      <c r="AQ2674" s="151"/>
      <c r="AR2674" s="151"/>
    </row>
    <row r="2675" spans="30:44" x14ac:dyDescent="0.3">
      <c r="AD2675" s="9">
        <v>2019</v>
      </c>
      <c r="AE2675" s="87" t="s">
        <v>52</v>
      </c>
      <c r="AF2675" s="13" t="s">
        <v>8</v>
      </c>
      <c r="AG2675" s="18" t="str">
        <f t="shared" si="174"/>
        <v>Transport-2019-August</v>
      </c>
      <c r="AH2675" s="16">
        <v>43678</v>
      </c>
      <c r="AI2675" s="180">
        <v>100.5840063377652</v>
      </c>
      <c r="AJ2675" s="10">
        <f t="shared" si="177"/>
        <v>97.73455280274851</v>
      </c>
      <c r="AK2675" s="175">
        <v>2528</v>
      </c>
      <c r="AL2675" s="10">
        <f t="shared" si="175"/>
        <v>121.24406877555479</v>
      </c>
      <c r="AM2675" s="163" t="str">
        <f t="shared" si="176"/>
        <v>07</v>
      </c>
      <c r="AN2675" s="177" t="s">
        <v>120</v>
      </c>
      <c r="AQ2675" s="151"/>
      <c r="AR2675" s="151"/>
    </row>
    <row r="2676" spans="30:44" x14ac:dyDescent="0.3">
      <c r="AD2676" s="9">
        <v>2019</v>
      </c>
      <c r="AE2676" s="87" t="s">
        <v>52</v>
      </c>
      <c r="AF2676" s="13" t="s">
        <v>1</v>
      </c>
      <c r="AG2676" s="18" t="str">
        <f t="shared" si="174"/>
        <v>Transport-2019-September</v>
      </c>
      <c r="AH2676" s="16">
        <v>43709</v>
      </c>
      <c r="AI2676" s="180">
        <v>98.653091331094174</v>
      </c>
      <c r="AJ2676" s="10">
        <f t="shared" si="177"/>
        <v>97.803043101695991</v>
      </c>
      <c r="AK2676" s="175">
        <v>2529</v>
      </c>
      <c r="AL2676" s="10">
        <f t="shared" si="175"/>
        <v>121.24406877555479</v>
      </c>
      <c r="AM2676" s="163" t="str">
        <f t="shared" si="176"/>
        <v>07</v>
      </c>
      <c r="AN2676" s="177" t="s">
        <v>121</v>
      </c>
      <c r="AQ2676" s="151"/>
      <c r="AR2676" s="151"/>
    </row>
    <row r="2677" spans="30:44" x14ac:dyDescent="0.3">
      <c r="AD2677" s="9">
        <v>2019</v>
      </c>
      <c r="AE2677" s="87" t="s">
        <v>52</v>
      </c>
      <c r="AF2677" s="13" t="s">
        <v>9</v>
      </c>
      <c r="AG2677" s="18" t="str">
        <f t="shared" si="174"/>
        <v>Transport-2019-October</v>
      </c>
      <c r="AH2677" s="16">
        <v>43739</v>
      </c>
      <c r="AI2677" s="180">
        <v>99.231607058777357</v>
      </c>
      <c r="AJ2677" s="10">
        <f t="shared" si="177"/>
        <v>97.893522012661052</v>
      </c>
      <c r="AK2677" s="175">
        <v>2530</v>
      </c>
      <c r="AL2677" s="10">
        <f t="shared" si="175"/>
        <v>121.24406877555479</v>
      </c>
      <c r="AM2677" s="163" t="str">
        <f t="shared" si="176"/>
        <v>07</v>
      </c>
      <c r="AN2677" s="177" t="s">
        <v>122</v>
      </c>
      <c r="AQ2677" s="151"/>
      <c r="AR2677" s="151"/>
    </row>
    <row r="2678" spans="30:44" x14ac:dyDescent="0.3">
      <c r="AD2678" s="9">
        <v>2019</v>
      </c>
      <c r="AE2678" s="87" t="s">
        <v>52</v>
      </c>
      <c r="AF2678" s="13" t="s">
        <v>2</v>
      </c>
      <c r="AG2678" s="18" t="str">
        <f t="shared" si="174"/>
        <v>Transport-2019-November</v>
      </c>
      <c r="AH2678" s="16">
        <v>43770</v>
      </c>
      <c r="AI2678" s="180">
        <v>98.843427739152759</v>
      </c>
      <c r="AJ2678" s="10">
        <f t="shared" si="177"/>
        <v>97.93760718306612</v>
      </c>
      <c r="AK2678" s="175">
        <v>2531</v>
      </c>
      <c r="AL2678" s="10">
        <f t="shared" si="175"/>
        <v>121.24406877555479</v>
      </c>
      <c r="AM2678" s="163" t="str">
        <f t="shared" si="176"/>
        <v>07</v>
      </c>
      <c r="AN2678" s="177" t="s">
        <v>123</v>
      </c>
      <c r="AQ2678" s="151"/>
      <c r="AR2678" s="151"/>
    </row>
    <row r="2679" spans="30:44" x14ac:dyDescent="0.3">
      <c r="AD2679" s="9">
        <v>2019</v>
      </c>
      <c r="AE2679" s="87" t="s">
        <v>52</v>
      </c>
      <c r="AF2679" s="13" t="s">
        <v>3</v>
      </c>
      <c r="AG2679" s="18" t="str">
        <f t="shared" si="174"/>
        <v>Transport-2019-December</v>
      </c>
      <c r="AH2679" s="16">
        <v>43800</v>
      </c>
      <c r="AI2679" s="180">
        <v>100.76859636402403</v>
      </c>
      <c r="AJ2679" s="10">
        <f t="shared" si="177"/>
        <v>98.345429148493565</v>
      </c>
      <c r="AK2679" s="175">
        <v>2532</v>
      </c>
      <c r="AL2679" s="10">
        <f t="shared" si="175"/>
        <v>121.24406877555479</v>
      </c>
      <c r="AM2679" s="163" t="str">
        <f t="shared" si="176"/>
        <v>07</v>
      </c>
      <c r="AN2679" s="177" t="s">
        <v>124</v>
      </c>
      <c r="AQ2679" s="151"/>
      <c r="AR2679" s="151"/>
    </row>
    <row r="2680" spans="30:44" x14ac:dyDescent="0.3">
      <c r="AD2680" s="7">
        <v>2020</v>
      </c>
      <c r="AE2680" s="88" t="s">
        <v>52</v>
      </c>
      <c r="AF2680" s="12" t="s">
        <v>10</v>
      </c>
      <c r="AG2680" s="18" t="str">
        <f t="shared" si="174"/>
        <v>Transport-2020-January</v>
      </c>
      <c r="AH2680" s="16">
        <v>43831</v>
      </c>
      <c r="AI2680" s="181">
        <v>99.954748481572437</v>
      </c>
      <c r="AJ2680" s="8">
        <f t="shared" si="177"/>
        <v>98.852715694644488</v>
      </c>
      <c r="AK2680" s="175">
        <v>2533</v>
      </c>
      <c r="AL2680" s="10">
        <f t="shared" si="175"/>
        <v>121.24406877555479</v>
      </c>
      <c r="AM2680" s="163" t="str">
        <f t="shared" si="176"/>
        <v>07</v>
      </c>
      <c r="AN2680" s="177" t="s">
        <v>113</v>
      </c>
      <c r="AQ2680" s="151"/>
      <c r="AR2680" s="151"/>
    </row>
    <row r="2681" spans="30:44" x14ac:dyDescent="0.3">
      <c r="AD2681" s="7">
        <v>2020</v>
      </c>
      <c r="AE2681" s="88" t="s">
        <v>52</v>
      </c>
      <c r="AF2681" s="12" t="s">
        <v>11</v>
      </c>
      <c r="AG2681" s="18" t="str">
        <f t="shared" si="174"/>
        <v>Transport-2020-February</v>
      </c>
      <c r="AH2681" s="16">
        <v>43862</v>
      </c>
      <c r="AI2681" s="181">
        <v>98.872120667166683</v>
      </c>
      <c r="AJ2681" s="8">
        <f t="shared" si="177"/>
        <v>99.189596802613551</v>
      </c>
      <c r="AK2681" s="175">
        <v>2534</v>
      </c>
      <c r="AL2681" s="10">
        <f t="shared" si="175"/>
        <v>121.24406877555479</v>
      </c>
      <c r="AM2681" s="163" t="str">
        <f t="shared" si="176"/>
        <v>07</v>
      </c>
      <c r="AN2681" s="177" t="s">
        <v>114</v>
      </c>
      <c r="AQ2681" s="151"/>
      <c r="AR2681" s="151"/>
    </row>
    <row r="2682" spans="30:44" x14ac:dyDescent="0.3">
      <c r="AD2682" s="7">
        <v>2020</v>
      </c>
      <c r="AE2682" s="88" t="s">
        <v>52</v>
      </c>
      <c r="AF2682" s="12" t="s">
        <v>4</v>
      </c>
      <c r="AG2682" s="18" t="str">
        <f t="shared" si="174"/>
        <v>Transport-2020-March</v>
      </c>
      <c r="AH2682" s="16">
        <v>43891</v>
      </c>
      <c r="AI2682" s="181">
        <v>96.925619231660761</v>
      </c>
      <c r="AJ2682" s="8">
        <f t="shared" si="177"/>
        <v>99.212520680330329</v>
      </c>
      <c r="AK2682" s="175">
        <v>2535</v>
      </c>
      <c r="AL2682" s="10">
        <f t="shared" si="175"/>
        <v>121.24406877555479</v>
      </c>
      <c r="AM2682" s="163" t="str">
        <f t="shared" si="176"/>
        <v>07</v>
      </c>
      <c r="AN2682" s="177" t="s">
        <v>115</v>
      </c>
      <c r="AQ2682" s="151"/>
      <c r="AR2682" s="151"/>
    </row>
    <row r="2683" spans="30:44" x14ac:dyDescent="0.3">
      <c r="AD2683" s="7">
        <v>2020</v>
      </c>
      <c r="AE2683" s="88" t="s">
        <v>52</v>
      </c>
      <c r="AF2683" s="12" t="s">
        <v>0</v>
      </c>
      <c r="AG2683" s="18" t="str">
        <f t="shared" si="174"/>
        <v>Transport-2020-April</v>
      </c>
      <c r="AH2683" s="16">
        <v>43922</v>
      </c>
      <c r="AI2683" s="181">
        <v>90.127495940384037</v>
      </c>
      <c r="AJ2683" s="8">
        <f t="shared" si="177"/>
        <v>98.593311439168588</v>
      </c>
      <c r="AK2683" s="175">
        <v>2536</v>
      </c>
      <c r="AL2683" s="10">
        <f t="shared" si="175"/>
        <v>121.24406877555479</v>
      </c>
      <c r="AM2683" s="163" t="str">
        <f t="shared" si="176"/>
        <v>07</v>
      </c>
      <c r="AN2683" s="177" t="s">
        <v>116</v>
      </c>
      <c r="AQ2683" s="151"/>
      <c r="AR2683" s="151"/>
    </row>
    <row r="2684" spans="30:44" x14ac:dyDescent="0.3">
      <c r="AD2684" s="7">
        <v>2020</v>
      </c>
      <c r="AE2684" s="88" t="s">
        <v>52</v>
      </c>
      <c r="AF2684" s="12" t="s">
        <v>5</v>
      </c>
      <c r="AG2684" s="18" t="str">
        <f t="shared" si="174"/>
        <v>Transport-2020-May</v>
      </c>
      <c r="AH2684" s="16">
        <v>43952</v>
      </c>
      <c r="AI2684" s="181">
        <v>86.555019393323278</v>
      </c>
      <c r="AJ2684" s="8">
        <f t="shared" si="177"/>
        <v>97.519887282630251</v>
      </c>
      <c r="AK2684" s="175">
        <v>2537</v>
      </c>
      <c r="AL2684" s="10">
        <f t="shared" si="175"/>
        <v>121.24406877555479</v>
      </c>
      <c r="AM2684" s="163" t="str">
        <f t="shared" si="176"/>
        <v>07</v>
      </c>
      <c r="AN2684" s="177" t="s">
        <v>117</v>
      </c>
      <c r="AQ2684" s="151"/>
      <c r="AR2684" s="151"/>
    </row>
    <row r="2685" spans="30:44" x14ac:dyDescent="0.3">
      <c r="AD2685" s="7">
        <v>2020</v>
      </c>
      <c r="AE2685" s="88" t="s">
        <v>52</v>
      </c>
      <c r="AF2685" s="12" t="s">
        <v>6</v>
      </c>
      <c r="AG2685" s="18" t="str">
        <f t="shared" si="174"/>
        <v>Transport-2020-June</v>
      </c>
      <c r="AH2685" s="16">
        <v>43983</v>
      </c>
      <c r="AI2685" s="181">
        <v>89.032031833827702</v>
      </c>
      <c r="AJ2685" s="8">
        <f t="shared" si="177"/>
        <v>96.605889935449227</v>
      </c>
      <c r="AK2685" s="175">
        <v>2538</v>
      </c>
      <c r="AL2685" s="10">
        <f t="shared" si="175"/>
        <v>121.24406877555479</v>
      </c>
      <c r="AM2685" s="163" t="str">
        <f t="shared" si="176"/>
        <v>07</v>
      </c>
      <c r="AN2685" s="177" t="s">
        <v>118</v>
      </c>
      <c r="AQ2685" s="151"/>
      <c r="AR2685" s="151"/>
    </row>
    <row r="2686" spans="30:44" x14ac:dyDescent="0.3">
      <c r="AD2686" s="7">
        <v>2020</v>
      </c>
      <c r="AE2686" s="88" t="s">
        <v>52</v>
      </c>
      <c r="AF2686" s="12" t="s">
        <v>7</v>
      </c>
      <c r="AG2686" s="18" t="str">
        <f t="shared" si="174"/>
        <v>Transport-2020-July</v>
      </c>
      <c r="AH2686" s="16">
        <v>44013</v>
      </c>
      <c r="AI2686" s="181">
        <v>90.072496055577105</v>
      </c>
      <c r="AJ2686" s="8">
        <f t="shared" si="177"/>
        <v>95.801688369527142</v>
      </c>
      <c r="AK2686" s="175">
        <v>2539</v>
      </c>
      <c r="AL2686" s="10">
        <f t="shared" si="175"/>
        <v>121.24406877555479</v>
      </c>
      <c r="AM2686" s="163" t="str">
        <f t="shared" si="176"/>
        <v>07</v>
      </c>
      <c r="AN2686" s="177" t="s">
        <v>119</v>
      </c>
      <c r="AQ2686" s="151"/>
      <c r="AR2686" s="151"/>
    </row>
    <row r="2687" spans="30:44" x14ac:dyDescent="0.3">
      <c r="AD2687" s="7">
        <v>2020</v>
      </c>
      <c r="AE2687" s="88" t="s">
        <v>52</v>
      </c>
      <c r="AF2687" s="12" t="s">
        <v>8</v>
      </c>
      <c r="AG2687" s="18" t="str">
        <f t="shared" si="174"/>
        <v>Transport-2020-August</v>
      </c>
      <c r="AH2687" s="16">
        <v>44044</v>
      </c>
      <c r="AI2687" s="181">
        <v>92.088353798291422</v>
      </c>
      <c r="AJ2687" s="8">
        <f t="shared" si="177"/>
        <v>95.09371732457096</v>
      </c>
      <c r="AK2687" s="175">
        <v>2540</v>
      </c>
      <c r="AL2687" s="10">
        <f t="shared" si="175"/>
        <v>121.24406877555479</v>
      </c>
      <c r="AM2687" s="163" t="str">
        <f t="shared" si="176"/>
        <v>07</v>
      </c>
      <c r="AN2687" s="177" t="s">
        <v>120</v>
      </c>
      <c r="AQ2687" s="151"/>
      <c r="AR2687" s="151"/>
    </row>
    <row r="2688" spans="30:44" x14ac:dyDescent="0.3">
      <c r="AD2688" s="7">
        <v>2020</v>
      </c>
      <c r="AE2688" s="88" t="s">
        <v>52</v>
      </c>
      <c r="AF2688" s="12" t="s">
        <v>1</v>
      </c>
      <c r="AG2688" s="18" t="str">
        <f t="shared" si="174"/>
        <v>Transport-2020-September</v>
      </c>
      <c r="AH2688" s="16">
        <v>44075</v>
      </c>
      <c r="AI2688" s="181">
        <v>92.434491003818607</v>
      </c>
      <c r="AJ2688" s="8">
        <f t="shared" si="177"/>
        <v>94.575500630631339</v>
      </c>
      <c r="AK2688" s="175">
        <v>2541</v>
      </c>
      <c r="AL2688" s="10">
        <f t="shared" si="175"/>
        <v>121.24406877555479</v>
      </c>
      <c r="AM2688" s="163" t="str">
        <f t="shared" si="176"/>
        <v>07</v>
      </c>
      <c r="AN2688" s="177" t="s">
        <v>121</v>
      </c>
      <c r="AQ2688" s="151"/>
      <c r="AR2688" s="151"/>
    </row>
    <row r="2689" spans="30:44" x14ac:dyDescent="0.3">
      <c r="AD2689" s="7">
        <v>2020</v>
      </c>
      <c r="AE2689" s="88" t="s">
        <v>52</v>
      </c>
      <c r="AF2689" s="12" t="s">
        <v>9</v>
      </c>
      <c r="AG2689" s="18" t="str">
        <f t="shared" si="174"/>
        <v>Transport-2020-October</v>
      </c>
      <c r="AH2689" s="16">
        <v>44105</v>
      </c>
      <c r="AI2689" s="181">
        <v>92.323693211298618</v>
      </c>
      <c r="AJ2689" s="8">
        <f t="shared" si="177"/>
        <v>93.99984114334147</v>
      </c>
      <c r="AK2689" s="175">
        <v>2542</v>
      </c>
      <c r="AL2689" s="10">
        <f t="shared" si="175"/>
        <v>121.24406877555479</v>
      </c>
      <c r="AM2689" s="163" t="str">
        <f t="shared" si="176"/>
        <v>07</v>
      </c>
      <c r="AN2689" s="177" t="s">
        <v>122</v>
      </c>
      <c r="AQ2689" s="151"/>
      <c r="AR2689" s="151"/>
    </row>
    <row r="2690" spans="30:44" x14ac:dyDescent="0.3">
      <c r="AD2690" s="7">
        <v>2020</v>
      </c>
      <c r="AE2690" s="88" t="s">
        <v>52</v>
      </c>
      <c r="AF2690" s="12" t="s">
        <v>2</v>
      </c>
      <c r="AG2690" s="18" t="str">
        <f t="shared" si="174"/>
        <v>Transport-2020-November</v>
      </c>
      <c r="AH2690" s="16">
        <v>44136</v>
      </c>
      <c r="AI2690" s="181">
        <v>91.94953167568859</v>
      </c>
      <c r="AJ2690" s="8">
        <f t="shared" si="177"/>
        <v>93.425349804719431</v>
      </c>
      <c r="AK2690" s="175">
        <v>2543</v>
      </c>
      <c r="AL2690" s="10">
        <f t="shared" si="175"/>
        <v>121.24406877555479</v>
      </c>
      <c r="AM2690" s="163" t="str">
        <f t="shared" si="176"/>
        <v>07</v>
      </c>
      <c r="AN2690" s="177" t="s">
        <v>123</v>
      </c>
      <c r="AQ2690" s="151"/>
      <c r="AR2690" s="151"/>
    </row>
    <row r="2691" spans="30:44" x14ac:dyDescent="0.3">
      <c r="AD2691" s="7">
        <v>2020</v>
      </c>
      <c r="AE2691" s="88" t="s">
        <v>52</v>
      </c>
      <c r="AF2691" s="12" t="s">
        <v>3</v>
      </c>
      <c r="AG2691" s="18" t="str">
        <f t="shared" si="174"/>
        <v>Transport-2020-December</v>
      </c>
      <c r="AH2691" s="16">
        <v>44166</v>
      </c>
      <c r="AI2691" s="181">
        <v>90.900152645041942</v>
      </c>
      <c r="AJ2691" s="8">
        <f t="shared" si="177"/>
        <v>92.602979494804273</v>
      </c>
      <c r="AK2691" s="175">
        <v>2544</v>
      </c>
      <c r="AL2691" s="10">
        <f t="shared" si="175"/>
        <v>121.24406877555479</v>
      </c>
      <c r="AM2691" s="163" t="str">
        <f t="shared" si="176"/>
        <v>07</v>
      </c>
      <c r="AN2691" s="177" t="s">
        <v>124</v>
      </c>
      <c r="AQ2691" s="151"/>
      <c r="AR2691" s="151"/>
    </row>
    <row r="2692" spans="30:44" x14ac:dyDescent="0.3">
      <c r="AD2692" s="9">
        <v>2021</v>
      </c>
      <c r="AE2692" s="87" t="s">
        <v>52</v>
      </c>
      <c r="AF2692" s="13" t="s">
        <v>10</v>
      </c>
      <c r="AG2692" s="18" t="str">
        <f t="shared" si="174"/>
        <v>Transport-2021-January</v>
      </c>
      <c r="AH2692" s="16">
        <v>44197</v>
      </c>
      <c r="AI2692" s="180">
        <v>93.929622622230454</v>
      </c>
      <c r="AJ2692" s="10">
        <f t="shared" si="177"/>
        <v>92.100885673192451</v>
      </c>
      <c r="AK2692" s="175">
        <v>2545</v>
      </c>
      <c r="AL2692" s="10">
        <f t="shared" si="175"/>
        <v>121.24406877555479</v>
      </c>
      <c r="AM2692" s="163" t="str">
        <f t="shared" si="176"/>
        <v>07</v>
      </c>
      <c r="AN2692" s="177" t="s">
        <v>113</v>
      </c>
      <c r="AQ2692" s="151"/>
      <c r="AR2692" s="151"/>
    </row>
    <row r="2693" spans="30:44" x14ac:dyDescent="0.3">
      <c r="AD2693" s="9">
        <v>2021</v>
      </c>
      <c r="AE2693" s="87" t="s">
        <v>52</v>
      </c>
      <c r="AF2693" s="13" t="s">
        <v>11</v>
      </c>
      <c r="AG2693" s="18" t="str">
        <f t="shared" si="174"/>
        <v>Transport-2021-February</v>
      </c>
      <c r="AH2693" s="16">
        <v>44228</v>
      </c>
      <c r="AI2693" s="180">
        <v>96.037069763862149</v>
      </c>
      <c r="AJ2693" s="10">
        <f t="shared" si="177"/>
        <v>91.864631431250373</v>
      </c>
      <c r="AK2693" s="175">
        <v>2546</v>
      </c>
      <c r="AL2693" s="10">
        <f t="shared" si="175"/>
        <v>121.24406877555479</v>
      </c>
      <c r="AM2693" s="163" t="str">
        <f t="shared" si="176"/>
        <v>07</v>
      </c>
      <c r="AN2693" s="177" t="s">
        <v>114</v>
      </c>
      <c r="AQ2693" s="151"/>
      <c r="AR2693" s="151"/>
    </row>
    <row r="2694" spans="30:44" x14ac:dyDescent="0.3">
      <c r="AD2694" s="9">
        <v>2021</v>
      </c>
      <c r="AE2694" s="87" t="s">
        <v>52</v>
      </c>
      <c r="AF2694" s="13" t="s">
        <v>4</v>
      </c>
      <c r="AG2694" s="18" t="str">
        <f t="shared" si="174"/>
        <v>Transport-2021-March</v>
      </c>
      <c r="AH2694" s="16">
        <v>44256</v>
      </c>
      <c r="AI2694" s="180">
        <v>97.953904300213622</v>
      </c>
      <c r="AJ2694" s="10">
        <f t="shared" si="177"/>
        <v>91.950321853629802</v>
      </c>
      <c r="AK2694" s="175">
        <v>2547</v>
      </c>
      <c r="AL2694" s="10">
        <f t="shared" si="175"/>
        <v>121.24406877555479</v>
      </c>
      <c r="AM2694" s="163" t="str">
        <f t="shared" si="176"/>
        <v>07</v>
      </c>
      <c r="AN2694" s="177" t="s">
        <v>115</v>
      </c>
      <c r="AQ2694" s="151"/>
      <c r="AR2694" s="151"/>
    </row>
    <row r="2695" spans="30:44" x14ac:dyDescent="0.3">
      <c r="AD2695" s="9">
        <v>2021</v>
      </c>
      <c r="AE2695" s="87" t="s">
        <v>52</v>
      </c>
      <c r="AF2695" s="13" t="s">
        <v>0</v>
      </c>
      <c r="AG2695" s="18" t="str">
        <f t="shared" si="174"/>
        <v>Transport-2021-April</v>
      </c>
      <c r="AH2695" s="16">
        <v>44287</v>
      </c>
      <c r="AI2695" s="180">
        <v>100.35296723877227</v>
      </c>
      <c r="AJ2695" s="10">
        <f t="shared" si="177"/>
        <v>92.802444461828813</v>
      </c>
      <c r="AK2695" s="175">
        <v>2548</v>
      </c>
      <c r="AL2695" s="10">
        <f t="shared" si="175"/>
        <v>121.24406877555479</v>
      </c>
      <c r="AM2695" s="163" t="str">
        <f t="shared" si="176"/>
        <v>07</v>
      </c>
      <c r="AN2695" s="177" t="s">
        <v>116</v>
      </c>
      <c r="AQ2695" s="151"/>
      <c r="AR2695" s="151"/>
    </row>
    <row r="2696" spans="30:44" x14ac:dyDescent="0.3">
      <c r="AD2696" s="9">
        <v>2021</v>
      </c>
      <c r="AE2696" s="87" t="s">
        <v>52</v>
      </c>
      <c r="AF2696" s="13" t="s">
        <v>5</v>
      </c>
      <c r="AG2696" s="18" t="str">
        <f t="shared" si="174"/>
        <v>Transport-2021-May</v>
      </c>
      <c r="AH2696" s="16">
        <v>44317</v>
      </c>
      <c r="AI2696" s="180">
        <v>100.20094348513763</v>
      </c>
      <c r="AJ2696" s="10">
        <f t="shared" si="177"/>
        <v>93.939604802813335</v>
      </c>
      <c r="AK2696" s="175">
        <v>2549</v>
      </c>
      <c r="AL2696" s="10">
        <f t="shared" si="175"/>
        <v>121.24406877555479</v>
      </c>
      <c r="AM2696" s="163" t="str">
        <f t="shared" si="176"/>
        <v>07</v>
      </c>
      <c r="AN2696" s="177" t="s">
        <v>117</v>
      </c>
      <c r="AQ2696" s="151"/>
      <c r="AR2696" s="151"/>
    </row>
    <row r="2697" spans="30:44" x14ac:dyDescent="0.3">
      <c r="AD2697" s="9">
        <v>2021</v>
      </c>
      <c r="AE2697" s="87" t="s">
        <v>52</v>
      </c>
      <c r="AF2697" s="13" t="s">
        <v>6</v>
      </c>
      <c r="AG2697" s="18" t="str">
        <f t="shared" si="174"/>
        <v>Transport-2021-June</v>
      </c>
      <c r="AH2697" s="16">
        <v>44348</v>
      </c>
      <c r="AI2697" s="180">
        <v>102.97185247824187</v>
      </c>
      <c r="AJ2697" s="10">
        <f t="shared" si="177"/>
        <v>95.101256523181178</v>
      </c>
      <c r="AK2697" s="175">
        <v>2550</v>
      </c>
      <c r="AL2697" s="10">
        <f t="shared" si="175"/>
        <v>121.24406877555479</v>
      </c>
      <c r="AM2697" s="163" t="str">
        <f t="shared" si="176"/>
        <v>07</v>
      </c>
      <c r="AN2697" s="177" t="s">
        <v>118</v>
      </c>
      <c r="AQ2697" s="151"/>
      <c r="AR2697" s="151"/>
    </row>
    <row r="2698" spans="30:44" x14ac:dyDescent="0.3">
      <c r="AD2698" s="9">
        <v>2021</v>
      </c>
      <c r="AE2698" s="87" t="s">
        <v>52</v>
      </c>
      <c r="AF2698" s="13" t="s">
        <v>7</v>
      </c>
      <c r="AG2698" s="18" t="str">
        <f t="shared" si="174"/>
        <v>Transport-2021-July</v>
      </c>
      <c r="AH2698" s="16">
        <v>44378</v>
      </c>
      <c r="AI2698" s="180">
        <v>103.53094399113482</v>
      </c>
      <c r="AJ2698" s="10">
        <f t="shared" si="177"/>
        <v>96.222793851144331</v>
      </c>
      <c r="AK2698" s="175">
        <v>2551</v>
      </c>
      <c r="AL2698" s="10">
        <f t="shared" si="175"/>
        <v>121.24406877555479</v>
      </c>
      <c r="AM2698" s="163" t="str">
        <f t="shared" si="176"/>
        <v>07</v>
      </c>
      <c r="AN2698" s="177" t="s">
        <v>119</v>
      </c>
      <c r="AQ2698" s="151"/>
      <c r="AR2698" s="151"/>
    </row>
    <row r="2699" spans="30:44" x14ac:dyDescent="0.3">
      <c r="AD2699" s="9">
        <v>2021</v>
      </c>
      <c r="AE2699" s="87" t="s">
        <v>52</v>
      </c>
      <c r="AF2699" s="13" t="s">
        <v>8</v>
      </c>
      <c r="AG2699" s="18" t="str">
        <f t="shared" si="174"/>
        <v>Transport-2021-August</v>
      </c>
      <c r="AH2699" s="16">
        <v>44409</v>
      </c>
      <c r="AI2699" s="180">
        <v>103.96563281053457</v>
      </c>
      <c r="AJ2699" s="10">
        <f t="shared" si="177"/>
        <v>97.212567102164599</v>
      </c>
      <c r="AK2699" s="175">
        <v>2552</v>
      </c>
      <c r="AL2699" s="10">
        <f t="shared" si="175"/>
        <v>121.24406877555479</v>
      </c>
      <c r="AM2699" s="163" t="str">
        <f t="shared" si="176"/>
        <v>07</v>
      </c>
      <c r="AN2699" s="177" t="s">
        <v>120</v>
      </c>
      <c r="AQ2699" s="151"/>
      <c r="AR2699" s="151"/>
    </row>
    <row r="2700" spans="30:44" x14ac:dyDescent="0.3">
      <c r="AD2700" s="9">
        <v>2021</v>
      </c>
      <c r="AE2700" s="87" t="s">
        <v>52</v>
      </c>
      <c r="AF2700" s="13" t="s">
        <v>1</v>
      </c>
      <c r="AG2700" s="18" t="str">
        <f t="shared" ref="AG2700:AG2763" si="178">CONCATENATE(AE2700,$AF$74,AD2700,$AF$74,AF2700)</f>
        <v>Transport-2021-September</v>
      </c>
      <c r="AH2700" s="16">
        <v>44440</v>
      </c>
      <c r="AI2700" s="180">
        <v>102.74213077450787</v>
      </c>
      <c r="AJ2700" s="10">
        <f t="shared" si="177"/>
        <v>98.071537083055361</v>
      </c>
      <c r="AK2700" s="175">
        <v>2553</v>
      </c>
      <c r="AL2700" s="10">
        <f t="shared" ref="AL2700:AL2763" si="179">VLOOKUP(AE2700,AR:AS,2,FALSE)</f>
        <v>121.24406877555479</v>
      </c>
      <c r="AM2700" s="163" t="str">
        <f t="shared" ref="AM2700:AM2763" si="180">VLOOKUP(AE2700,AR:AT,3,FALSE)</f>
        <v>07</v>
      </c>
      <c r="AN2700" s="177" t="s">
        <v>121</v>
      </c>
      <c r="AQ2700" s="151"/>
      <c r="AR2700" s="151"/>
    </row>
    <row r="2701" spans="30:44" x14ac:dyDescent="0.3">
      <c r="AD2701" s="9">
        <v>2021</v>
      </c>
      <c r="AE2701" s="87" t="s">
        <v>52</v>
      </c>
      <c r="AF2701" s="13" t="s">
        <v>9</v>
      </c>
      <c r="AG2701" s="18" t="str">
        <f t="shared" si="178"/>
        <v>Transport-2021-October</v>
      </c>
      <c r="AH2701" s="16">
        <v>44470</v>
      </c>
      <c r="AI2701" s="180">
        <v>104.24240704151509</v>
      </c>
      <c r="AJ2701" s="10">
        <f t="shared" si="177"/>
        <v>99.06476323557338</v>
      </c>
      <c r="AK2701" s="175">
        <v>2554</v>
      </c>
      <c r="AL2701" s="10">
        <f t="shared" si="179"/>
        <v>121.24406877555479</v>
      </c>
      <c r="AM2701" s="163" t="str">
        <f t="shared" si="180"/>
        <v>07</v>
      </c>
      <c r="AN2701" s="177" t="s">
        <v>122</v>
      </c>
      <c r="AQ2701" s="151"/>
      <c r="AR2701" s="151"/>
    </row>
    <row r="2702" spans="30:44" x14ac:dyDescent="0.3">
      <c r="AD2702" s="9">
        <v>2021</v>
      </c>
      <c r="AE2702" s="87" t="s">
        <v>52</v>
      </c>
      <c r="AF2702" s="13" t="s">
        <v>2</v>
      </c>
      <c r="AG2702" s="18" t="str">
        <f t="shared" si="178"/>
        <v>Transport-2021-November</v>
      </c>
      <c r="AH2702" s="16">
        <v>44501</v>
      </c>
      <c r="AI2702" s="180">
        <v>105.86247331555731</v>
      </c>
      <c r="AJ2702" s="10">
        <f t="shared" si="177"/>
        <v>100.22417503889579</v>
      </c>
      <c r="AK2702" s="175">
        <v>2555</v>
      </c>
      <c r="AL2702" s="10">
        <f t="shared" si="179"/>
        <v>121.24406877555479</v>
      </c>
      <c r="AM2702" s="163" t="str">
        <f t="shared" si="180"/>
        <v>07</v>
      </c>
      <c r="AN2702" s="177" t="s">
        <v>123</v>
      </c>
      <c r="AQ2702" s="151"/>
      <c r="AR2702" s="151"/>
    </row>
    <row r="2703" spans="30:44" x14ac:dyDescent="0.3">
      <c r="AD2703" s="9">
        <v>2021</v>
      </c>
      <c r="AE2703" s="87" t="s">
        <v>52</v>
      </c>
      <c r="AF2703" s="13" t="s">
        <v>3</v>
      </c>
      <c r="AG2703" s="18" t="str">
        <f t="shared" si="178"/>
        <v>Transport-2021-December</v>
      </c>
      <c r="AH2703" s="16">
        <v>44531</v>
      </c>
      <c r="AI2703" s="180">
        <v>105.20366168491132</v>
      </c>
      <c r="AJ2703" s="10">
        <f t="shared" si="177"/>
        <v>101.41613412555159</v>
      </c>
      <c r="AK2703" s="175">
        <v>2556</v>
      </c>
      <c r="AL2703" s="10">
        <f t="shared" si="179"/>
        <v>121.24406877555479</v>
      </c>
      <c r="AM2703" s="163" t="str">
        <f t="shared" si="180"/>
        <v>07</v>
      </c>
      <c r="AN2703" s="177" t="s">
        <v>124</v>
      </c>
      <c r="AQ2703" s="151"/>
      <c r="AR2703" s="151"/>
    </row>
    <row r="2704" spans="30:44" x14ac:dyDescent="0.3">
      <c r="AD2704" s="7">
        <v>2022</v>
      </c>
      <c r="AE2704" s="88" t="s">
        <v>52</v>
      </c>
      <c r="AF2704" s="12" t="s">
        <v>10</v>
      </c>
      <c r="AG2704" s="18" t="str">
        <f t="shared" si="178"/>
        <v>Transport-2022-January</v>
      </c>
      <c r="AH2704" s="16">
        <v>44562</v>
      </c>
      <c r="AI2704" s="181">
        <v>105.42011738435238</v>
      </c>
      <c r="AJ2704" s="8">
        <f t="shared" si="177"/>
        <v>102.37367535572839</v>
      </c>
      <c r="AK2704" s="175">
        <v>2557</v>
      </c>
      <c r="AL2704" s="10">
        <f t="shared" si="179"/>
        <v>121.24406877555479</v>
      </c>
      <c r="AM2704" s="163" t="str">
        <f t="shared" si="180"/>
        <v>07</v>
      </c>
      <c r="AN2704" s="177" t="s">
        <v>113</v>
      </c>
      <c r="AQ2704" s="151"/>
      <c r="AR2704" s="151"/>
    </row>
    <row r="2705" spans="30:44" x14ac:dyDescent="0.3">
      <c r="AD2705" s="7">
        <v>2022</v>
      </c>
      <c r="AE2705" s="88" t="s">
        <v>52</v>
      </c>
      <c r="AF2705" s="12" t="s">
        <v>11</v>
      </c>
      <c r="AG2705" s="18" t="str">
        <f t="shared" si="178"/>
        <v>Transport-2022-February</v>
      </c>
      <c r="AH2705" s="16">
        <v>44593</v>
      </c>
      <c r="AI2705" s="181">
        <v>107.61143587039369</v>
      </c>
      <c r="AJ2705" s="8">
        <f t="shared" si="177"/>
        <v>103.33820586460602</v>
      </c>
      <c r="AK2705" s="175">
        <v>2558</v>
      </c>
      <c r="AL2705" s="10">
        <f t="shared" si="179"/>
        <v>121.24406877555479</v>
      </c>
      <c r="AM2705" s="163" t="str">
        <f t="shared" si="180"/>
        <v>07</v>
      </c>
      <c r="AN2705" s="177" t="s">
        <v>114</v>
      </c>
      <c r="AQ2705" s="151"/>
      <c r="AR2705" s="151"/>
    </row>
    <row r="2706" spans="30:44" x14ac:dyDescent="0.3">
      <c r="AD2706" s="7">
        <v>2022</v>
      </c>
      <c r="AE2706" s="88" t="s">
        <v>52</v>
      </c>
      <c r="AF2706" s="12" t="s">
        <v>4</v>
      </c>
      <c r="AG2706" s="18" t="str">
        <f t="shared" si="178"/>
        <v>Transport-2022-March</v>
      </c>
      <c r="AH2706" s="16">
        <v>44621</v>
      </c>
      <c r="AI2706" s="181">
        <v>112.17532182859762</v>
      </c>
      <c r="AJ2706" s="8">
        <f t="shared" si="177"/>
        <v>104.52332399197138</v>
      </c>
      <c r="AK2706" s="175">
        <v>2559</v>
      </c>
      <c r="AL2706" s="10">
        <f t="shared" si="179"/>
        <v>121.24406877555479</v>
      </c>
      <c r="AM2706" s="163" t="str">
        <f t="shared" si="180"/>
        <v>07</v>
      </c>
      <c r="AN2706" s="177" t="s">
        <v>115</v>
      </c>
      <c r="AQ2706" s="151"/>
      <c r="AR2706" s="151"/>
    </row>
    <row r="2707" spans="30:44" x14ac:dyDescent="0.3">
      <c r="AD2707" s="7">
        <v>2022</v>
      </c>
      <c r="AE2707" s="88" t="s">
        <v>52</v>
      </c>
      <c r="AF2707" s="12" t="s">
        <v>0</v>
      </c>
      <c r="AG2707" s="18" t="str">
        <f t="shared" si="178"/>
        <v>Transport-2022-April</v>
      </c>
      <c r="AH2707" s="16">
        <v>44652</v>
      </c>
      <c r="AI2707" s="181">
        <v>120.57034734277434</v>
      </c>
      <c r="AJ2707" s="8">
        <f t="shared" si="177"/>
        <v>106.20810566730485</v>
      </c>
      <c r="AK2707" s="175">
        <v>2560</v>
      </c>
      <c r="AL2707" s="10">
        <f t="shared" si="179"/>
        <v>121.24406877555479</v>
      </c>
      <c r="AM2707" s="163" t="str">
        <f t="shared" si="180"/>
        <v>07</v>
      </c>
      <c r="AN2707" s="177" t="s">
        <v>116</v>
      </c>
      <c r="AQ2707" s="151"/>
      <c r="AR2707" s="151"/>
    </row>
    <row r="2708" spans="30:44" x14ac:dyDescent="0.3">
      <c r="AD2708" s="7">
        <v>2022</v>
      </c>
      <c r="AE2708" s="88" t="s">
        <v>52</v>
      </c>
      <c r="AF2708" s="12" t="s">
        <v>5</v>
      </c>
      <c r="AG2708" s="18" t="str">
        <f t="shared" si="178"/>
        <v>Transport-2022-May</v>
      </c>
      <c r="AH2708" s="16">
        <v>44682</v>
      </c>
      <c r="AI2708" s="181">
        <v>120.19007626884984</v>
      </c>
      <c r="AJ2708" s="8">
        <f t="shared" si="177"/>
        <v>107.87386673261422</v>
      </c>
      <c r="AK2708" s="175">
        <v>2561</v>
      </c>
      <c r="AL2708" s="10">
        <f t="shared" si="179"/>
        <v>121.24406877555479</v>
      </c>
      <c r="AM2708" s="163" t="str">
        <f t="shared" si="180"/>
        <v>07</v>
      </c>
      <c r="AN2708" s="177" t="s">
        <v>117</v>
      </c>
      <c r="AQ2708" s="151"/>
      <c r="AR2708" s="151"/>
    </row>
    <row r="2709" spans="30:44" x14ac:dyDescent="0.3">
      <c r="AD2709" s="7">
        <v>2022</v>
      </c>
      <c r="AE2709" s="88" t="s">
        <v>52</v>
      </c>
      <c r="AF2709" s="12" t="s">
        <v>6</v>
      </c>
      <c r="AG2709" s="18" t="str">
        <f t="shared" si="178"/>
        <v>Transport-2022-June</v>
      </c>
      <c r="AH2709" s="16">
        <v>44713</v>
      </c>
      <c r="AI2709" s="181">
        <v>125.6245421696337</v>
      </c>
      <c r="AJ2709" s="8">
        <f t="shared" si="177"/>
        <v>109.76159087356355</v>
      </c>
      <c r="AK2709" s="175">
        <v>2562</v>
      </c>
      <c r="AL2709" s="10">
        <f t="shared" si="179"/>
        <v>121.24406877555479</v>
      </c>
      <c r="AM2709" s="163" t="str">
        <f t="shared" si="180"/>
        <v>07</v>
      </c>
      <c r="AN2709" s="177" t="s">
        <v>118</v>
      </c>
      <c r="AQ2709" s="151"/>
      <c r="AR2709" s="151"/>
    </row>
    <row r="2710" spans="30:44" x14ac:dyDescent="0.3">
      <c r="AD2710" s="7">
        <v>2022</v>
      </c>
      <c r="AE2710" s="88" t="s">
        <v>52</v>
      </c>
      <c r="AF2710" s="12" t="s">
        <v>7</v>
      </c>
      <c r="AG2710" s="18" t="str">
        <f t="shared" si="178"/>
        <v>Transport-2022-July</v>
      </c>
      <c r="AH2710" s="16">
        <v>44743</v>
      </c>
      <c r="AI2710" s="181">
        <v>130.24043278327207</v>
      </c>
      <c r="AJ2710" s="8">
        <f t="shared" si="177"/>
        <v>111.98738160624167</v>
      </c>
      <c r="AK2710" s="175">
        <v>2563</v>
      </c>
      <c r="AL2710" s="10">
        <f t="shared" si="179"/>
        <v>121.24406877555479</v>
      </c>
      <c r="AM2710" s="163" t="str">
        <f t="shared" si="180"/>
        <v>07</v>
      </c>
      <c r="AN2710" s="177" t="s">
        <v>119</v>
      </c>
      <c r="AQ2710" s="151"/>
      <c r="AR2710" s="151"/>
    </row>
    <row r="2711" spans="30:44" x14ac:dyDescent="0.3">
      <c r="AD2711" s="7">
        <v>2022</v>
      </c>
      <c r="AE2711" s="88" t="s">
        <v>52</v>
      </c>
      <c r="AF2711" s="12" t="s">
        <v>8</v>
      </c>
      <c r="AG2711" s="18" t="str">
        <f t="shared" si="178"/>
        <v>Transport-2022-August</v>
      </c>
      <c r="AH2711" s="16">
        <v>44774</v>
      </c>
      <c r="AI2711" s="181">
        <v>122.43931763837661</v>
      </c>
      <c r="AJ2711" s="8">
        <f t="shared" ref="AJ2711:AJ2757" si="181">AVERAGE(AI2700:AI2711)</f>
        <v>113.52685534189516</v>
      </c>
      <c r="AK2711" s="175">
        <v>2564</v>
      </c>
      <c r="AL2711" s="10">
        <f t="shared" si="179"/>
        <v>121.24406877555479</v>
      </c>
      <c r="AM2711" s="163" t="str">
        <f t="shared" si="180"/>
        <v>07</v>
      </c>
      <c r="AN2711" s="177" t="s">
        <v>120</v>
      </c>
      <c r="AQ2711" s="151"/>
      <c r="AR2711" s="151"/>
    </row>
    <row r="2712" spans="30:44" x14ac:dyDescent="0.3">
      <c r="AD2712" s="7">
        <v>2022</v>
      </c>
      <c r="AE2712" s="88" t="s">
        <v>52</v>
      </c>
      <c r="AF2712" s="12" t="s">
        <v>1</v>
      </c>
      <c r="AG2712" s="18" t="str">
        <f t="shared" si="178"/>
        <v>Transport-2022-September</v>
      </c>
      <c r="AH2712" s="16">
        <v>44805</v>
      </c>
      <c r="AI2712" s="181">
        <v>119.06348186810838</v>
      </c>
      <c r="AJ2712" s="8">
        <f t="shared" si="181"/>
        <v>114.88696793302853</v>
      </c>
      <c r="AK2712" s="175">
        <v>2565</v>
      </c>
      <c r="AL2712" s="10">
        <f t="shared" si="179"/>
        <v>121.24406877555479</v>
      </c>
      <c r="AM2712" s="163" t="str">
        <f t="shared" si="180"/>
        <v>07</v>
      </c>
      <c r="AN2712" s="177" t="s">
        <v>121</v>
      </c>
      <c r="AQ2712" s="151"/>
      <c r="AR2712" s="151"/>
    </row>
    <row r="2713" spans="30:44" x14ac:dyDescent="0.3">
      <c r="AD2713" s="7">
        <v>2022</v>
      </c>
      <c r="AE2713" s="88" t="s">
        <v>52</v>
      </c>
      <c r="AF2713" s="12" t="s">
        <v>9</v>
      </c>
      <c r="AG2713" s="18" t="str">
        <f t="shared" si="178"/>
        <v>Transport-2022-October</v>
      </c>
      <c r="AH2713" s="16">
        <v>44835</v>
      </c>
      <c r="AI2713" s="181">
        <v>117.10366111026623</v>
      </c>
      <c r="AJ2713" s="8">
        <f t="shared" si="181"/>
        <v>115.95873910542446</v>
      </c>
      <c r="AK2713" s="175">
        <v>2566</v>
      </c>
      <c r="AL2713" s="10">
        <f t="shared" si="179"/>
        <v>121.24406877555479</v>
      </c>
      <c r="AM2713" s="163" t="str">
        <f t="shared" si="180"/>
        <v>07</v>
      </c>
      <c r="AN2713" s="177" t="s">
        <v>122</v>
      </c>
      <c r="AQ2713" s="151"/>
      <c r="AR2713" s="151"/>
    </row>
    <row r="2714" spans="30:44" x14ac:dyDescent="0.3">
      <c r="AD2714" s="7">
        <v>2022</v>
      </c>
      <c r="AE2714" s="88" t="s">
        <v>52</v>
      </c>
      <c r="AF2714" s="12" t="s">
        <v>2</v>
      </c>
      <c r="AG2714" s="18" t="str">
        <f t="shared" si="178"/>
        <v>Transport-2022-November</v>
      </c>
      <c r="AH2714" s="16">
        <v>44866</v>
      </c>
      <c r="AI2714" s="181">
        <v>119.70202853591763</v>
      </c>
      <c r="AJ2714" s="8">
        <f t="shared" si="181"/>
        <v>117.11203537378782</v>
      </c>
      <c r="AK2714" s="175">
        <v>2567</v>
      </c>
      <c r="AL2714" s="10">
        <f t="shared" si="179"/>
        <v>121.24406877555479</v>
      </c>
      <c r="AM2714" s="163" t="str">
        <f t="shared" si="180"/>
        <v>07</v>
      </c>
      <c r="AN2714" s="177" t="s">
        <v>123</v>
      </c>
      <c r="AQ2714" s="151"/>
      <c r="AR2714" s="151"/>
    </row>
    <row r="2715" spans="30:44" x14ac:dyDescent="0.3">
      <c r="AD2715" s="7">
        <v>2022</v>
      </c>
      <c r="AE2715" s="88" t="s">
        <v>52</v>
      </c>
      <c r="AF2715" s="12" t="s">
        <v>3</v>
      </c>
      <c r="AG2715" s="18" t="str">
        <f t="shared" si="178"/>
        <v>Transport-2022-December</v>
      </c>
      <c r="AH2715" s="16">
        <v>44896</v>
      </c>
      <c r="AI2715" s="181">
        <v>117.01948368043001</v>
      </c>
      <c r="AJ2715" s="8">
        <f t="shared" si="181"/>
        <v>118.09668720674772</v>
      </c>
      <c r="AK2715" s="175">
        <v>2568</v>
      </c>
      <c r="AL2715" s="10">
        <f t="shared" si="179"/>
        <v>121.24406877555479</v>
      </c>
      <c r="AM2715" s="163" t="str">
        <f t="shared" si="180"/>
        <v>07</v>
      </c>
      <c r="AN2715" s="177" t="s">
        <v>124</v>
      </c>
      <c r="AQ2715" s="151"/>
      <c r="AR2715" s="151"/>
    </row>
    <row r="2716" spans="30:44" x14ac:dyDescent="0.3">
      <c r="AD2716" s="9">
        <v>2023</v>
      </c>
      <c r="AE2716" s="87" t="s">
        <v>52</v>
      </c>
      <c r="AF2716" s="13" t="s">
        <v>10</v>
      </c>
      <c r="AG2716" s="18" t="str">
        <f t="shared" si="178"/>
        <v>Transport-2023-January</v>
      </c>
      <c r="AH2716" s="16">
        <v>44927</v>
      </c>
      <c r="AI2716" s="180">
        <v>115.51696496287181</v>
      </c>
      <c r="AJ2716" s="10">
        <f t="shared" si="181"/>
        <v>118.93809117162432</v>
      </c>
      <c r="AK2716" s="175">
        <v>2569</v>
      </c>
      <c r="AL2716" s="10">
        <f t="shared" si="179"/>
        <v>121.24406877555479</v>
      </c>
      <c r="AM2716" s="163" t="str">
        <f t="shared" si="180"/>
        <v>07</v>
      </c>
      <c r="AN2716" s="177" t="s">
        <v>113</v>
      </c>
      <c r="AQ2716" s="151"/>
      <c r="AR2716" s="151"/>
    </row>
    <row r="2717" spans="30:44" x14ac:dyDescent="0.3">
      <c r="AD2717" s="9">
        <v>2023</v>
      </c>
      <c r="AE2717" s="87" t="s">
        <v>52</v>
      </c>
      <c r="AF2717" s="13" t="s">
        <v>11</v>
      </c>
      <c r="AG2717" s="18" t="str">
        <f t="shared" si="178"/>
        <v>Transport-2023-February</v>
      </c>
      <c r="AH2717" s="16">
        <v>44958</v>
      </c>
      <c r="AI2717" s="180">
        <v>120.00822071347521</v>
      </c>
      <c r="AJ2717" s="10">
        <f t="shared" si="181"/>
        <v>119.97115657521444</v>
      </c>
      <c r="AK2717" s="175">
        <v>2570</v>
      </c>
      <c r="AL2717" s="10">
        <f t="shared" si="179"/>
        <v>121.24406877555479</v>
      </c>
      <c r="AM2717" s="163" t="str">
        <f t="shared" si="180"/>
        <v>07</v>
      </c>
      <c r="AN2717" s="177" t="s">
        <v>114</v>
      </c>
      <c r="AQ2717" s="151"/>
      <c r="AR2717" s="151"/>
    </row>
    <row r="2718" spans="30:44" x14ac:dyDescent="0.3">
      <c r="AD2718" s="9">
        <v>2023</v>
      </c>
      <c r="AE2718" s="87" t="s">
        <v>52</v>
      </c>
      <c r="AF2718" s="13" t="s">
        <v>4</v>
      </c>
      <c r="AG2718" s="18" t="str">
        <f t="shared" si="178"/>
        <v>Transport-2023-March</v>
      </c>
      <c r="AH2718" s="16">
        <v>44986</v>
      </c>
      <c r="AI2718" s="180">
        <v>122.421581584725</v>
      </c>
      <c r="AJ2718" s="10">
        <f t="shared" si="181"/>
        <v>120.82501155489172</v>
      </c>
      <c r="AK2718" s="175">
        <v>2571</v>
      </c>
      <c r="AL2718" s="10">
        <f t="shared" si="179"/>
        <v>121.24406877555479</v>
      </c>
      <c r="AM2718" s="163" t="str">
        <f t="shared" si="180"/>
        <v>07</v>
      </c>
      <c r="AN2718" s="177" t="s">
        <v>115</v>
      </c>
      <c r="AQ2718" s="151"/>
      <c r="AR2718" s="151"/>
    </row>
    <row r="2719" spans="30:44" x14ac:dyDescent="0.3">
      <c r="AD2719" s="9">
        <v>2023</v>
      </c>
      <c r="AE2719" s="87" t="s">
        <v>52</v>
      </c>
      <c r="AF2719" s="13" t="s">
        <v>0</v>
      </c>
      <c r="AG2719" s="18" t="str">
        <f t="shared" si="178"/>
        <v>Transport-2023-April</v>
      </c>
      <c r="AH2719" s="16">
        <v>45017</v>
      </c>
      <c r="AI2719" s="180">
        <v>119.81237162590391</v>
      </c>
      <c r="AJ2719" s="10">
        <f t="shared" si="181"/>
        <v>120.76184691181919</v>
      </c>
      <c r="AK2719" s="175">
        <v>2572</v>
      </c>
      <c r="AL2719" s="10">
        <f t="shared" si="179"/>
        <v>121.24406877555479</v>
      </c>
      <c r="AM2719" s="163" t="str">
        <f t="shared" si="180"/>
        <v>07</v>
      </c>
      <c r="AN2719" s="177" t="s">
        <v>116</v>
      </c>
      <c r="AQ2719" s="151"/>
      <c r="AR2719" s="151"/>
    </row>
    <row r="2720" spans="30:44" x14ac:dyDescent="0.3">
      <c r="AD2720" s="9">
        <v>2023</v>
      </c>
      <c r="AE2720" s="87" t="s">
        <v>52</v>
      </c>
      <c r="AF2720" s="13" t="s">
        <v>5</v>
      </c>
      <c r="AG2720" s="18" t="str">
        <f t="shared" si="178"/>
        <v>Transport-2023-May</v>
      </c>
      <c r="AH2720" s="16">
        <v>45047</v>
      </c>
      <c r="AI2720" s="180">
        <v>121.11901123793879</v>
      </c>
      <c r="AJ2720" s="10">
        <f t="shared" si="181"/>
        <v>120.83925815924329</v>
      </c>
      <c r="AK2720" s="175">
        <v>2573</v>
      </c>
      <c r="AL2720" s="10">
        <f t="shared" si="179"/>
        <v>121.24406877555479</v>
      </c>
      <c r="AM2720" s="163" t="str">
        <f t="shared" si="180"/>
        <v>07</v>
      </c>
      <c r="AN2720" s="177" t="s">
        <v>117</v>
      </c>
      <c r="AQ2720" s="151"/>
      <c r="AR2720" s="151"/>
    </row>
    <row r="2721" spans="30:44" x14ac:dyDescent="0.3">
      <c r="AD2721" s="9">
        <v>2023</v>
      </c>
      <c r="AE2721" s="87" t="s">
        <v>52</v>
      </c>
      <c r="AF2721" s="13" t="s">
        <v>6</v>
      </c>
      <c r="AG2721" s="18" t="str">
        <f t="shared" si="178"/>
        <v>Transport-2023-June</v>
      </c>
      <c r="AH2721" s="16">
        <v>45078</v>
      </c>
      <c r="AI2721" s="180">
        <v>119.70719122085943</v>
      </c>
      <c r="AJ2721" s="10">
        <f t="shared" si="181"/>
        <v>120.34614558017877</v>
      </c>
      <c r="AK2721" s="175">
        <v>2574</v>
      </c>
      <c r="AL2721" s="10">
        <f t="shared" si="179"/>
        <v>121.24406877555479</v>
      </c>
      <c r="AM2721" s="163" t="str">
        <f t="shared" si="180"/>
        <v>07</v>
      </c>
      <c r="AN2721" s="177" t="s">
        <v>118</v>
      </c>
      <c r="AQ2721" s="151"/>
      <c r="AR2721" s="151"/>
    </row>
    <row r="2722" spans="30:44" x14ac:dyDescent="0.3">
      <c r="AD2722" s="9">
        <v>2023</v>
      </c>
      <c r="AE2722" s="87" t="s">
        <v>52</v>
      </c>
      <c r="AF2722" s="13" t="s">
        <v>7</v>
      </c>
      <c r="AG2722" s="18" t="str">
        <f t="shared" si="178"/>
        <v>Transport-2023-July</v>
      </c>
      <c r="AH2722" s="16">
        <v>45108</v>
      </c>
      <c r="AI2722" s="180">
        <v>110.2307816703436</v>
      </c>
      <c r="AJ2722" s="10">
        <f t="shared" si="181"/>
        <v>118.67867465410139</v>
      </c>
      <c r="AK2722" s="175">
        <v>2575</v>
      </c>
      <c r="AL2722" s="10">
        <f t="shared" si="179"/>
        <v>121.24406877555479</v>
      </c>
      <c r="AM2722" s="163" t="str">
        <f t="shared" si="180"/>
        <v>07</v>
      </c>
      <c r="AN2722" s="177" t="s">
        <v>119</v>
      </c>
      <c r="AQ2722" s="151"/>
      <c r="AR2722" s="151"/>
    </row>
    <row r="2723" spans="30:44" x14ac:dyDescent="0.3">
      <c r="AD2723" s="9">
        <v>2023</v>
      </c>
      <c r="AE2723" s="87" t="s">
        <v>52</v>
      </c>
      <c r="AF2723" s="13" t="s">
        <v>8</v>
      </c>
      <c r="AG2723" s="18" t="str">
        <f t="shared" si="178"/>
        <v>Transport-2023-August</v>
      </c>
      <c r="AH2723" s="16">
        <v>45139</v>
      </c>
      <c r="AI2723" s="180">
        <v>112.34784662992908</v>
      </c>
      <c r="AJ2723" s="10">
        <f t="shared" si="181"/>
        <v>117.83771873673074</v>
      </c>
      <c r="AK2723" s="175">
        <v>2576</v>
      </c>
      <c r="AL2723" s="10">
        <f t="shared" si="179"/>
        <v>121.24406877555479</v>
      </c>
      <c r="AM2723" s="163" t="str">
        <f t="shared" si="180"/>
        <v>07</v>
      </c>
      <c r="AN2723" s="177" t="s">
        <v>120</v>
      </c>
      <c r="AQ2723" s="151"/>
      <c r="AR2723" s="151"/>
    </row>
    <row r="2724" spans="30:44" x14ac:dyDescent="0.3">
      <c r="AD2724" s="9">
        <v>2023</v>
      </c>
      <c r="AE2724" s="87" t="s">
        <v>52</v>
      </c>
      <c r="AF2724" s="13" t="s">
        <v>1</v>
      </c>
      <c r="AG2724" s="18" t="str">
        <f t="shared" si="178"/>
        <v>Transport-2023-September</v>
      </c>
      <c r="AH2724" s="16">
        <v>45170</v>
      </c>
      <c r="AI2724" s="180">
        <v>116.73199217896855</v>
      </c>
      <c r="AJ2724" s="10">
        <f t="shared" si="181"/>
        <v>117.64342792930243</v>
      </c>
      <c r="AK2724" s="175">
        <v>2577</v>
      </c>
      <c r="AL2724" s="10">
        <f t="shared" si="179"/>
        <v>121.24406877555479</v>
      </c>
      <c r="AM2724" s="163" t="str">
        <f t="shared" si="180"/>
        <v>07</v>
      </c>
      <c r="AN2724" s="177" t="s">
        <v>121</v>
      </c>
      <c r="AQ2724" s="151"/>
      <c r="AR2724" s="151"/>
    </row>
    <row r="2725" spans="30:44" x14ac:dyDescent="0.3">
      <c r="AD2725" s="9">
        <v>2023</v>
      </c>
      <c r="AE2725" s="87" t="s">
        <v>52</v>
      </c>
      <c r="AF2725" s="13" t="s">
        <v>9</v>
      </c>
      <c r="AG2725" s="18" t="str">
        <f t="shared" si="178"/>
        <v>Transport-2023-October</v>
      </c>
      <c r="AH2725" s="16">
        <v>45200</v>
      </c>
      <c r="AI2725" s="180">
        <v>116.52431354009438</v>
      </c>
      <c r="AJ2725" s="10">
        <f t="shared" si="181"/>
        <v>117.59514896512145</v>
      </c>
      <c r="AK2725" s="175">
        <v>2578</v>
      </c>
      <c r="AL2725" s="10">
        <f t="shared" si="179"/>
        <v>121.24406877555479</v>
      </c>
      <c r="AM2725" s="163" t="str">
        <f t="shared" si="180"/>
        <v>07</v>
      </c>
      <c r="AN2725" s="177" t="s">
        <v>122</v>
      </c>
      <c r="AQ2725" s="151"/>
      <c r="AR2725" s="151"/>
    </row>
    <row r="2726" spans="30:44" x14ac:dyDescent="0.3">
      <c r="AD2726" s="9">
        <v>2023</v>
      </c>
      <c r="AE2726" s="87" t="s">
        <v>52</v>
      </c>
      <c r="AF2726" s="13" t="s">
        <v>2</v>
      </c>
      <c r="AG2726" s="18" t="str">
        <f t="shared" si="178"/>
        <v>Transport-2023-November</v>
      </c>
      <c r="AH2726" s="16">
        <v>45231</v>
      </c>
      <c r="AI2726" s="180">
        <v>110.48438973137834</v>
      </c>
      <c r="AJ2726" s="10">
        <f t="shared" si="181"/>
        <v>116.82701239807652</v>
      </c>
      <c r="AK2726" s="175">
        <v>2579</v>
      </c>
      <c r="AL2726" s="10">
        <f t="shared" si="179"/>
        <v>121.24406877555479</v>
      </c>
      <c r="AM2726" s="163" t="str">
        <f t="shared" si="180"/>
        <v>07</v>
      </c>
      <c r="AN2726" s="177" t="s">
        <v>123</v>
      </c>
      <c r="AQ2726" s="151"/>
      <c r="AR2726" s="151"/>
    </row>
    <row r="2727" spans="30:44" x14ac:dyDescent="0.3">
      <c r="AD2727" s="9">
        <v>2023</v>
      </c>
      <c r="AE2727" s="87" t="s">
        <v>52</v>
      </c>
      <c r="AF2727" s="13" t="s">
        <v>3</v>
      </c>
      <c r="AG2727" s="18" t="str">
        <f t="shared" si="178"/>
        <v>Transport-2023-December</v>
      </c>
      <c r="AH2727" s="16">
        <v>45261</v>
      </c>
      <c r="AI2727" s="180">
        <v>108.86202132968828</v>
      </c>
      <c r="AJ2727" s="10">
        <f t="shared" si="181"/>
        <v>116.14722386884803</v>
      </c>
      <c r="AK2727" s="175">
        <v>2580</v>
      </c>
      <c r="AL2727" s="10">
        <f t="shared" si="179"/>
        <v>121.24406877555479</v>
      </c>
      <c r="AM2727" s="163" t="str">
        <f t="shared" si="180"/>
        <v>07</v>
      </c>
      <c r="AN2727" s="177" t="s">
        <v>124</v>
      </c>
      <c r="AQ2727" s="151"/>
      <c r="AR2727" s="151"/>
    </row>
    <row r="2728" spans="30:44" x14ac:dyDescent="0.3">
      <c r="AD2728" s="7">
        <v>2024</v>
      </c>
      <c r="AE2728" s="88" t="s">
        <v>52</v>
      </c>
      <c r="AF2728" s="12" t="s">
        <v>10</v>
      </c>
      <c r="AG2728" s="18" t="str">
        <f t="shared" si="178"/>
        <v>Transport-2024-January</v>
      </c>
      <c r="AH2728" s="16">
        <v>45292</v>
      </c>
      <c r="AI2728" s="181">
        <v>106.52064774141931</v>
      </c>
      <c r="AJ2728" s="8">
        <f t="shared" si="181"/>
        <v>115.39753076706033</v>
      </c>
      <c r="AK2728" s="175">
        <v>2581</v>
      </c>
      <c r="AL2728" s="10">
        <f t="shared" si="179"/>
        <v>121.24406877555479</v>
      </c>
      <c r="AM2728" s="163" t="str">
        <f t="shared" si="180"/>
        <v>07</v>
      </c>
      <c r="AN2728" s="177" t="s">
        <v>113</v>
      </c>
      <c r="AQ2728" s="151"/>
      <c r="AR2728" s="151"/>
    </row>
    <row r="2729" spans="30:44" x14ac:dyDescent="0.3">
      <c r="AD2729" s="7">
        <v>2024</v>
      </c>
      <c r="AE2729" s="88" t="s">
        <v>52</v>
      </c>
      <c r="AF2729" s="12" t="s">
        <v>11</v>
      </c>
      <c r="AG2729" s="18" t="str">
        <f t="shared" si="178"/>
        <v>Transport-2024-February</v>
      </c>
      <c r="AH2729" s="16">
        <v>45323</v>
      </c>
      <c r="AI2729" s="181">
        <v>109.23060845964835</v>
      </c>
      <c r="AJ2729" s="8">
        <f t="shared" si="181"/>
        <v>114.49939641257474</v>
      </c>
      <c r="AK2729" s="175">
        <v>2582</v>
      </c>
      <c r="AL2729" s="10">
        <f t="shared" si="179"/>
        <v>121.24406877555479</v>
      </c>
      <c r="AM2729" s="163" t="str">
        <f t="shared" si="180"/>
        <v>07</v>
      </c>
      <c r="AN2729" s="177" t="s">
        <v>114</v>
      </c>
      <c r="AQ2729" s="151"/>
      <c r="AR2729" s="151"/>
    </row>
    <row r="2730" spans="30:44" x14ac:dyDescent="0.3">
      <c r="AD2730" s="7">
        <v>2024</v>
      </c>
      <c r="AE2730" s="88" t="s">
        <v>52</v>
      </c>
      <c r="AF2730" s="12" t="s">
        <v>4</v>
      </c>
      <c r="AG2730" s="18" t="str">
        <f t="shared" si="178"/>
        <v>Transport-2024-March</v>
      </c>
      <c r="AH2730" s="16">
        <v>45352</v>
      </c>
      <c r="AI2730" s="181">
        <v>111.19877182377903</v>
      </c>
      <c r="AJ2730" s="8">
        <f t="shared" si="181"/>
        <v>113.56416226582922</v>
      </c>
      <c r="AK2730" s="175">
        <v>2583</v>
      </c>
      <c r="AL2730" s="10">
        <f t="shared" si="179"/>
        <v>121.24406877555479</v>
      </c>
      <c r="AM2730" s="163" t="str">
        <f t="shared" si="180"/>
        <v>07</v>
      </c>
      <c r="AN2730" s="177" t="s">
        <v>115</v>
      </c>
      <c r="AQ2730" s="151"/>
      <c r="AR2730" s="151"/>
    </row>
    <row r="2731" spans="30:44" x14ac:dyDescent="0.3">
      <c r="AD2731" s="7">
        <v>2024</v>
      </c>
      <c r="AE2731" s="88" t="s">
        <v>52</v>
      </c>
      <c r="AF2731" s="12" t="s">
        <v>0</v>
      </c>
      <c r="AG2731" s="18" t="str">
        <f t="shared" si="178"/>
        <v>Transport-2024-April</v>
      </c>
      <c r="AH2731" s="16">
        <v>45383</v>
      </c>
      <c r="AI2731" s="181">
        <v>115.91298554030801</v>
      </c>
      <c r="AJ2731" s="8">
        <f t="shared" si="181"/>
        <v>113.23921342536293</v>
      </c>
      <c r="AK2731" s="175">
        <v>2584</v>
      </c>
      <c r="AL2731" s="10">
        <f t="shared" si="179"/>
        <v>121.24406877555479</v>
      </c>
      <c r="AM2731" s="163" t="str">
        <f t="shared" si="180"/>
        <v>07</v>
      </c>
      <c r="AN2731" s="177" t="s">
        <v>116</v>
      </c>
      <c r="AQ2731" s="151"/>
      <c r="AR2731" s="151"/>
    </row>
    <row r="2732" spans="30:44" x14ac:dyDescent="0.3">
      <c r="AD2732" s="7">
        <v>2024</v>
      </c>
      <c r="AE2732" s="88" t="s">
        <v>52</v>
      </c>
      <c r="AF2732" s="12" t="s">
        <v>5</v>
      </c>
      <c r="AG2732" s="18" t="str">
        <f t="shared" si="178"/>
        <v>Transport-2024-May</v>
      </c>
      <c r="AH2732" s="16">
        <v>45413</v>
      </c>
      <c r="AI2732" s="181">
        <v>116.82868748413274</v>
      </c>
      <c r="AJ2732" s="8">
        <f t="shared" si="181"/>
        <v>112.8816864458791</v>
      </c>
      <c r="AK2732" s="175">
        <v>2585</v>
      </c>
      <c r="AL2732" s="10">
        <f t="shared" si="179"/>
        <v>121.24406877555479</v>
      </c>
      <c r="AM2732" s="163" t="str">
        <f t="shared" si="180"/>
        <v>07</v>
      </c>
      <c r="AN2732" s="177" t="s">
        <v>117</v>
      </c>
      <c r="AQ2732" s="151"/>
      <c r="AR2732" s="151"/>
    </row>
    <row r="2733" spans="30:44" x14ac:dyDescent="0.3">
      <c r="AD2733" s="7">
        <v>2024</v>
      </c>
      <c r="AE2733" s="88" t="s">
        <v>52</v>
      </c>
      <c r="AF2733" s="12" t="s">
        <v>6</v>
      </c>
      <c r="AG2733" s="18" t="str">
        <f t="shared" si="178"/>
        <v>Transport-2024-June</v>
      </c>
      <c r="AH2733" s="16">
        <v>45444</v>
      </c>
      <c r="AI2733" s="181">
        <v>113.79362077549581</v>
      </c>
      <c r="AJ2733" s="8">
        <f t="shared" si="181"/>
        <v>112.38888890876547</v>
      </c>
      <c r="AK2733" s="175">
        <v>2586</v>
      </c>
      <c r="AL2733" s="10">
        <f t="shared" si="179"/>
        <v>121.24406877555479</v>
      </c>
      <c r="AM2733" s="163" t="str">
        <f t="shared" si="180"/>
        <v>07</v>
      </c>
      <c r="AN2733" s="177" t="s">
        <v>118</v>
      </c>
      <c r="AQ2733" s="151"/>
      <c r="AR2733" s="151"/>
    </row>
    <row r="2734" spans="30:44" x14ac:dyDescent="0.3">
      <c r="AD2734" s="7">
        <v>2024</v>
      </c>
      <c r="AE2734" s="88" t="s">
        <v>52</v>
      </c>
      <c r="AF2734" s="12" t="s">
        <v>7</v>
      </c>
      <c r="AG2734" s="18" t="str">
        <f t="shared" si="178"/>
        <v>Transport-2024-July</v>
      </c>
      <c r="AH2734" s="16">
        <v>45474</v>
      </c>
      <c r="AI2734" s="181">
        <v>114.13164556898415</v>
      </c>
      <c r="AJ2734" s="8">
        <f t="shared" si="181"/>
        <v>112.71396090031885</v>
      </c>
      <c r="AK2734" s="175">
        <v>2587</v>
      </c>
      <c r="AL2734" s="10">
        <f t="shared" si="179"/>
        <v>121.24406877555479</v>
      </c>
      <c r="AM2734" s="163" t="str">
        <f t="shared" si="180"/>
        <v>07</v>
      </c>
      <c r="AN2734" s="177" t="s">
        <v>119</v>
      </c>
      <c r="AQ2734" s="151"/>
      <c r="AR2734" s="151"/>
    </row>
    <row r="2735" spans="30:44" x14ac:dyDescent="0.3">
      <c r="AD2735" s="7">
        <v>2024</v>
      </c>
      <c r="AE2735" s="88" t="s">
        <v>52</v>
      </c>
      <c r="AF2735" s="12" t="s">
        <v>8</v>
      </c>
      <c r="AG2735" s="18" t="str">
        <f t="shared" si="178"/>
        <v>Transport-2024-August</v>
      </c>
      <c r="AH2735" s="16">
        <v>45505</v>
      </c>
      <c r="AI2735" s="181">
        <v>115.146764690799</v>
      </c>
      <c r="AJ2735" s="8">
        <f t="shared" si="181"/>
        <v>112.947204072058</v>
      </c>
      <c r="AK2735" s="175">
        <v>2588</v>
      </c>
      <c r="AL2735" s="10">
        <f t="shared" si="179"/>
        <v>121.24406877555479</v>
      </c>
      <c r="AM2735" s="163" t="str">
        <f t="shared" si="180"/>
        <v>07</v>
      </c>
      <c r="AN2735" s="177" t="s">
        <v>120</v>
      </c>
      <c r="AQ2735" s="151"/>
      <c r="AR2735" s="151"/>
    </row>
    <row r="2736" spans="30:44" x14ac:dyDescent="0.3">
      <c r="AD2736" s="7">
        <v>2024</v>
      </c>
      <c r="AE2736" s="88" t="s">
        <v>52</v>
      </c>
      <c r="AF2736" s="12" t="s">
        <v>1</v>
      </c>
      <c r="AG2736" s="18" t="str">
        <f t="shared" si="178"/>
        <v>Transport-2024-September</v>
      </c>
      <c r="AH2736" s="16">
        <v>45536</v>
      </c>
      <c r="AI2736" s="181">
        <v>113.94784947092556</v>
      </c>
      <c r="AJ2736" s="8">
        <f t="shared" si="181"/>
        <v>112.71519217972109</v>
      </c>
      <c r="AK2736" s="175">
        <v>2589</v>
      </c>
      <c r="AL2736" s="10">
        <f t="shared" si="179"/>
        <v>121.24406877555479</v>
      </c>
      <c r="AM2736" s="163" t="str">
        <f t="shared" si="180"/>
        <v>07</v>
      </c>
      <c r="AN2736" s="177" t="s">
        <v>121</v>
      </c>
      <c r="AQ2736" s="151"/>
      <c r="AR2736" s="151"/>
    </row>
    <row r="2737" spans="30:44" x14ac:dyDescent="0.3">
      <c r="AD2737" s="7">
        <v>2024</v>
      </c>
      <c r="AE2737" s="88" t="s">
        <v>52</v>
      </c>
      <c r="AF2737" s="12" t="s">
        <v>9</v>
      </c>
      <c r="AG2737" s="18" t="str">
        <f t="shared" si="178"/>
        <v>Transport-2024-October</v>
      </c>
      <c r="AH2737" s="16">
        <v>45566</v>
      </c>
      <c r="AI2737" s="181">
        <v>111.16353082945182</v>
      </c>
      <c r="AJ2737" s="8">
        <f t="shared" si="181"/>
        <v>112.26846028716754</v>
      </c>
      <c r="AK2737" s="175">
        <v>2590</v>
      </c>
      <c r="AL2737" s="10">
        <f t="shared" si="179"/>
        <v>121.24406877555479</v>
      </c>
      <c r="AM2737" s="163" t="str">
        <f t="shared" si="180"/>
        <v>07</v>
      </c>
      <c r="AN2737" s="177" t="s">
        <v>122</v>
      </c>
      <c r="AQ2737" s="151"/>
      <c r="AR2737" s="151"/>
    </row>
    <row r="2738" spans="30:44" x14ac:dyDescent="0.3">
      <c r="AD2738" s="7">
        <v>2024</v>
      </c>
      <c r="AE2738" s="88" t="s">
        <v>52</v>
      </c>
      <c r="AF2738" s="12" t="s">
        <v>2</v>
      </c>
      <c r="AG2738" s="18" t="str">
        <f t="shared" si="178"/>
        <v>Transport-2024-November</v>
      </c>
      <c r="AH2738" s="16">
        <v>45597</v>
      </c>
      <c r="AI2738" s="181">
        <v>113.65597260385277</v>
      </c>
      <c r="AJ2738" s="8">
        <f t="shared" si="181"/>
        <v>112.53275885987371</v>
      </c>
      <c r="AK2738" s="175">
        <v>2591</v>
      </c>
      <c r="AL2738" s="10">
        <f t="shared" si="179"/>
        <v>121.24406877555479</v>
      </c>
      <c r="AM2738" s="163" t="str">
        <f t="shared" si="180"/>
        <v>07</v>
      </c>
      <c r="AN2738" s="177" t="s">
        <v>123</v>
      </c>
      <c r="AQ2738" s="151"/>
      <c r="AR2738" s="151"/>
    </row>
    <row r="2739" spans="30:44" x14ac:dyDescent="0.3">
      <c r="AD2739" s="7">
        <v>2024</v>
      </c>
      <c r="AE2739" s="88" t="s">
        <v>52</v>
      </c>
      <c r="AF2739" s="12" t="s">
        <v>3</v>
      </c>
      <c r="AG2739" s="18" t="str">
        <f t="shared" si="178"/>
        <v>Transport-2024-December</v>
      </c>
      <c r="AH2739" s="16">
        <v>45627</v>
      </c>
      <c r="AI2739" s="181">
        <v>111.97291002840458</v>
      </c>
      <c r="AJ2739" s="8">
        <f t="shared" si="181"/>
        <v>112.79199958476676</v>
      </c>
      <c r="AK2739" s="175">
        <v>2592</v>
      </c>
      <c r="AL2739" s="10">
        <f t="shared" si="179"/>
        <v>121.24406877555479</v>
      </c>
      <c r="AM2739" s="163" t="str">
        <f t="shared" si="180"/>
        <v>07</v>
      </c>
      <c r="AN2739" s="177" t="s">
        <v>124</v>
      </c>
      <c r="AQ2739" s="151"/>
      <c r="AR2739" s="151"/>
    </row>
    <row r="2740" spans="30:44" x14ac:dyDescent="0.3">
      <c r="AD2740" s="9">
        <v>2025</v>
      </c>
      <c r="AE2740" s="87" t="s">
        <v>52</v>
      </c>
      <c r="AF2740" s="13" t="s">
        <v>10</v>
      </c>
      <c r="AG2740" s="18" t="str">
        <f t="shared" si="178"/>
        <v>Transport-2025-January</v>
      </c>
      <c r="AH2740" s="16">
        <v>45658</v>
      </c>
      <c r="AI2740" s="180">
        <v>111.37858226786192</v>
      </c>
      <c r="AJ2740" s="10">
        <f t="shared" si="181"/>
        <v>113.19682746197032</v>
      </c>
      <c r="AK2740" s="175">
        <v>2593</v>
      </c>
      <c r="AL2740" s="10">
        <f t="shared" si="179"/>
        <v>121.24406877555479</v>
      </c>
      <c r="AM2740" s="163" t="str">
        <f t="shared" si="180"/>
        <v>07</v>
      </c>
      <c r="AN2740" s="177" t="s">
        <v>113</v>
      </c>
      <c r="AQ2740" s="151"/>
      <c r="AR2740" s="151"/>
    </row>
    <row r="2741" spans="30:44" x14ac:dyDescent="0.3">
      <c r="AD2741" s="9">
        <v>2025</v>
      </c>
      <c r="AE2741" s="87" t="s">
        <v>52</v>
      </c>
      <c r="AF2741" s="13" t="s">
        <v>11</v>
      </c>
      <c r="AG2741" s="18" t="str">
        <f t="shared" si="178"/>
        <v>Transport-2025-February</v>
      </c>
      <c r="AH2741" s="16">
        <v>45689</v>
      </c>
      <c r="AI2741" s="180">
        <v>113.56780148909675</v>
      </c>
      <c r="AJ2741" s="10">
        <f t="shared" si="181"/>
        <v>113.55826021442437</v>
      </c>
      <c r="AK2741" s="175">
        <v>2594</v>
      </c>
      <c r="AL2741" s="10">
        <f t="shared" si="179"/>
        <v>121.24406877555479</v>
      </c>
      <c r="AM2741" s="163" t="str">
        <f t="shared" si="180"/>
        <v>07</v>
      </c>
      <c r="AN2741" s="177" t="s">
        <v>114</v>
      </c>
      <c r="AQ2741" s="151"/>
      <c r="AR2741" s="151"/>
    </row>
    <row r="2742" spans="30:44" x14ac:dyDescent="0.3">
      <c r="AD2742" s="9">
        <v>2025</v>
      </c>
      <c r="AE2742" s="87" t="s">
        <v>52</v>
      </c>
      <c r="AF2742" s="13" t="s">
        <v>4</v>
      </c>
      <c r="AG2742" s="18" t="str">
        <f t="shared" si="178"/>
        <v>Transport-2025-March</v>
      </c>
      <c r="AH2742" s="16">
        <v>45717</v>
      </c>
      <c r="AI2742" s="180">
        <v>112.97376750314147</v>
      </c>
      <c r="AJ2742" s="10">
        <f t="shared" si="181"/>
        <v>113.70617652103789</v>
      </c>
      <c r="AK2742" s="175">
        <v>2595</v>
      </c>
      <c r="AL2742" s="10">
        <f t="shared" si="179"/>
        <v>121.24406877555479</v>
      </c>
      <c r="AM2742" s="163" t="str">
        <f t="shared" si="180"/>
        <v>07</v>
      </c>
      <c r="AN2742" s="177" t="s">
        <v>115</v>
      </c>
      <c r="AQ2742" s="151"/>
      <c r="AR2742" s="151"/>
    </row>
    <row r="2743" spans="30:44" x14ac:dyDescent="0.3">
      <c r="AD2743" s="9">
        <v>2025</v>
      </c>
      <c r="AE2743" s="87" t="s">
        <v>52</v>
      </c>
      <c r="AF2743" s="13" t="s">
        <v>0</v>
      </c>
      <c r="AG2743" s="18" t="str">
        <f t="shared" si="178"/>
        <v>Transport-2025-April</v>
      </c>
      <c r="AH2743" s="16">
        <v>45748</v>
      </c>
      <c r="AI2743" s="180">
        <v>112.4354584699129</v>
      </c>
      <c r="AJ2743" s="10">
        <f t="shared" si="181"/>
        <v>113.41638259850497</v>
      </c>
      <c r="AK2743" s="175">
        <v>2596</v>
      </c>
      <c r="AL2743" s="10">
        <f t="shared" si="179"/>
        <v>121.24406877555479</v>
      </c>
      <c r="AM2743" s="163" t="str">
        <f t="shared" si="180"/>
        <v>07</v>
      </c>
      <c r="AN2743" s="177" t="s">
        <v>116</v>
      </c>
      <c r="AQ2743" s="151"/>
      <c r="AR2743" s="151"/>
    </row>
    <row r="2744" spans="30:44" x14ac:dyDescent="0.3">
      <c r="AD2744" s="9">
        <v>2025</v>
      </c>
      <c r="AE2744" s="87" t="s">
        <v>52</v>
      </c>
      <c r="AF2744" s="13" t="s">
        <v>5</v>
      </c>
      <c r="AG2744" s="18" t="str">
        <f t="shared" si="178"/>
        <v>Transport-2025-May</v>
      </c>
      <c r="AH2744" s="16">
        <v>45778</v>
      </c>
      <c r="AI2744" s="180">
        <v>110.77003119629262</v>
      </c>
      <c r="AJ2744" s="10">
        <f t="shared" si="181"/>
        <v>112.91149457451827</v>
      </c>
      <c r="AK2744" s="175">
        <v>2597</v>
      </c>
      <c r="AL2744" s="10">
        <f t="shared" si="179"/>
        <v>121.24406877555479</v>
      </c>
      <c r="AM2744" s="163" t="str">
        <f t="shared" si="180"/>
        <v>07</v>
      </c>
      <c r="AN2744" s="177" t="s">
        <v>117</v>
      </c>
      <c r="AQ2744" s="151"/>
      <c r="AR2744" s="151"/>
    </row>
    <row r="2745" spans="30:44" x14ac:dyDescent="0.3">
      <c r="AD2745" s="9">
        <v>2025</v>
      </c>
      <c r="AE2745" s="87" t="s">
        <v>52</v>
      </c>
      <c r="AF2745" s="13" t="s">
        <v>6</v>
      </c>
      <c r="AG2745" s="18" t="str">
        <f t="shared" si="178"/>
        <v>Transport-2025-June</v>
      </c>
      <c r="AH2745" s="16">
        <v>45809</v>
      </c>
      <c r="AI2745" s="180">
        <v>110.11713626960697</v>
      </c>
      <c r="AJ2745" s="10">
        <f t="shared" si="181"/>
        <v>112.60512086569423</v>
      </c>
      <c r="AK2745" s="175">
        <v>2598</v>
      </c>
      <c r="AL2745" s="10">
        <f t="shared" si="179"/>
        <v>121.24406877555479</v>
      </c>
      <c r="AM2745" s="163" t="str">
        <f t="shared" si="180"/>
        <v>07</v>
      </c>
      <c r="AN2745" s="177" t="s">
        <v>118</v>
      </c>
      <c r="AQ2745" s="151"/>
      <c r="AR2745" s="151"/>
    </row>
    <row r="2746" spans="30:44" x14ac:dyDescent="0.3">
      <c r="AD2746" s="9">
        <v>2025</v>
      </c>
      <c r="AE2746" s="87" t="s">
        <v>52</v>
      </c>
      <c r="AF2746" s="13" t="s">
        <v>7</v>
      </c>
      <c r="AG2746" s="18" t="str">
        <f t="shared" si="178"/>
        <v>Transport-2025-July</v>
      </c>
      <c r="AH2746" s="16">
        <v>45839</v>
      </c>
      <c r="AI2746" s="180">
        <v>110.95746930749091</v>
      </c>
      <c r="AJ2746" s="10">
        <f t="shared" si="181"/>
        <v>112.34060617723645</v>
      </c>
      <c r="AK2746" s="175">
        <v>2599</v>
      </c>
      <c r="AL2746" s="10">
        <f t="shared" si="179"/>
        <v>121.24406877555479</v>
      </c>
      <c r="AM2746" s="163" t="str">
        <f t="shared" si="180"/>
        <v>07</v>
      </c>
      <c r="AN2746" s="177" t="s">
        <v>119</v>
      </c>
      <c r="AQ2746" s="151"/>
      <c r="AR2746" s="151"/>
    </row>
    <row r="2747" spans="30:44" x14ac:dyDescent="0.3">
      <c r="AD2747" s="9">
        <v>2025</v>
      </c>
      <c r="AE2747" s="87" t="s">
        <v>52</v>
      </c>
      <c r="AF2747" s="13" t="s">
        <v>8</v>
      </c>
      <c r="AG2747" s="18" t="str">
        <f t="shared" si="178"/>
        <v>Transport-2025-August</v>
      </c>
      <c r="AH2747" s="16">
        <v>45870</v>
      </c>
      <c r="AI2747" s="180">
        <v>112.32524134502087</v>
      </c>
      <c r="AJ2747" s="10">
        <f t="shared" si="181"/>
        <v>112.10547923175494</v>
      </c>
      <c r="AK2747" s="175">
        <v>2600</v>
      </c>
      <c r="AL2747" s="10">
        <f t="shared" si="179"/>
        <v>121.24406877555479</v>
      </c>
      <c r="AM2747" s="163" t="str">
        <f t="shared" si="180"/>
        <v>07</v>
      </c>
      <c r="AN2747" s="177" t="s">
        <v>120</v>
      </c>
      <c r="AQ2747" s="151"/>
      <c r="AR2747" s="151"/>
    </row>
    <row r="2748" spans="30:44" x14ac:dyDescent="0.3">
      <c r="AD2748" s="9">
        <v>2025</v>
      </c>
      <c r="AE2748" s="87" t="s">
        <v>52</v>
      </c>
      <c r="AF2748" s="13" t="s">
        <v>1</v>
      </c>
      <c r="AG2748" s="18" t="str">
        <f t="shared" si="178"/>
        <v>Transport-2025-September</v>
      </c>
      <c r="AH2748" s="16">
        <v>45901</v>
      </c>
      <c r="AI2748" s="180">
        <v>112.40106662932392</v>
      </c>
      <c r="AJ2748" s="10">
        <f t="shared" si="181"/>
        <v>111.97658066162147</v>
      </c>
      <c r="AK2748" s="175">
        <v>2601</v>
      </c>
      <c r="AL2748" s="10">
        <f t="shared" si="179"/>
        <v>121.24406877555479</v>
      </c>
      <c r="AM2748" s="163" t="str">
        <f t="shared" si="180"/>
        <v>07</v>
      </c>
      <c r="AN2748" s="177" t="s">
        <v>121</v>
      </c>
      <c r="AQ2748" s="151"/>
      <c r="AR2748" s="151"/>
    </row>
    <row r="2749" spans="30:44" x14ac:dyDescent="0.3">
      <c r="AD2749" s="9">
        <v>2025</v>
      </c>
      <c r="AE2749" s="87" t="s">
        <v>52</v>
      </c>
      <c r="AF2749" s="13" t="s">
        <v>9</v>
      </c>
      <c r="AG2749" s="18" t="str">
        <f t="shared" si="178"/>
        <v>Transport-2025-October</v>
      </c>
      <c r="AH2749" s="16">
        <v>45931</v>
      </c>
      <c r="AI2749" s="180">
        <v>111.42662753008003</v>
      </c>
      <c r="AJ2749" s="10">
        <f t="shared" si="181"/>
        <v>111.9985053866738</v>
      </c>
      <c r="AK2749" s="175">
        <v>2602</v>
      </c>
      <c r="AL2749" s="10">
        <f t="shared" si="179"/>
        <v>121.24406877555479</v>
      </c>
      <c r="AM2749" s="163" t="str">
        <f t="shared" si="180"/>
        <v>07</v>
      </c>
      <c r="AN2749" s="177" t="s">
        <v>122</v>
      </c>
      <c r="AQ2749" s="151"/>
      <c r="AR2749" s="151"/>
    </row>
    <row r="2750" spans="30:44" x14ac:dyDescent="0.3">
      <c r="AD2750" s="9">
        <v>2025</v>
      </c>
      <c r="AE2750" s="87" t="s">
        <v>52</v>
      </c>
      <c r="AF2750" s="13" t="s">
        <v>2</v>
      </c>
      <c r="AG2750" s="18" t="str">
        <f t="shared" si="178"/>
        <v>Transport-2025-November</v>
      </c>
      <c r="AH2750" s="16">
        <v>45962</v>
      </c>
      <c r="AI2750" s="180">
        <v>112.10303349947878</v>
      </c>
      <c r="AJ2750" s="10">
        <f t="shared" si="181"/>
        <v>111.86909379464264</v>
      </c>
      <c r="AK2750" s="175">
        <v>2603</v>
      </c>
      <c r="AL2750" s="10">
        <f t="shared" si="179"/>
        <v>121.24406877555479</v>
      </c>
      <c r="AM2750" s="163" t="str">
        <f t="shared" si="180"/>
        <v>07</v>
      </c>
      <c r="AN2750" s="177" t="s">
        <v>123</v>
      </c>
      <c r="AQ2750" s="151"/>
      <c r="AR2750" s="151"/>
    </row>
    <row r="2751" spans="30:44" x14ac:dyDescent="0.3">
      <c r="AD2751" s="9">
        <v>2025</v>
      </c>
      <c r="AE2751" s="87" t="s">
        <v>52</v>
      </c>
      <c r="AF2751" s="13" t="s">
        <v>3</v>
      </c>
      <c r="AG2751" s="18" t="str">
        <f t="shared" si="178"/>
        <v>Transport-2025-December</v>
      </c>
      <c r="AH2751" s="16">
        <v>45992</v>
      </c>
      <c r="AI2751" s="180">
        <v>111.87205314244989</v>
      </c>
      <c r="AJ2751" s="10">
        <f t="shared" si="181"/>
        <v>111.86068905414642</v>
      </c>
      <c r="AK2751" s="175">
        <v>2604</v>
      </c>
      <c r="AL2751" s="10">
        <f t="shared" si="179"/>
        <v>121.24406877555479</v>
      </c>
      <c r="AM2751" s="163" t="str">
        <f t="shared" si="180"/>
        <v>07</v>
      </c>
      <c r="AN2751" s="177" t="s">
        <v>124</v>
      </c>
      <c r="AQ2751" s="151"/>
      <c r="AR2751" s="151"/>
    </row>
    <row r="2752" spans="30:44" x14ac:dyDescent="0.3">
      <c r="AD2752" s="9">
        <v>2026</v>
      </c>
      <c r="AE2752" s="87" t="s">
        <v>52</v>
      </c>
      <c r="AF2752" s="13" t="s">
        <v>10</v>
      </c>
      <c r="AG2752" s="18" t="str">
        <f t="shared" si="178"/>
        <v>Transport-2026-January</v>
      </c>
      <c r="AH2752" s="16">
        <v>46023</v>
      </c>
      <c r="AI2752" s="181">
        <v>108.4869329056515</v>
      </c>
      <c r="AJ2752" s="8">
        <f t="shared" si="181"/>
        <v>111.61971827396222</v>
      </c>
      <c r="AK2752" s="176"/>
      <c r="AL2752" s="10">
        <f t="shared" si="179"/>
        <v>121.24406877555479</v>
      </c>
      <c r="AM2752" s="163" t="str">
        <f t="shared" si="180"/>
        <v>07</v>
      </c>
      <c r="AN2752" s="177" t="s">
        <v>113</v>
      </c>
      <c r="AQ2752" s="151"/>
      <c r="AR2752" s="151"/>
    </row>
    <row r="2753" spans="28:44" x14ac:dyDescent="0.3">
      <c r="AD2753" s="9">
        <v>2026</v>
      </c>
      <c r="AE2753" s="87" t="s">
        <v>52</v>
      </c>
      <c r="AF2753" s="13" t="s">
        <v>11</v>
      </c>
      <c r="AG2753" s="18" t="str">
        <f t="shared" si="178"/>
        <v>Transport-2026-February</v>
      </c>
      <c r="AH2753" s="16">
        <v>46054</v>
      </c>
      <c r="AI2753" s="181">
        <v>109.31244591941521</v>
      </c>
      <c r="AJ2753" s="8">
        <f t="shared" si="181"/>
        <v>111.2651053098221</v>
      </c>
      <c r="AK2753" s="176"/>
      <c r="AL2753" s="10">
        <f t="shared" si="179"/>
        <v>121.24406877555479</v>
      </c>
      <c r="AM2753" s="163" t="str">
        <f t="shared" si="180"/>
        <v>07</v>
      </c>
      <c r="AN2753" s="177" t="s">
        <v>114</v>
      </c>
      <c r="AQ2753" s="151"/>
      <c r="AR2753" s="151"/>
    </row>
    <row r="2754" spans="28:44" x14ac:dyDescent="0.3">
      <c r="AD2754" s="9">
        <v>2026</v>
      </c>
      <c r="AE2754" s="87" t="s">
        <v>52</v>
      </c>
      <c r="AF2754" s="13" t="s">
        <v>4</v>
      </c>
      <c r="AG2754" s="18" t="str">
        <f t="shared" si="178"/>
        <v>Transport-2026-March</v>
      </c>
      <c r="AH2754" s="16">
        <v>46082</v>
      </c>
      <c r="AI2754" s="181">
        <v>112.36516845043091</v>
      </c>
      <c r="AJ2754" s="8">
        <f t="shared" si="181"/>
        <v>111.21438872209622</v>
      </c>
      <c r="AK2754" s="176"/>
      <c r="AL2754" s="10">
        <f t="shared" si="179"/>
        <v>121.24406877555479</v>
      </c>
      <c r="AM2754" s="163" t="str">
        <f t="shared" si="180"/>
        <v>07</v>
      </c>
      <c r="AN2754" s="177" t="s">
        <v>115</v>
      </c>
      <c r="AQ2754" s="151"/>
      <c r="AR2754" s="151"/>
    </row>
    <row r="2755" spans="28:44" x14ac:dyDescent="0.3">
      <c r="AD2755" s="9">
        <v>2026</v>
      </c>
      <c r="AE2755" s="87" t="s">
        <v>52</v>
      </c>
      <c r="AF2755" s="13" t="s">
        <v>0</v>
      </c>
      <c r="AG2755" s="18" t="str">
        <f t="shared" si="178"/>
        <v>Transport-2026-April</v>
      </c>
      <c r="AH2755" s="16">
        <v>46113</v>
      </c>
      <c r="AI2755" s="181">
        <v>116.15716904843234</v>
      </c>
      <c r="AJ2755" s="8">
        <f t="shared" si="181"/>
        <v>111.52453127030617</v>
      </c>
      <c r="AK2755" s="176"/>
      <c r="AL2755" s="10">
        <f t="shared" si="179"/>
        <v>121.24406877555479</v>
      </c>
      <c r="AM2755" s="163" t="str">
        <f t="shared" si="180"/>
        <v>07</v>
      </c>
      <c r="AN2755" s="177" t="s">
        <v>116</v>
      </c>
      <c r="AQ2755" s="151"/>
      <c r="AR2755" s="151"/>
    </row>
    <row r="2756" spans="28:44" x14ac:dyDescent="0.3">
      <c r="AD2756" s="9">
        <v>2026</v>
      </c>
      <c r="AE2756" s="87" t="s">
        <v>52</v>
      </c>
      <c r="AF2756" s="13" t="s">
        <v>5</v>
      </c>
      <c r="AG2756" s="18" t="str">
        <f t="shared" si="178"/>
        <v>Transport-2026-May</v>
      </c>
      <c r="AH2756" s="16">
        <v>46143</v>
      </c>
      <c r="AI2756" s="181">
        <v>120.04000587230011</v>
      </c>
      <c r="AJ2756" s="8">
        <f t="shared" si="181"/>
        <v>112.29702915997343</v>
      </c>
      <c r="AK2756" s="176"/>
      <c r="AL2756" s="10">
        <f t="shared" si="179"/>
        <v>121.24406877555479</v>
      </c>
      <c r="AM2756" s="163" t="str">
        <f t="shared" si="180"/>
        <v>07</v>
      </c>
      <c r="AN2756" s="177" t="s">
        <v>117</v>
      </c>
      <c r="AQ2756" s="151"/>
      <c r="AR2756" s="151"/>
    </row>
    <row r="2757" spans="28:44" x14ac:dyDescent="0.3">
      <c r="AD2757" s="9">
        <v>2026</v>
      </c>
      <c r="AE2757" s="87" t="s">
        <v>52</v>
      </c>
      <c r="AF2757" s="13" t="s">
        <v>6</v>
      </c>
      <c r="AG2757" s="18" t="str">
        <f t="shared" si="178"/>
        <v>Transport-2026-June</v>
      </c>
      <c r="AH2757" s="16">
        <v>46174</v>
      </c>
      <c r="AI2757" s="181">
        <v>121.24406877555479</v>
      </c>
      <c r="AJ2757" s="8">
        <f t="shared" si="181"/>
        <v>113.2242735354691</v>
      </c>
      <c r="AK2757" s="176"/>
      <c r="AL2757" s="10">
        <f t="shared" si="179"/>
        <v>121.24406877555479</v>
      </c>
      <c r="AM2757" s="163" t="str">
        <f t="shared" si="180"/>
        <v>07</v>
      </c>
      <c r="AN2757" s="177" t="s">
        <v>118</v>
      </c>
      <c r="AQ2757" s="151"/>
      <c r="AR2757" s="151"/>
    </row>
    <row r="2758" spans="28:44" x14ac:dyDescent="0.3">
      <c r="AD2758" s="9">
        <v>2026</v>
      </c>
      <c r="AE2758" s="87" t="s">
        <v>52</v>
      </c>
      <c r="AF2758" s="13" t="s">
        <v>7</v>
      </c>
      <c r="AG2758" s="18" t="str">
        <f t="shared" si="178"/>
        <v>Transport-2026-July</v>
      </c>
      <c r="AH2758" s="16">
        <v>46204</v>
      </c>
      <c r="AI2758" s="181"/>
      <c r="AJ2758" s="8"/>
      <c r="AK2758" s="176"/>
      <c r="AL2758" s="10">
        <f t="shared" si="179"/>
        <v>121.24406877555479</v>
      </c>
      <c r="AM2758" s="163" t="str">
        <f t="shared" si="180"/>
        <v>07</v>
      </c>
      <c r="AN2758" s="177" t="s">
        <v>119</v>
      </c>
      <c r="AQ2758" s="151"/>
      <c r="AR2758" s="151"/>
    </row>
    <row r="2759" spans="28:44" x14ac:dyDescent="0.3">
      <c r="AD2759" s="9">
        <v>2026</v>
      </c>
      <c r="AE2759" s="87" t="s">
        <v>52</v>
      </c>
      <c r="AF2759" s="13" t="s">
        <v>8</v>
      </c>
      <c r="AG2759" s="18" t="str">
        <f t="shared" si="178"/>
        <v>Transport-2026-August</v>
      </c>
      <c r="AH2759" s="16">
        <v>46235</v>
      </c>
      <c r="AI2759" s="181"/>
      <c r="AJ2759" s="8"/>
      <c r="AK2759" s="176"/>
      <c r="AL2759" s="10">
        <f t="shared" si="179"/>
        <v>121.24406877555479</v>
      </c>
      <c r="AM2759" s="163" t="str">
        <f t="shared" si="180"/>
        <v>07</v>
      </c>
      <c r="AN2759" s="177" t="s">
        <v>120</v>
      </c>
      <c r="AQ2759" s="151"/>
      <c r="AR2759" s="151"/>
    </row>
    <row r="2760" spans="28:44" x14ac:dyDescent="0.3">
      <c r="AD2760" s="9">
        <v>2026</v>
      </c>
      <c r="AE2760" s="87" t="s">
        <v>52</v>
      </c>
      <c r="AF2760" s="13" t="s">
        <v>1</v>
      </c>
      <c r="AG2760" s="18" t="str">
        <f t="shared" si="178"/>
        <v>Transport-2026-September</v>
      </c>
      <c r="AH2760" s="16">
        <v>46266</v>
      </c>
      <c r="AI2760" s="181"/>
      <c r="AJ2760" s="8"/>
      <c r="AK2760" s="176"/>
      <c r="AL2760" s="10">
        <f t="shared" si="179"/>
        <v>121.24406877555479</v>
      </c>
      <c r="AM2760" s="163" t="str">
        <f t="shared" si="180"/>
        <v>07</v>
      </c>
      <c r="AN2760" s="177" t="s">
        <v>121</v>
      </c>
      <c r="AQ2760" s="151"/>
      <c r="AR2760" s="151"/>
    </row>
    <row r="2761" spans="28:44" x14ac:dyDescent="0.3">
      <c r="AD2761" s="9">
        <v>2026</v>
      </c>
      <c r="AE2761" s="87" t="s">
        <v>52</v>
      </c>
      <c r="AF2761" s="13" t="s">
        <v>9</v>
      </c>
      <c r="AG2761" s="18" t="str">
        <f t="shared" si="178"/>
        <v>Transport-2026-October</v>
      </c>
      <c r="AH2761" s="16">
        <v>46296</v>
      </c>
      <c r="AI2761" s="181"/>
      <c r="AJ2761" s="8"/>
      <c r="AK2761" s="176"/>
      <c r="AL2761" s="10">
        <f t="shared" si="179"/>
        <v>121.24406877555479</v>
      </c>
      <c r="AM2761" s="163" t="str">
        <f t="shared" si="180"/>
        <v>07</v>
      </c>
      <c r="AN2761" s="177" t="s">
        <v>122</v>
      </c>
    </row>
    <row r="2762" spans="28:44" x14ac:dyDescent="0.3">
      <c r="AD2762" s="9">
        <v>2026</v>
      </c>
      <c r="AE2762" s="87" t="s">
        <v>52</v>
      </c>
      <c r="AF2762" s="13" t="s">
        <v>2</v>
      </c>
      <c r="AG2762" s="18" t="str">
        <f t="shared" si="178"/>
        <v>Transport-2026-November</v>
      </c>
      <c r="AH2762" s="16">
        <v>46327</v>
      </c>
      <c r="AI2762" s="181"/>
      <c r="AJ2762" s="8"/>
      <c r="AK2762" s="176"/>
      <c r="AL2762" s="10">
        <f t="shared" si="179"/>
        <v>121.24406877555479</v>
      </c>
      <c r="AM2762" s="163" t="str">
        <f t="shared" si="180"/>
        <v>07</v>
      </c>
      <c r="AN2762" s="177" t="s">
        <v>123</v>
      </c>
    </row>
    <row r="2763" spans="28:44" x14ac:dyDescent="0.3">
      <c r="AD2763" s="9">
        <v>2026</v>
      </c>
      <c r="AE2763" s="87" t="s">
        <v>52</v>
      </c>
      <c r="AF2763" s="13" t="s">
        <v>3</v>
      </c>
      <c r="AG2763" s="18" t="str">
        <f t="shared" si="178"/>
        <v>Transport-2026-December</v>
      </c>
      <c r="AH2763" s="16">
        <v>46357</v>
      </c>
      <c r="AI2763" s="181"/>
      <c r="AJ2763" s="8"/>
      <c r="AK2763" s="176"/>
      <c r="AL2763" s="10">
        <f t="shared" si="179"/>
        <v>121.24406877555479</v>
      </c>
      <c r="AM2763" s="163" t="str">
        <f t="shared" si="180"/>
        <v>07</v>
      </c>
      <c r="AN2763" s="177" t="s">
        <v>124</v>
      </c>
    </row>
    <row r="2764" spans="28:44" x14ac:dyDescent="0.3">
      <c r="AB2764" s="107" t="s">
        <v>52</v>
      </c>
      <c r="AC2764" s="2"/>
      <c r="AD2764" s="9">
        <v>1995</v>
      </c>
      <c r="AE2764" s="87" t="s">
        <v>53</v>
      </c>
      <c r="AF2764" s="13" t="s">
        <v>10</v>
      </c>
      <c r="AG2764" s="18" t="str">
        <f t="shared" ref="AG2764:AG2827" si="182">CONCATENATE(AE2764,$AF$74,AD2764,$AF$74,AF2764)</f>
        <v>Communications-1995-January</v>
      </c>
      <c r="AH2764" s="16">
        <v>34700</v>
      </c>
      <c r="AI2764" s="180">
        <v>66.765740167965973</v>
      </c>
      <c r="AJ2764" s="10">
        <f t="shared" ref="AJ2764:AJ2774" si="183">AVERAGE(AI2717:AI2764)</f>
        <v>112.5822265778575</v>
      </c>
      <c r="AK2764" s="175">
        <v>2605</v>
      </c>
      <c r="AL2764" s="10">
        <f t="shared" ref="AL2764:AL2827" si="184">VLOOKUP(AE2764,AR:AS,2,FALSE)</f>
        <v>117.08773915812567</v>
      </c>
      <c r="AM2764" s="163" t="str">
        <f t="shared" ref="AM2764:AM2827" si="185">VLOOKUP(AE2764,AR:AT,3,FALSE)</f>
        <v>08</v>
      </c>
      <c r="AN2764" s="177" t="s">
        <v>113</v>
      </c>
      <c r="AQ2764" s="151"/>
      <c r="AR2764" s="151"/>
    </row>
    <row r="2765" spans="28:44" x14ac:dyDescent="0.3">
      <c r="AB2765" s="2"/>
      <c r="AC2765" s="2"/>
      <c r="AD2765" s="9">
        <v>1995</v>
      </c>
      <c r="AE2765" s="87" t="s">
        <v>53</v>
      </c>
      <c r="AF2765" s="13" t="s">
        <v>11</v>
      </c>
      <c r="AG2765" s="18" t="str">
        <f t="shared" si="182"/>
        <v>Communications-1995-February</v>
      </c>
      <c r="AH2765" s="16">
        <v>34731</v>
      </c>
      <c r="AI2765" s="180">
        <v>66.776241603369272</v>
      </c>
      <c r="AJ2765" s="10">
        <f t="shared" si="183"/>
        <v>111.31479850380732</v>
      </c>
      <c r="AK2765" s="175">
        <v>2606</v>
      </c>
      <c r="AL2765" s="10">
        <f t="shared" si="184"/>
        <v>117.08773915812567</v>
      </c>
      <c r="AM2765" s="163" t="str">
        <f t="shared" si="185"/>
        <v>08</v>
      </c>
      <c r="AN2765" s="177" t="s">
        <v>114</v>
      </c>
      <c r="AQ2765" s="151"/>
      <c r="AR2765" s="151"/>
    </row>
    <row r="2766" spans="28:44" x14ac:dyDescent="0.3">
      <c r="AB2766" s="2"/>
      <c r="AC2766" s="2"/>
      <c r="AD2766" s="9">
        <v>1995</v>
      </c>
      <c r="AE2766" s="87" t="s">
        <v>53</v>
      </c>
      <c r="AF2766" s="13" t="s">
        <v>4</v>
      </c>
      <c r="AG2766" s="18" t="str">
        <f t="shared" si="182"/>
        <v>Communications-1995-March</v>
      </c>
      <c r="AH2766" s="16">
        <v>34759</v>
      </c>
      <c r="AI2766" s="180">
        <v>66.797560567381481</v>
      </c>
      <c r="AJ2766" s="10">
        <f t="shared" si="183"/>
        <v>109.99041705101342</v>
      </c>
      <c r="AK2766" s="175">
        <v>2607</v>
      </c>
      <c r="AL2766" s="10">
        <f t="shared" si="184"/>
        <v>117.08773915812567</v>
      </c>
      <c r="AM2766" s="163" t="str">
        <f t="shared" si="185"/>
        <v>08</v>
      </c>
      <c r="AN2766" s="177" t="s">
        <v>115</v>
      </c>
      <c r="AQ2766" s="151"/>
      <c r="AR2766" s="151"/>
    </row>
    <row r="2767" spans="28:44" x14ac:dyDescent="0.3">
      <c r="AB2767" s="2"/>
      <c r="AC2767" s="2"/>
      <c r="AD2767" s="9">
        <v>1995</v>
      </c>
      <c r="AE2767" s="87" t="s">
        <v>53</v>
      </c>
      <c r="AF2767" s="13" t="s">
        <v>0</v>
      </c>
      <c r="AG2767" s="18" t="str">
        <f t="shared" si="182"/>
        <v>Communications-1995-April</v>
      </c>
      <c r="AH2767" s="16">
        <v>34790</v>
      </c>
      <c r="AI2767" s="180">
        <v>66.797560567381481</v>
      </c>
      <c r="AJ2767" s="10">
        <f t="shared" si="183"/>
        <v>108.72815964485815</v>
      </c>
      <c r="AK2767" s="175">
        <v>2608</v>
      </c>
      <c r="AL2767" s="10">
        <f t="shared" si="184"/>
        <v>117.08773915812567</v>
      </c>
      <c r="AM2767" s="163" t="str">
        <f t="shared" si="185"/>
        <v>08</v>
      </c>
      <c r="AN2767" s="177" t="s">
        <v>116</v>
      </c>
      <c r="AQ2767" s="151"/>
      <c r="AR2767" s="151"/>
    </row>
    <row r="2768" spans="28:44" x14ac:dyDescent="0.3">
      <c r="AB2768" s="2"/>
      <c r="AC2768" s="2"/>
      <c r="AD2768" s="9">
        <v>1995</v>
      </c>
      <c r="AE2768" s="87" t="s">
        <v>53</v>
      </c>
      <c r="AF2768" s="13" t="s">
        <v>5</v>
      </c>
      <c r="AG2768" s="18" t="str">
        <f t="shared" si="182"/>
        <v>Communications-1995-May</v>
      </c>
      <c r="AH2768" s="16">
        <v>34820</v>
      </c>
      <c r="AI2768" s="180">
        <v>66.808380206778949</v>
      </c>
      <c r="AJ2768" s="10">
        <f t="shared" si="183"/>
        <v>107.4350493822115</v>
      </c>
      <c r="AK2768" s="175">
        <v>2609</v>
      </c>
      <c r="AL2768" s="10">
        <f t="shared" si="184"/>
        <v>117.08773915812567</v>
      </c>
      <c r="AM2768" s="163" t="str">
        <f t="shared" si="185"/>
        <v>08</v>
      </c>
      <c r="AN2768" s="177" t="s">
        <v>117</v>
      </c>
      <c r="AQ2768" s="151"/>
      <c r="AR2768" s="151"/>
    </row>
    <row r="2769" spans="28:44" x14ac:dyDescent="0.3">
      <c r="AB2769" s="2"/>
      <c r="AC2769" s="2"/>
      <c r="AD2769" s="9">
        <v>1995</v>
      </c>
      <c r="AE2769" s="87" t="s">
        <v>53</v>
      </c>
      <c r="AF2769" s="13" t="s">
        <v>6</v>
      </c>
      <c r="AG2769" s="18" t="str">
        <f t="shared" si="182"/>
        <v>Communications-1995-June</v>
      </c>
      <c r="AH2769" s="16">
        <v>34851</v>
      </c>
      <c r="AI2769" s="180">
        <v>66.830345156719716</v>
      </c>
      <c r="AJ2769" s="10">
        <f t="shared" si="183"/>
        <v>106.17607685687484</v>
      </c>
      <c r="AK2769" s="175">
        <v>2610</v>
      </c>
      <c r="AL2769" s="10">
        <f t="shared" si="184"/>
        <v>117.08773915812567</v>
      </c>
      <c r="AM2769" s="163" t="str">
        <f t="shared" si="185"/>
        <v>08</v>
      </c>
      <c r="AN2769" s="177" t="s">
        <v>118</v>
      </c>
      <c r="AQ2769" s="151"/>
      <c r="AR2769" s="151"/>
    </row>
    <row r="2770" spans="28:44" x14ac:dyDescent="0.3">
      <c r="AB2770" s="2"/>
      <c r="AC2770" s="2"/>
      <c r="AD2770" s="9">
        <v>1995</v>
      </c>
      <c r="AE2770" s="87" t="s">
        <v>53</v>
      </c>
      <c r="AF2770" s="13" t="s">
        <v>7</v>
      </c>
      <c r="AG2770" s="18" t="str">
        <f t="shared" si="182"/>
        <v>Communications-1995-July</v>
      </c>
      <c r="AH2770" s="16">
        <v>34881</v>
      </c>
      <c r="AI2770" s="180">
        <v>66.830345156719716</v>
      </c>
      <c r="AJ2770" s="10">
        <f t="shared" si="183"/>
        <v>105.14273313035996</v>
      </c>
      <c r="AK2770" s="175">
        <v>2611</v>
      </c>
      <c r="AL2770" s="10">
        <f t="shared" si="184"/>
        <v>117.08773915812567</v>
      </c>
      <c r="AM2770" s="163" t="str">
        <f t="shared" si="185"/>
        <v>08</v>
      </c>
      <c r="AN2770" s="177" t="s">
        <v>119</v>
      </c>
      <c r="AQ2770" s="151"/>
      <c r="AR2770" s="151"/>
    </row>
    <row r="2771" spans="28:44" x14ac:dyDescent="0.3">
      <c r="AB2771" s="2"/>
      <c r="AC2771" s="2"/>
      <c r="AD2771" s="9">
        <v>1995</v>
      </c>
      <c r="AE2771" s="87" t="s">
        <v>53</v>
      </c>
      <c r="AF2771" s="13" t="s">
        <v>8</v>
      </c>
      <c r="AG2771" s="18" t="str">
        <f t="shared" si="182"/>
        <v>Communications-1995-August</v>
      </c>
      <c r="AH2771" s="16">
        <v>34912</v>
      </c>
      <c r="AI2771" s="180">
        <v>66.841492642010522</v>
      </c>
      <c r="AJ2771" s="10">
        <f t="shared" si="183"/>
        <v>104.0592485116</v>
      </c>
      <c r="AK2771" s="175">
        <v>2612</v>
      </c>
      <c r="AL2771" s="10">
        <f t="shared" si="184"/>
        <v>117.08773915812567</v>
      </c>
      <c r="AM2771" s="163" t="str">
        <f t="shared" si="185"/>
        <v>08</v>
      </c>
      <c r="AN2771" s="177" t="s">
        <v>120</v>
      </c>
      <c r="AQ2771" s="151"/>
      <c r="AR2771" s="151"/>
    </row>
    <row r="2772" spans="28:44" x14ac:dyDescent="0.3">
      <c r="AB2772" s="2"/>
      <c r="AC2772" s="2"/>
      <c r="AD2772" s="9">
        <v>1995</v>
      </c>
      <c r="AE2772" s="87" t="s">
        <v>53</v>
      </c>
      <c r="AF2772" s="13" t="s">
        <v>1</v>
      </c>
      <c r="AG2772" s="18" t="str">
        <f t="shared" si="182"/>
        <v>Communications-1995-September</v>
      </c>
      <c r="AH2772" s="16">
        <v>34943</v>
      </c>
      <c r="AI2772" s="180">
        <v>66.852751602154257</v>
      </c>
      <c r="AJ2772" s="10">
        <f t="shared" si="183"/>
        <v>102.87164754548537</v>
      </c>
      <c r="AK2772" s="175">
        <v>2613</v>
      </c>
      <c r="AL2772" s="10">
        <f t="shared" si="184"/>
        <v>117.08773915812567</v>
      </c>
      <c r="AM2772" s="163" t="str">
        <f t="shared" si="185"/>
        <v>08</v>
      </c>
      <c r="AN2772" s="177" t="s">
        <v>121</v>
      </c>
      <c r="AQ2772" s="151"/>
      <c r="AR2772" s="151"/>
    </row>
    <row r="2773" spans="28:44" x14ac:dyDescent="0.3">
      <c r="AB2773" s="2"/>
      <c r="AC2773" s="2"/>
      <c r="AD2773" s="9">
        <v>1995</v>
      </c>
      <c r="AE2773" s="87" t="s">
        <v>53</v>
      </c>
      <c r="AF2773" s="13" t="s">
        <v>9</v>
      </c>
      <c r="AG2773" s="18" t="str">
        <f t="shared" si="182"/>
        <v>Communications-1995-October</v>
      </c>
      <c r="AH2773" s="16">
        <v>34973</v>
      </c>
      <c r="AI2773" s="180">
        <v>66.864123151899449</v>
      </c>
      <c r="AJ2773" s="10">
        <f t="shared" si="183"/>
        <v>101.68926206005216</v>
      </c>
      <c r="AK2773" s="175">
        <v>2614</v>
      </c>
      <c r="AL2773" s="10">
        <f t="shared" si="184"/>
        <v>117.08773915812567</v>
      </c>
      <c r="AM2773" s="163" t="str">
        <f t="shared" si="185"/>
        <v>08</v>
      </c>
      <c r="AN2773" s="177" t="s">
        <v>122</v>
      </c>
      <c r="AQ2773" s="151"/>
      <c r="AR2773" s="151"/>
    </row>
    <row r="2774" spans="28:44" x14ac:dyDescent="0.3">
      <c r="AB2774" s="2"/>
      <c r="AC2774" s="2"/>
      <c r="AD2774" s="9">
        <v>1995</v>
      </c>
      <c r="AE2774" s="87" t="s">
        <v>53</v>
      </c>
      <c r="AF2774" s="13" t="s">
        <v>2</v>
      </c>
      <c r="AG2774" s="18" t="str">
        <f t="shared" si="182"/>
        <v>Communications-1995-November</v>
      </c>
      <c r="AH2774" s="16">
        <v>35004</v>
      </c>
      <c r="AI2774" s="180">
        <v>66.875608417142075</v>
      </c>
      <c r="AJ2774" s="10">
        <f t="shared" si="183"/>
        <v>100.6509577430465</v>
      </c>
      <c r="AK2774" s="175">
        <v>2615</v>
      </c>
      <c r="AL2774" s="10">
        <f t="shared" si="184"/>
        <v>117.08773915812567</v>
      </c>
      <c r="AM2774" s="163" t="str">
        <f t="shared" si="185"/>
        <v>08</v>
      </c>
      <c r="AN2774" s="177" t="s">
        <v>123</v>
      </c>
      <c r="AQ2774" s="151"/>
      <c r="AR2774" s="151"/>
    </row>
    <row r="2775" spans="28:44" x14ac:dyDescent="0.3">
      <c r="AB2775" s="2"/>
      <c r="AC2775" s="2"/>
      <c r="AD2775" s="9">
        <v>1995</v>
      </c>
      <c r="AE2775" s="87" t="s">
        <v>53</v>
      </c>
      <c r="AF2775" s="13" t="s">
        <v>3</v>
      </c>
      <c r="AG2775" s="18" t="str">
        <f t="shared" si="182"/>
        <v>Communications-1995-December</v>
      </c>
      <c r="AH2775" s="16">
        <v>35034</v>
      </c>
      <c r="AI2775" s="180">
        <v>66.887208535037132</v>
      </c>
      <c r="AJ2775" s="10">
        <f t="shared" ref="AJ2775:AJ2838" si="186">AVERAGE(AI2764:AI2775)</f>
        <v>66.827279814546671</v>
      </c>
      <c r="AK2775" s="175">
        <v>2616</v>
      </c>
      <c r="AL2775" s="10">
        <f t="shared" si="184"/>
        <v>117.08773915812567</v>
      </c>
      <c r="AM2775" s="163" t="str">
        <f t="shared" si="185"/>
        <v>08</v>
      </c>
      <c r="AN2775" s="177" t="s">
        <v>124</v>
      </c>
      <c r="AQ2775" s="151"/>
      <c r="AR2775" s="151"/>
    </row>
    <row r="2776" spans="28:44" x14ac:dyDescent="0.3">
      <c r="AB2776" s="2"/>
      <c r="AC2776" s="2"/>
      <c r="AD2776" s="7">
        <v>1996</v>
      </c>
      <c r="AE2776" s="88" t="s">
        <v>53</v>
      </c>
      <c r="AF2776" s="12" t="s">
        <v>10</v>
      </c>
      <c r="AG2776" s="18" t="str">
        <f t="shared" si="182"/>
        <v>Communications-1996-January</v>
      </c>
      <c r="AH2776" s="16">
        <v>35065</v>
      </c>
      <c r="AI2776" s="181">
        <v>66.898924654111156</v>
      </c>
      <c r="AJ2776" s="8">
        <f t="shared" si="186"/>
        <v>66.838378521725431</v>
      </c>
      <c r="AK2776" s="175">
        <v>2617</v>
      </c>
      <c r="AL2776" s="10">
        <f t="shared" si="184"/>
        <v>117.08773915812567</v>
      </c>
      <c r="AM2776" s="163" t="str">
        <f t="shared" si="185"/>
        <v>08</v>
      </c>
      <c r="AN2776" s="177" t="s">
        <v>113</v>
      </c>
      <c r="AQ2776" s="151"/>
      <c r="AR2776" s="151"/>
    </row>
    <row r="2777" spans="28:44" x14ac:dyDescent="0.3">
      <c r="AB2777" s="2"/>
      <c r="AC2777" s="2"/>
      <c r="AD2777" s="7">
        <v>1996</v>
      </c>
      <c r="AE2777" s="88" t="s">
        <v>53</v>
      </c>
      <c r="AF2777" s="12" t="s">
        <v>11</v>
      </c>
      <c r="AG2777" s="18" t="str">
        <f t="shared" si="182"/>
        <v>Communications-1996-February</v>
      </c>
      <c r="AH2777" s="16">
        <v>35096</v>
      </c>
      <c r="AI2777" s="181">
        <v>66.910757934375894</v>
      </c>
      <c r="AJ2777" s="8">
        <f t="shared" si="186"/>
        <v>66.849588215975984</v>
      </c>
      <c r="AK2777" s="175">
        <v>2618</v>
      </c>
      <c r="AL2777" s="10">
        <f t="shared" si="184"/>
        <v>117.08773915812567</v>
      </c>
      <c r="AM2777" s="163" t="str">
        <f t="shared" si="185"/>
        <v>08</v>
      </c>
      <c r="AN2777" s="177" t="s">
        <v>114</v>
      </c>
      <c r="AQ2777" s="151"/>
      <c r="AR2777" s="151"/>
    </row>
    <row r="2778" spans="28:44" x14ac:dyDescent="0.3">
      <c r="AB2778" s="2"/>
      <c r="AC2778" s="2"/>
      <c r="AD2778" s="7">
        <v>1996</v>
      </c>
      <c r="AE2778" s="88" t="s">
        <v>53</v>
      </c>
      <c r="AF2778" s="12" t="s">
        <v>4</v>
      </c>
      <c r="AG2778" s="18" t="str">
        <f t="shared" si="182"/>
        <v>Communications-1996-March</v>
      </c>
      <c r="AH2778" s="16">
        <v>35125</v>
      </c>
      <c r="AI2778" s="181">
        <v>66.92270954744329</v>
      </c>
      <c r="AJ2778" s="8">
        <f t="shared" si="186"/>
        <v>66.860017297647815</v>
      </c>
      <c r="AK2778" s="175">
        <v>2619</v>
      </c>
      <c r="AL2778" s="10">
        <f t="shared" si="184"/>
        <v>117.08773915812567</v>
      </c>
      <c r="AM2778" s="163" t="str">
        <f t="shared" si="185"/>
        <v>08</v>
      </c>
      <c r="AN2778" s="177" t="s">
        <v>115</v>
      </c>
      <c r="AQ2778" s="151"/>
      <c r="AR2778" s="151"/>
    </row>
    <row r="2779" spans="28:44" x14ac:dyDescent="0.3">
      <c r="AB2779" s="2"/>
      <c r="AC2779" s="2"/>
      <c r="AD2779" s="7">
        <v>1996</v>
      </c>
      <c r="AE2779" s="88" t="s">
        <v>53</v>
      </c>
      <c r="AF2779" s="12" t="s">
        <v>0</v>
      </c>
      <c r="AG2779" s="18" t="str">
        <f t="shared" si="182"/>
        <v>Communications-1996-April</v>
      </c>
      <c r="AH2779" s="16">
        <v>35156</v>
      </c>
      <c r="AI2779" s="181">
        <v>66.934780676641353</v>
      </c>
      <c r="AJ2779" s="8">
        <f t="shared" si="186"/>
        <v>66.871452306752786</v>
      </c>
      <c r="AK2779" s="175">
        <v>2620</v>
      </c>
      <c r="AL2779" s="10">
        <f t="shared" si="184"/>
        <v>117.08773915812567</v>
      </c>
      <c r="AM2779" s="163" t="str">
        <f t="shared" si="185"/>
        <v>08</v>
      </c>
      <c r="AN2779" s="177" t="s">
        <v>116</v>
      </c>
      <c r="AQ2779" s="151"/>
      <c r="AR2779" s="151"/>
    </row>
    <row r="2780" spans="28:44" x14ac:dyDescent="0.3">
      <c r="AB2780" s="2"/>
      <c r="AC2780" s="2"/>
      <c r="AD2780" s="7">
        <v>1996</v>
      </c>
      <c r="AE2780" s="88" t="s">
        <v>53</v>
      </c>
      <c r="AF2780" s="12" t="s">
        <v>5</v>
      </c>
      <c r="AG2780" s="18" t="str">
        <f t="shared" si="182"/>
        <v>Communications-1996-May</v>
      </c>
      <c r="AH2780" s="16">
        <v>35186</v>
      </c>
      <c r="AI2780" s="181">
        <v>66.946972517131385</v>
      </c>
      <c r="AJ2780" s="8">
        <f t="shared" si="186"/>
        <v>66.883001665948825</v>
      </c>
      <c r="AK2780" s="175">
        <v>2621</v>
      </c>
      <c r="AL2780" s="10">
        <f t="shared" si="184"/>
        <v>117.08773915812567</v>
      </c>
      <c r="AM2780" s="163" t="str">
        <f t="shared" si="185"/>
        <v>08</v>
      </c>
      <c r="AN2780" s="177" t="s">
        <v>117</v>
      </c>
      <c r="AQ2780" s="151"/>
      <c r="AR2780" s="151"/>
    </row>
    <row r="2781" spans="28:44" x14ac:dyDescent="0.3">
      <c r="AB2781" s="2"/>
      <c r="AC2781" s="2"/>
      <c r="AD2781" s="7">
        <v>1996</v>
      </c>
      <c r="AE2781" s="88" t="s">
        <v>53</v>
      </c>
      <c r="AF2781" s="12" t="s">
        <v>6</v>
      </c>
      <c r="AG2781" s="18" t="str">
        <f t="shared" si="182"/>
        <v>Communications-1996-June</v>
      </c>
      <c r="AH2781" s="16">
        <v>35217</v>
      </c>
      <c r="AI2781" s="181">
        <v>66.959286276026347</v>
      </c>
      <c r="AJ2781" s="8">
        <f t="shared" si="186"/>
        <v>66.893746759224385</v>
      </c>
      <c r="AK2781" s="175">
        <v>2622</v>
      </c>
      <c r="AL2781" s="10">
        <f t="shared" si="184"/>
        <v>117.08773915812567</v>
      </c>
      <c r="AM2781" s="163" t="str">
        <f t="shared" si="185"/>
        <v>08</v>
      </c>
      <c r="AN2781" s="177" t="s">
        <v>118</v>
      </c>
      <c r="AQ2781" s="151"/>
      <c r="AR2781" s="151"/>
    </row>
    <row r="2782" spans="28:44" x14ac:dyDescent="0.3">
      <c r="AB2782" s="2"/>
      <c r="AC2782" s="2"/>
      <c r="AD2782" s="7">
        <v>1996</v>
      </c>
      <c r="AE2782" s="88" t="s">
        <v>53</v>
      </c>
      <c r="AF2782" s="12" t="s">
        <v>7</v>
      </c>
      <c r="AG2782" s="18" t="str">
        <f t="shared" si="182"/>
        <v>Communications-1996-July</v>
      </c>
      <c r="AH2782" s="16">
        <v>35247</v>
      </c>
      <c r="AI2782" s="181">
        <v>66.971723172510266</v>
      </c>
      <c r="AJ2782" s="8">
        <f t="shared" si="186"/>
        <v>66.905528260540265</v>
      </c>
      <c r="AK2782" s="175">
        <v>2623</v>
      </c>
      <c r="AL2782" s="10">
        <f t="shared" si="184"/>
        <v>117.08773915812567</v>
      </c>
      <c r="AM2782" s="163" t="str">
        <f t="shared" si="185"/>
        <v>08</v>
      </c>
      <c r="AN2782" s="177" t="s">
        <v>119</v>
      </c>
      <c r="AQ2782" s="151"/>
      <c r="AR2782" s="151"/>
    </row>
    <row r="2783" spans="28:44" x14ac:dyDescent="0.3">
      <c r="AB2783" s="2"/>
      <c r="AC2783" s="2"/>
      <c r="AD2783" s="7">
        <v>1996</v>
      </c>
      <c r="AE2783" s="88" t="s">
        <v>53</v>
      </c>
      <c r="AF2783" s="12" t="s">
        <v>8</v>
      </c>
      <c r="AG2783" s="18" t="str">
        <f t="shared" si="182"/>
        <v>Communications-1996-August</v>
      </c>
      <c r="AH2783" s="16">
        <v>35278</v>
      </c>
      <c r="AI2783" s="181">
        <v>66.984284437959005</v>
      </c>
      <c r="AJ2783" s="8">
        <f t="shared" si="186"/>
        <v>66.917427576869287</v>
      </c>
      <c r="AK2783" s="175">
        <v>2624</v>
      </c>
      <c r="AL2783" s="10">
        <f t="shared" si="184"/>
        <v>117.08773915812567</v>
      </c>
      <c r="AM2783" s="163" t="str">
        <f t="shared" si="185"/>
        <v>08</v>
      </c>
      <c r="AN2783" s="177" t="s">
        <v>120</v>
      </c>
      <c r="AQ2783" s="151"/>
      <c r="AR2783" s="151"/>
    </row>
    <row r="2784" spans="28:44" x14ac:dyDescent="0.3">
      <c r="AB2784" s="2"/>
      <c r="AC2784" s="2"/>
      <c r="AD2784" s="7">
        <v>1996</v>
      </c>
      <c r="AE2784" s="88" t="s">
        <v>53</v>
      </c>
      <c r="AF2784" s="12" t="s">
        <v>1</v>
      </c>
      <c r="AG2784" s="18" t="str">
        <f t="shared" si="182"/>
        <v>Communications-1996-September</v>
      </c>
      <c r="AH2784" s="16">
        <v>35309</v>
      </c>
      <c r="AI2784" s="181">
        <v>66.996971316062229</v>
      </c>
      <c r="AJ2784" s="8">
        <f t="shared" si="186"/>
        <v>66.929445886361634</v>
      </c>
      <c r="AK2784" s="175">
        <v>2625</v>
      </c>
      <c r="AL2784" s="10">
        <f t="shared" si="184"/>
        <v>117.08773915812567</v>
      </c>
      <c r="AM2784" s="163" t="str">
        <f t="shared" si="185"/>
        <v>08</v>
      </c>
      <c r="AN2784" s="177" t="s">
        <v>121</v>
      </c>
      <c r="AQ2784" s="151"/>
      <c r="AR2784" s="151"/>
    </row>
    <row r="2785" spans="28:44" x14ac:dyDescent="0.3">
      <c r="AB2785" s="2"/>
      <c r="AC2785" s="2"/>
      <c r="AD2785" s="7">
        <v>1996</v>
      </c>
      <c r="AE2785" s="88" t="s">
        <v>53</v>
      </c>
      <c r="AF2785" s="12" t="s">
        <v>9</v>
      </c>
      <c r="AG2785" s="18" t="str">
        <f t="shared" si="182"/>
        <v>Communications-1996-October</v>
      </c>
      <c r="AH2785" s="16">
        <v>35339</v>
      </c>
      <c r="AI2785" s="181">
        <v>67.009785062946492</v>
      </c>
      <c r="AJ2785" s="8">
        <f t="shared" si="186"/>
        <v>66.941584378948889</v>
      </c>
      <c r="AK2785" s="175">
        <v>2626</v>
      </c>
      <c r="AL2785" s="10">
        <f t="shared" si="184"/>
        <v>117.08773915812567</v>
      </c>
      <c r="AM2785" s="163" t="str">
        <f t="shared" si="185"/>
        <v>08</v>
      </c>
      <c r="AN2785" s="177" t="s">
        <v>122</v>
      </c>
      <c r="AQ2785" s="151"/>
      <c r="AR2785" s="151"/>
    </row>
    <row r="2786" spans="28:44" x14ac:dyDescent="0.3">
      <c r="AB2786" s="2"/>
      <c r="AC2786" s="2"/>
      <c r="AD2786" s="7">
        <v>1996</v>
      </c>
      <c r="AE2786" s="88" t="s">
        <v>53</v>
      </c>
      <c r="AF2786" s="12" t="s">
        <v>2</v>
      </c>
      <c r="AG2786" s="18" t="str">
        <f t="shared" si="182"/>
        <v>Communications-1996-November</v>
      </c>
      <c r="AH2786" s="16">
        <v>35370</v>
      </c>
      <c r="AI2786" s="181">
        <v>67.022726947299589</v>
      </c>
      <c r="AJ2786" s="8">
        <f t="shared" si="186"/>
        <v>66.953844256462006</v>
      </c>
      <c r="AK2786" s="175">
        <v>2627</v>
      </c>
      <c r="AL2786" s="10">
        <f t="shared" si="184"/>
        <v>117.08773915812567</v>
      </c>
      <c r="AM2786" s="163" t="str">
        <f t="shared" si="185"/>
        <v>08</v>
      </c>
      <c r="AN2786" s="177" t="s">
        <v>123</v>
      </c>
      <c r="AQ2786" s="151"/>
      <c r="AR2786" s="151"/>
    </row>
    <row r="2787" spans="28:44" x14ac:dyDescent="0.3">
      <c r="AB2787" s="2"/>
      <c r="AC2787" s="2"/>
      <c r="AD2787" s="7">
        <v>1996</v>
      </c>
      <c r="AE2787" s="88" t="s">
        <v>53</v>
      </c>
      <c r="AF2787" s="12" t="s">
        <v>3</v>
      </c>
      <c r="AG2787" s="18" t="str">
        <f t="shared" si="182"/>
        <v>Communications-1996-December</v>
      </c>
      <c r="AH2787" s="16">
        <v>35400</v>
      </c>
      <c r="AI2787" s="181">
        <v>67.035798250496214</v>
      </c>
      <c r="AJ2787" s="8">
        <f t="shared" si="186"/>
        <v>66.966226732750286</v>
      </c>
      <c r="AK2787" s="175">
        <v>2628</v>
      </c>
      <c r="AL2787" s="10">
        <f t="shared" si="184"/>
        <v>117.08773915812567</v>
      </c>
      <c r="AM2787" s="163" t="str">
        <f t="shared" si="185"/>
        <v>08</v>
      </c>
      <c r="AN2787" s="177" t="s">
        <v>124</v>
      </c>
      <c r="AQ2787" s="151"/>
      <c r="AR2787" s="151"/>
    </row>
    <row r="2788" spans="28:44" x14ac:dyDescent="0.3">
      <c r="AB2788" s="2"/>
      <c r="AC2788" s="2"/>
      <c r="AD2788" s="9">
        <v>1997</v>
      </c>
      <c r="AE2788" s="87" t="s">
        <v>53</v>
      </c>
      <c r="AF2788" s="13" t="s">
        <v>10</v>
      </c>
      <c r="AG2788" s="18" t="str">
        <f t="shared" si="182"/>
        <v>Communications-1997-January</v>
      </c>
      <c r="AH2788" s="16">
        <v>35431</v>
      </c>
      <c r="AI2788" s="180">
        <v>67.049000266724818</v>
      </c>
      <c r="AJ2788" s="10">
        <f t="shared" si="186"/>
        <v>66.978733033801404</v>
      </c>
      <c r="AK2788" s="175">
        <v>2629</v>
      </c>
      <c r="AL2788" s="10">
        <f t="shared" si="184"/>
        <v>117.08773915812567</v>
      </c>
      <c r="AM2788" s="163" t="str">
        <f t="shared" si="185"/>
        <v>08</v>
      </c>
      <c r="AN2788" s="177" t="s">
        <v>113</v>
      </c>
      <c r="AQ2788" s="151"/>
      <c r="AR2788" s="151"/>
    </row>
    <row r="2789" spans="28:44" x14ac:dyDescent="0.3">
      <c r="AB2789" s="2"/>
      <c r="AC2789" s="2"/>
      <c r="AD2789" s="9">
        <v>1997</v>
      </c>
      <c r="AE2789" s="87" t="s">
        <v>53</v>
      </c>
      <c r="AF2789" s="13" t="s">
        <v>11</v>
      </c>
      <c r="AG2789" s="18" t="str">
        <f t="shared" si="182"/>
        <v>Communications-1997-February</v>
      </c>
      <c r="AH2789" s="16">
        <v>35462</v>
      </c>
      <c r="AI2789" s="180">
        <v>67.062334303115705</v>
      </c>
      <c r="AJ2789" s="10">
        <f t="shared" si="186"/>
        <v>66.991364397863052</v>
      </c>
      <c r="AK2789" s="175">
        <v>2630</v>
      </c>
      <c r="AL2789" s="10">
        <f t="shared" si="184"/>
        <v>117.08773915812567</v>
      </c>
      <c r="AM2789" s="163" t="str">
        <f t="shared" si="185"/>
        <v>08</v>
      </c>
      <c r="AN2789" s="177" t="s">
        <v>114</v>
      </c>
      <c r="AQ2789" s="151"/>
      <c r="AR2789" s="151"/>
    </row>
    <row r="2790" spans="28:44" x14ac:dyDescent="0.3">
      <c r="AB2790" s="2"/>
      <c r="AC2790" s="2"/>
      <c r="AD2790" s="9">
        <v>1997</v>
      </c>
      <c r="AE2790" s="87" t="s">
        <v>53</v>
      </c>
      <c r="AF2790" s="13" t="s">
        <v>4</v>
      </c>
      <c r="AG2790" s="18" t="str">
        <f t="shared" si="182"/>
        <v>Communications-1997-March</v>
      </c>
      <c r="AH2790" s="16">
        <v>35490</v>
      </c>
      <c r="AI2790" s="180">
        <v>67.075801679870509</v>
      </c>
      <c r="AJ2790" s="10">
        <f t="shared" si="186"/>
        <v>67.004122075565334</v>
      </c>
      <c r="AK2790" s="175">
        <v>2631</v>
      </c>
      <c r="AL2790" s="10">
        <f t="shared" si="184"/>
        <v>117.08773915812567</v>
      </c>
      <c r="AM2790" s="163" t="str">
        <f t="shared" si="185"/>
        <v>08</v>
      </c>
      <c r="AN2790" s="177" t="s">
        <v>115</v>
      </c>
      <c r="AQ2790" s="151"/>
      <c r="AR2790" s="151"/>
    </row>
    <row r="2791" spans="28:44" x14ac:dyDescent="0.3">
      <c r="AB2791" s="2"/>
      <c r="AC2791" s="2"/>
      <c r="AD2791" s="9">
        <v>1997</v>
      </c>
      <c r="AE2791" s="87" t="s">
        <v>53</v>
      </c>
      <c r="AF2791" s="13" t="s">
        <v>0</v>
      </c>
      <c r="AG2791" s="18" t="str">
        <f t="shared" si="182"/>
        <v>Communications-1997-April</v>
      </c>
      <c r="AH2791" s="16">
        <v>35521</v>
      </c>
      <c r="AI2791" s="180">
        <v>67.089403730392846</v>
      </c>
      <c r="AJ2791" s="10">
        <f t="shared" si="186"/>
        <v>67.017007330044621</v>
      </c>
      <c r="AK2791" s="175">
        <v>2632</v>
      </c>
      <c r="AL2791" s="10">
        <f t="shared" si="184"/>
        <v>117.08773915812567</v>
      </c>
      <c r="AM2791" s="163" t="str">
        <f t="shared" si="185"/>
        <v>08</v>
      </c>
      <c r="AN2791" s="177" t="s">
        <v>116</v>
      </c>
      <c r="AQ2791" s="151"/>
      <c r="AR2791" s="151"/>
    </row>
    <row r="2792" spans="28:44" x14ac:dyDescent="0.3">
      <c r="AB2792" s="2"/>
      <c r="AC2792" s="2"/>
      <c r="AD2792" s="9">
        <v>1997</v>
      </c>
      <c r="AE2792" s="87" t="s">
        <v>53</v>
      </c>
      <c r="AF2792" s="13" t="s">
        <v>5</v>
      </c>
      <c r="AG2792" s="18" t="str">
        <f t="shared" si="182"/>
        <v>Communications-1997-May</v>
      </c>
      <c r="AH2792" s="16">
        <v>35551</v>
      </c>
      <c r="AI2792" s="180">
        <v>67.103141801420392</v>
      </c>
      <c r="AJ2792" s="10">
        <f t="shared" si="186"/>
        <v>67.030021437068697</v>
      </c>
      <c r="AK2792" s="175">
        <v>2633</v>
      </c>
      <c r="AL2792" s="10">
        <f t="shared" si="184"/>
        <v>117.08773915812567</v>
      </c>
      <c r="AM2792" s="163" t="str">
        <f t="shared" si="185"/>
        <v>08</v>
      </c>
      <c r="AN2792" s="177" t="s">
        <v>117</v>
      </c>
      <c r="AQ2792" s="151"/>
      <c r="AR2792" s="151"/>
    </row>
    <row r="2793" spans="28:44" x14ac:dyDescent="0.3">
      <c r="AB2793" s="2"/>
      <c r="AC2793" s="2"/>
      <c r="AD2793" s="9">
        <v>1997</v>
      </c>
      <c r="AE2793" s="87" t="s">
        <v>53</v>
      </c>
      <c r="AF2793" s="13" t="s">
        <v>6</v>
      </c>
      <c r="AG2793" s="18" t="str">
        <f t="shared" si="182"/>
        <v>Communications-1997-June</v>
      </c>
      <c r="AH2793" s="16">
        <v>35582</v>
      </c>
      <c r="AI2793" s="180">
        <v>67.117017253158238</v>
      </c>
      <c r="AJ2793" s="10">
        <f t="shared" si="186"/>
        <v>67.043165685163032</v>
      </c>
      <c r="AK2793" s="175">
        <v>2634</v>
      </c>
      <c r="AL2793" s="10">
        <f t="shared" si="184"/>
        <v>117.08773915812567</v>
      </c>
      <c r="AM2793" s="163" t="str">
        <f t="shared" si="185"/>
        <v>08</v>
      </c>
      <c r="AN2793" s="177" t="s">
        <v>118</v>
      </c>
      <c r="AQ2793" s="151"/>
      <c r="AR2793" s="151"/>
    </row>
    <row r="2794" spans="28:44" x14ac:dyDescent="0.3">
      <c r="AB2794" s="2"/>
      <c r="AC2794" s="2"/>
      <c r="AD2794" s="9">
        <v>1997</v>
      </c>
      <c r="AE2794" s="87" t="s">
        <v>53</v>
      </c>
      <c r="AF2794" s="13" t="s">
        <v>7</v>
      </c>
      <c r="AG2794" s="18" t="str">
        <f t="shared" si="182"/>
        <v>Communications-1997-July</v>
      </c>
      <c r="AH2794" s="16">
        <v>35612</v>
      </c>
      <c r="AI2794" s="180">
        <v>67.131031459413435</v>
      </c>
      <c r="AJ2794" s="10">
        <f t="shared" si="186"/>
        <v>67.056441375738288</v>
      </c>
      <c r="AK2794" s="175">
        <v>2635</v>
      </c>
      <c r="AL2794" s="10">
        <f t="shared" si="184"/>
        <v>117.08773915812567</v>
      </c>
      <c r="AM2794" s="163" t="str">
        <f t="shared" si="185"/>
        <v>08</v>
      </c>
      <c r="AN2794" s="177" t="s">
        <v>119</v>
      </c>
      <c r="AQ2794" s="151"/>
      <c r="AR2794" s="151"/>
    </row>
    <row r="2795" spans="28:44" x14ac:dyDescent="0.3">
      <c r="AB2795" s="2"/>
      <c r="AC2795" s="2"/>
      <c r="AD2795" s="9">
        <v>1997</v>
      </c>
      <c r="AE2795" s="87" t="s">
        <v>53</v>
      </c>
      <c r="AF2795" s="13" t="s">
        <v>8</v>
      </c>
      <c r="AG2795" s="18" t="str">
        <f t="shared" si="182"/>
        <v>Communications-1997-August</v>
      </c>
      <c r="AH2795" s="16">
        <v>35643</v>
      </c>
      <c r="AI2795" s="180">
        <v>67.145185807731224</v>
      </c>
      <c r="AJ2795" s="10">
        <f t="shared" si="186"/>
        <v>67.0698498232193</v>
      </c>
      <c r="AK2795" s="175">
        <v>2636</v>
      </c>
      <c r="AL2795" s="10">
        <f t="shared" si="184"/>
        <v>117.08773915812567</v>
      </c>
      <c r="AM2795" s="163" t="str">
        <f t="shared" si="185"/>
        <v>08</v>
      </c>
      <c r="AN2795" s="177" t="s">
        <v>120</v>
      </c>
      <c r="AQ2795" s="151"/>
      <c r="AR2795" s="151"/>
    </row>
    <row r="2796" spans="28:44" x14ac:dyDescent="0.3">
      <c r="AB2796" s="2"/>
      <c r="AC2796" s="2"/>
      <c r="AD2796" s="9">
        <v>1997</v>
      </c>
      <c r="AE2796" s="87" t="s">
        <v>53</v>
      </c>
      <c r="AF2796" s="13" t="s">
        <v>1</v>
      </c>
      <c r="AG2796" s="18" t="str">
        <f t="shared" si="182"/>
        <v>Communications-1997-September</v>
      </c>
      <c r="AH2796" s="16">
        <v>35674</v>
      </c>
      <c r="AI2796" s="180">
        <v>67.159481699532179</v>
      </c>
      <c r="AJ2796" s="10">
        <f t="shared" si="186"/>
        <v>67.083392355175121</v>
      </c>
      <c r="AK2796" s="175">
        <v>2637</v>
      </c>
      <c r="AL2796" s="10">
        <f t="shared" si="184"/>
        <v>117.08773915812567</v>
      </c>
      <c r="AM2796" s="163" t="str">
        <f t="shared" si="185"/>
        <v>08</v>
      </c>
      <c r="AN2796" s="177" t="s">
        <v>121</v>
      </c>
      <c r="AQ2796" s="151"/>
      <c r="AR2796" s="151"/>
    </row>
    <row r="2797" spans="28:44" x14ac:dyDescent="0.3">
      <c r="AB2797" s="2"/>
      <c r="AC2797" s="2"/>
      <c r="AD2797" s="9">
        <v>1997</v>
      </c>
      <c r="AE2797" s="87" t="s">
        <v>53</v>
      </c>
      <c r="AF2797" s="13" t="s">
        <v>9</v>
      </c>
      <c r="AG2797" s="18" t="str">
        <f t="shared" si="182"/>
        <v>Communications-1997-October</v>
      </c>
      <c r="AH2797" s="16">
        <v>35704</v>
      </c>
      <c r="AI2797" s="180">
        <v>67.17392055025114</v>
      </c>
      <c r="AJ2797" s="10">
        <f t="shared" si="186"/>
        <v>67.097070312450526</v>
      </c>
      <c r="AK2797" s="175">
        <v>2638</v>
      </c>
      <c r="AL2797" s="10">
        <f t="shared" si="184"/>
        <v>117.08773915812567</v>
      </c>
      <c r="AM2797" s="163" t="str">
        <f t="shared" si="185"/>
        <v>08</v>
      </c>
      <c r="AN2797" s="177" t="s">
        <v>122</v>
      </c>
      <c r="AQ2797" s="151"/>
      <c r="AR2797" s="151"/>
    </row>
    <row r="2798" spans="28:44" x14ac:dyDescent="0.3">
      <c r="AB2798" s="2"/>
      <c r="AC2798" s="2"/>
      <c r="AD2798" s="9">
        <v>1997</v>
      </c>
      <c r="AE2798" s="87" t="s">
        <v>53</v>
      </c>
      <c r="AF2798" s="13" t="s">
        <v>2</v>
      </c>
      <c r="AG2798" s="18" t="str">
        <f t="shared" si="182"/>
        <v>Communications-1997-November</v>
      </c>
      <c r="AH2798" s="16">
        <v>35735</v>
      </c>
      <c r="AI2798" s="180">
        <v>67.188503789477281</v>
      </c>
      <c r="AJ2798" s="10">
        <f t="shared" si="186"/>
        <v>67.110885049298673</v>
      </c>
      <c r="AK2798" s="175">
        <v>2639</v>
      </c>
      <c r="AL2798" s="10">
        <f t="shared" si="184"/>
        <v>117.08773915812567</v>
      </c>
      <c r="AM2798" s="163" t="str">
        <f t="shared" si="185"/>
        <v>08</v>
      </c>
      <c r="AN2798" s="177" t="s">
        <v>123</v>
      </c>
      <c r="AQ2798" s="151"/>
      <c r="AR2798" s="151"/>
    </row>
    <row r="2799" spans="28:44" x14ac:dyDescent="0.3">
      <c r="AB2799" s="2"/>
      <c r="AC2799" s="2"/>
      <c r="AD2799" s="9">
        <v>1997</v>
      </c>
      <c r="AE2799" s="87" t="s">
        <v>53</v>
      </c>
      <c r="AF2799" s="13" t="s">
        <v>3</v>
      </c>
      <c r="AG2799" s="18" t="str">
        <f t="shared" si="182"/>
        <v>Communications-1997-December</v>
      </c>
      <c r="AH2799" s="16">
        <v>35765</v>
      </c>
      <c r="AI2799" s="180">
        <v>67.203232861095671</v>
      </c>
      <c r="AJ2799" s="10">
        <f t="shared" si="186"/>
        <v>67.124837933515295</v>
      </c>
      <c r="AK2799" s="175">
        <v>2640</v>
      </c>
      <c r="AL2799" s="10">
        <f t="shared" si="184"/>
        <v>117.08773915812567</v>
      </c>
      <c r="AM2799" s="163" t="str">
        <f t="shared" si="185"/>
        <v>08</v>
      </c>
      <c r="AN2799" s="177" t="s">
        <v>124</v>
      </c>
      <c r="AQ2799" s="151"/>
      <c r="AR2799" s="151"/>
    </row>
    <row r="2800" spans="28:44" x14ac:dyDescent="0.3">
      <c r="AB2800" s="2"/>
      <c r="AC2800" s="2"/>
      <c r="AD2800" s="7">
        <v>1998</v>
      </c>
      <c r="AE2800" s="88" t="s">
        <v>53</v>
      </c>
      <c r="AF2800" s="12" t="s">
        <v>10</v>
      </c>
      <c r="AG2800" s="18" t="str">
        <f t="shared" si="182"/>
        <v>Communications-1998-January</v>
      </c>
      <c r="AH2800" s="16">
        <v>35796</v>
      </c>
      <c r="AI2800" s="181">
        <v>67.218109223430275</v>
      </c>
      <c r="AJ2800" s="8">
        <f t="shared" si="186"/>
        <v>67.138930346574071</v>
      </c>
      <c r="AK2800" s="175">
        <v>2641</v>
      </c>
      <c r="AL2800" s="10">
        <f t="shared" si="184"/>
        <v>117.08773915812567</v>
      </c>
      <c r="AM2800" s="163" t="str">
        <f t="shared" si="185"/>
        <v>08</v>
      </c>
      <c r="AN2800" s="177" t="s">
        <v>113</v>
      </c>
      <c r="AQ2800" s="151"/>
      <c r="AR2800" s="151"/>
    </row>
    <row r="2801" spans="28:44" x14ac:dyDescent="0.3">
      <c r="AB2801" s="2"/>
      <c r="AC2801" s="2"/>
      <c r="AD2801" s="7">
        <v>1998</v>
      </c>
      <c r="AE2801" s="88" t="s">
        <v>53</v>
      </c>
      <c r="AF2801" s="12" t="s">
        <v>11</v>
      </c>
      <c r="AG2801" s="18" t="str">
        <f t="shared" si="182"/>
        <v>Communications-1998-February</v>
      </c>
      <c r="AH2801" s="16">
        <v>35827</v>
      </c>
      <c r="AI2801" s="181">
        <v>67.233134349388223</v>
      </c>
      <c r="AJ2801" s="8">
        <f t="shared" si="186"/>
        <v>67.153163683763452</v>
      </c>
      <c r="AK2801" s="175">
        <v>2642</v>
      </c>
      <c r="AL2801" s="10">
        <f t="shared" si="184"/>
        <v>117.08773915812567</v>
      </c>
      <c r="AM2801" s="163" t="str">
        <f t="shared" si="185"/>
        <v>08</v>
      </c>
      <c r="AN2801" s="177" t="s">
        <v>114</v>
      </c>
      <c r="AQ2801" s="151"/>
      <c r="AR2801" s="151"/>
    </row>
    <row r="2802" spans="28:44" x14ac:dyDescent="0.3">
      <c r="AB2802" s="2"/>
      <c r="AC2802" s="2"/>
      <c r="AD2802" s="7">
        <v>1998</v>
      </c>
      <c r="AE2802" s="88" t="s">
        <v>53</v>
      </c>
      <c r="AF2802" s="12" t="s">
        <v>4</v>
      </c>
      <c r="AG2802" s="18" t="str">
        <f t="shared" si="182"/>
        <v>Communications-1998-March</v>
      </c>
      <c r="AH2802" s="16">
        <v>35855</v>
      </c>
      <c r="AI2802" s="181">
        <v>67.248309726605754</v>
      </c>
      <c r="AJ2802" s="8">
        <f t="shared" si="186"/>
        <v>67.167539354324717</v>
      </c>
      <c r="AK2802" s="175">
        <v>2643</v>
      </c>
      <c r="AL2802" s="10">
        <f t="shared" si="184"/>
        <v>117.08773915812567</v>
      </c>
      <c r="AM2802" s="163" t="str">
        <f t="shared" si="185"/>
        <v>08</v>
      </c>
      <c r="AN2802" s="177" t="s">
        <v>115</v>
      </c>
      <c r="AQ2802" s="151"/>
      <c r="AR2802" s="151"/>
    </row>
    <row r="2803" spans="28:44" x14ac:dyDescent="0.3">
      <c r="AB2803" s="2"/>
      <c r="AC2803" s="2"/>
      <c r="AD2803" s="7">
        <v>1998</v>
      </c>
      <c r="AE2803" s="88" t="s">
        <v>53</v>
      </c>
      <c r="AF2803" s="12" t="s">
        <v>0</v>
      </c>
      <c r="AG2803" s="18" t="str">
        <f t="shared" si="182"/>
        <v>Communications-1998-April</v>
      </c>
      <c r="AH2803" s="16">
        <v>35886</v>
      </c>
      <c r="AI2803" s="181">
        <v>67.263636857595444</v>
      </c>
      <c r="AJ2803" s="8">
        <f t="shared" si="186"/>
        <v>67.182058781591607</v>
      </c>
      <c r="AK2803" s="175">
        <v>2644</v>
      </c>
      <c r="AL2803" s="10">
        <f t="shared" si="184"/>
        <v>117.08773915812567</v>
      </c>
      <c r="AM2803" s="163" t="str">
        <f t="shared" si="185"/>
        <v>08</v>
      </c>
      <c r="AN2803" s="177" t="s">
        <v>116</v>
      </c>
      <c r="AQ2803" s="151"/>
      <c r="AR2803" s="151"/>
    </row>
    <row r="2804" spans="28:44" x14ac:dyDescent="0.3">
      <c r="AB2804" s="2"/>
      <c r="AC2804" s="2"/>
      <c r="AD2804" s="7">
        <v>1998</v>
      </c>
      <c r="AE2804" s="88" t="s">
        <v>53</v>
      </c>
      <c r="AF2804" s="12" t="s">
        <v>5</v>
      </c>
      <c r="AG2804" s="18" t="str">
        <f t="shared" si="182"/>
        <v>Communications-1998-May</v>
      </c>
      <c r="AH2804" s="16">
        <v>35916</v>
      </c>
      <c r="AI2804" s="181">
        <v>67.279117259895031</v>
      </c>
      <c r="AJ2804" s="8">
        <f t="shared" si="186"/>
        <v>67.196723403131159</v>
      </c>
      <c r="AK2804" s="175">
        <v>2645</v>
      </c>
      <c r="AL2804" s="10">
        <f t="shared" si="184"/>
        <v>117.08773915812567</v>
      </c>
      <c r="AM2804" s="163" t="str">
        <f t="shared" si="185"/>
        <v>08</v>
      </c>
      <c r="AN2804" s="177" t="s">
        <v>117</v>
      </c>
      <c r="AQ2804" s="151"/>
      <c r="AR2804" s="151"/>
    </row>
    <row r="2805" spans="28:44" x14ac:dyDescent="0.3">
      <c r="AB2805" s="2"/>
      <c r="AC2805" s="2"/>
      <c r="AD2805" s="7">
        <v>1998</v>
      </c>
      <c r="AE2805" s="88" t="s">
        <v>53</v>
      </c>
      <c r="AF2805" s="12" t="s">
        <v>6</v>
      </c>
      <c r="AG2805" s="18" t="str">
        <f t="shared" si="182"/>
        <v>Communications-1998-June</v>
      </c>
      <c r="AH2805" s="16">
        <v>35947</v>
      </c>
      <c r="AI2805" s="181">
        <v>67.294752466217602</v>
      </c>
      <c r="AJ2805" s="8">
        <f t="shared" si="186"/>
        <v>67.211534670886095</v>
      </c>
      <c r="AK2805" s="175">
        <v>2646</v>
      </c>
      <c r="AL2805" s="10">
        <f t="shared" si="184"/>
        <v>117.08773915812567</v>
      </c>
      <c r="AM2805" s="163" t="str">
        <f t="shared" si="185"/>
        <v>08</v>
      </c>
      <c r="AN2805" s="177" t="s">
        <v>118</v>
      </c>
      <c r="AQ2805" s="151"/>
      <c r="AR2805" s="151"/>
    </row>
    <row r="2806" spans="28:44" x14ac:dyDescent="0.3">
      <c r="AB2806" s="2"/>
      <c r="AC2806" s="2"/>
      <c r="AD2806" s="7">
        <v>1998</v>
      </c>
      <c r="AE2806" s="88" t="s">
        <v>53</v>
      </c>
      <c r="AF2806" s="12" t="s">
        <v>7</v>
      </c>
      <c r="AG2806" s="18" t="str">
        <f t="shared" si="182"/>
        <v>Communications-1998-July</v>
      </c>
      <c r="AH2806" s="16">
        <v>35977</v>
      </c>
      <c r="AI2806" s="181">
        <v>67.310544024603416</v>
      </c>
      <c r="AJ2806" s="8">
        <f t="shared" si="186"/>
        <v>67.226494051318596</v>
      </c>
      <c r="AK2806" s="175">
        <v>2647</v>
      </c>
      <c r="AL2806" s="10">
        <f t="shared" si="184"/>
        <v>117.08773915812567</v>
      </c>
      <c r="AM2806" s="163" t="str">
        <f t="shared" si="185"/>
        <v>08</v>
      </c>
      <c r="AN2806" s="177" t="s">
        <v>119</v>
      </c>
      <c r="AQ2806" s="151"/>
      <c r="AR2806" s="151"/>
    </row>
    <row r="2807" spans="28:44" x14ac:dyDescent="0.3">
      <c r="AB2807" s="2"/>
      <c r="AC2807" s="2"/>
      <c r="AD2807" s="7">
        <v>1998</v>
      </c>
      <c r="AE2807" s="88" t="s">
        <v>53</v>
      </c>
      <c r="AF2807" s="12" t="s">
        <v>8</v>
      </c>
      <c r="AG2807" s="18" t="str">
        <f t="shared" si="182"/>
        <v>Communications-1998-August</v>
      </c>
      <c r="AH2807" s="16">
        <v>36008</v>
      </c>
      <c r="AI2807" s="181">
        <v>67.326493498573114</v>
      </c>
      <c r="AJ2807" s="8">
        <f t="shared" si="186"/>
        <v>67.24160302555542</v>
      </c>
      <c r="AK2807" s="175">
        <v>2648</v>
      </c>
      <c r="AL2807" s="10">
        <f t="shared" si="184"/>
        <v>117.08773915812567</v>
      </c>
      <c r="AM2807" s="163" t="str">
        <f t="shared" si="185"/>
        <v>08</v>
      </c>
      <c r="AN2807" s="177" t="s">
        <v>120</v>
      </c>
      <c r="AQ2807" s="151"/>
      <c r="AR2807" s="151"/>
    </row>
    <row r="2808" spans="28:44" x14ac:dyDescent="0.3">
      <c r="AB2808" s="2"/>
      <c r="AC2808" s="2"/>
      <c r="AD2808" s="7">
        <v>1998</v>
      </c>
      <c r="AE2808" s="88" t="s">
        <v>53</v>
      </c>
      <c r="AF2808" s="12" t="s">
        <v>1</v>
      </c>
      <c r="AG2808" s="18" t="str">
        <f t="shared" si="182"/>
        <v>Communications-1998-September</v>
      </c>
      <c r="AH2808" s="16">
        <v>36039</v>
      </c>
      <c r="AI2808" s="181">
        <v>67.342602467282475</v>
      </c>
      <c r="AJ2808" s="8">
        <f t="shared" si="186"/>
        <v>67.256863089534633</v>
      </c>
      <c r="AK2808" s="175">
        <v>2649</v>
      </c>
      <c r="AL2808" s="10">
        <f t="shared" si="184"/>
        <v>117.08773915812567</v>
      </c>
      <c r="AM2808" s="163" t="str">
        <f t="shared" si="185"/>
        <v>08</v>
      </c>
      <c r="AN2808" s="177" t="s">
        <v>121</v>
      </c>
      <c r="AQ2808" s="151"/>
      <c r="AR2808" s="151"/>
    </row>
    <row r="2809" spans="28:44" x14ac:dyDescent="0.3">
      <c r="AB2809" s="2"/>
      <c r="AC2809" s="2"/>
      <c r="AD2809" s="7">
        <v>1998</v>
      </c>
      <c r="AE2809" s="88" t="s">
        <v>53</v>
      </c>
      <c r="AF2809" s="12" t="s">
        <v>9</v>
      </c>
      <c r="AG2809" s="18" t="str">
        <f t="shared" si="182"/>
        <v>Communications-1998-October</v>
      </c>
      <c r="AH2809" s="16">
        <v>36069</v>
      </c>
      <c r="AI2809" s="181">
        <v>67.358872525678933</v>
      </c>
      <c r="AJ2809" s="8">
        <f t="shared" si="186"/>
        <v>67.272275754153597</v>
      </c>
      <c r="AK2809" s="175">
        <v>2650</v>
      </c>
      <c r="AL2809" s="10">
        <f t="shared" si="184"/>
        <v>117.08773915812567</v>
      </c>
      <c r="AM2809" s="163" t="str">
        <f t="shared" si="185"/>
        <v>08</v>
      </c>
      <c r="AN2809" s="177" t="s">
        <v>122</v>
      </c>
      <c r="AQ2809" s="151"/>
      <c r="AR2809" s="151"/>
    </row>
    <row r="2810" spans="28:44" x14ac:dyDescent="0.3">
      <c r="AB2810" s="2"/>
      <c r="AC2810" s="2"/>
      <c r="AD2810" s="7">
        <v>1998</v>
      </c>
      <c r="AE2810" s="88" t="s">
        <v>53</v>
      </c>
      <c r="AF2810" s="12" t="s">
        <v>2</v>
      </c>
      <c r="AG2810" s="18" t="str">
        <f t="shared" si="182"/>
        <v>Communications-1998-November</v>
      </c>
      <c r="AH2810" s="16">
        <v>36100</v>
      </c>
      <c r="AI2810" s="181">
        <v>67.375305284659362</v>
      </c>
      <c r="AJ2810" s="8">
        <f t="shared" si="186"/>
        <v>67.287842545418783</v>
      </c>
      <c r="AK2810" s="175">
        <v>2651</v>
      </c>
      <c r="AL2810" s="10">
        <f t="shared" si="184"/>
        <v>117.08773915812567</v>
      </c>
      <c r="AM2810" s="163" t="str">
        <f t="shared" si="185"/>
        <v>08</v>
      </c>
      <c r="AN2810" s="177" t="s">
        <v>123</v>
      </c>
      <c r="AQ2810" s="151"/>
      <c r="AR2810" s="151"/>
    </row>
    <row r="2811" spans="28:44" x14ac:dyDescent="0.3">
      <c r="AB2811" s="2"/>
      <c r="AC2811" s="2"/>
      <c r="AD2811" s="7">
        <v>1998</v>
      </c>
      <c r="AE2811" s="88" t="s">
        <v>53</v>
      </c>
      <c r="AF2811" s="12" t="s">
        <v>3</v>
      </c>
      <c r="AG2811" s="18" t="str">
        <f t="shared" si="182"/>
        <v>Communications-1998-December</v>
      </c>
      <c r="AH2811" s="16">
        <v>36130</v>
      </c>
      <c r="AI2811" s="181">
        <v>64.644288524748006</v>
      </c>
      <c r="AJ2811" s="8">
        <f t="shared" si="186"/>
        <v>67.074597184056486</v>
      </c>
      <c r="AK2811" s="175">
        <v>2652</v>
      </c>
      <c r="AL2811" s="10">
        <f t="shared" si="184"/>
        <v>117.08773915812567</v>
      </c>
      <c r="AM2811" s="163" t="str">
        <f t="shared" si="185"/>
        <v>08</v>
      </c>
      <c r="AN2811" s="177" t="s">
        <v>124</v>
      </c>
      <c r="AQ2811" s="151"/>
      <c r="AR2811" s="151"/>
    </row>
    <row r="2812" spans="28:44" x14ac:dyDescent="0.3">
      <c r="AB2812" s="2"/>
      <c r="AC2812" s="2"/>
      <c r="AD2812" s="9">
        <v>1999</v>
      </c>
      <c r="AE2812" s="87" t="s">
        <v>53</v>
      </c>
      <c r="AF2812" s="13" t="s">
        <v>10</v>
      </c>
      <c r="AG2812" s="18" t="str">
        <f t="shared" si="182"/>
        <v>Communications-1999-January</v>
      </c>
      <c r="AH2812" s="16">
        <v>36161</v>
      </c>
      <c r="AI2812" s="180">
        <v>64.66105158218393</v>
      </c>
      <c r="AJ2812" s="10">
        <f t="shared" si="186"/>
        <v>66.861509047285963</v>
      </c>
      <c r="AK2812" s="175">
        <v>2653</v>
      </c>
      <c r="AL2812" s="10">
        <f t="shared" si="184"/>
        <v>117.08773915812567</v>
      </c>
      <c r="AM2812" s="163" t="str">
        <f t="shared" si="185"/>
        <v>08</v>
      </c>
      <c r="AN2812" s="177" t="s">
        <v>113</v>
      </c>
      <c r="AQ2812" s="151"/>
      <c r="AR2812" s="151"/>
    </row>
    <row r="2813" spans="28:44" x14ac:dyDescent="0.3">
      <c r="AB2813" s="2"/>
      <c r="AC2813" s="2"/>
      <c r="AD2813" s="9">
        <v>1999</v>
      </c>
      <c r="AE2813" s="87" t="s">
        <v>53</v>
      </c>
      <c r="AF2813" s="13" t="s">
        <v>11</v>
      </c>
      <c r="AG2813" s="18" t="str">
        <f t="shared" si="182"/>
        <v>Communications-1999-February</v>
      </c>
      <c r="AH2813" s="16">
        <v>36192</v>
      </c>
      <c r="AI2813" s="180">
        <v>64.677982270194207</v>
      </c>
      <c r="AJ2813" s="10">
        <f t="shared" si="186"/>
        <v>66.648579707353107</v>
      </c>
      <c r="AK2813" s="175">
        <v>2654</v>
      </c>
      <c r="AL2813" s="10">
        <f t="shared" si="184"/>
        <v>117.08773915812567</v>
      </c>
      <c r="AM2813" s="163" t="str">
        <f t="shared" si="185"/>
        <v>08</v>
      </c>
      <c r="AN2813" s="177" t="s">
        <v>114</v>
      </c>
      <c r="AQ2813" s="151"/>
      <c r="AR2813" s="151"/>
    </row>
    <row r="2814" spans="28:44" x14ac:dyDescent="0.3">
      <c r="AB2814" s="2"/>
      <c r="AC2814" s="2"/>
      <c r="AD2814" s="9">
        <v>1999</v>
      </c>
      <c r="AE2814" s="87" t="s">
        <v>53</v>
      </c>
      <c r="AF2814" s="13" t="s">
        <v>4</v>
      </c>
      <c r="AG2814" s="18" t="str">
        <f t="shared" si="182"/>
        <v>Communications-1999-March</v>
      </c>
      <c r="AH2814" s="16">
        <v>36220</v>
      </c>
      <c r="AI2814" s="180">
        <v>64.695082265084622</v>
      </c>
      <c r="AJ2814" s="10">
        <f t="shared" si="186"/>
        <v>66.435810752226345</v>
      </c>
      <c r="AK2814" s="175">
        <v>2655</v>
      </c>
      <c r="AL2814" s="10">
        <f t="shared" si="184"/>
        <v>117.08773915812567</v>
      </c>
      <c r="AM2814" s="163" t="str">
        <f t="shared" si="185"/>
        <v>08</v>
      </c>
      <c r="AN2814" s="177" t="s">
        <v>115</v>
      </c>
      <c r="AQ2814" s="151"/>
      <c r="AR2814" s="151"/>
    </row>
    <row r="2815" spans="28:44" x14ac:dyDescent="0.3">
      <c r="AB2815" s="2"/>
      <c r="AC2815" s="2"/>
      <c r="AD2815" s="9">
        <v>1999</v>
      </c>
      <c r="AE2815" s="87" t="s">
        <v>53</v>
      </c>
      <c r="AF2815" s="13" t="s">
        <v>0</v>
      </c>
      <c r="AG2815" s="18" t="str">
        <f t="shared" si="182"/>
        <v>Communications-1999-April</v>
      </c>
      <c r="AH2815" s="16">
        <v>36251</v>
      </c>
      <c r="AI2815" s="180">
        <v>64.712353259923887</v>
      </c>
      <c r="AJ2815" s="10">
        <f t="shared" si="186"/>
        <v>66.223203785753711</v>
      </c>
      <c r="AK2815" s="175">
        <v>2656</v>
      </c>
      <c r="AL2815" s="10">
        <f t="shared" si="184"/>
        <v>117.08773915812567</v>
      </c>
      <c r="AM2815" s="163" t="str">
        <f t="shared" si="185"/>
        <v>08</v>
      </c>
      <c r="AN2815" s="177" t="s">
        <v>116</v>
      </c>
      <c r="AQ2815" s="151"/>
      <c r="AR2815" s="151"/>
    </row>
    <row r="2816" spans="28:44" x14ac:dyDescent="0.3">
      <c r="AB2816" s="2"/>
      <c r="AC2816" s="2"/>
      <c r="AD2816" s="9">
        <v>1999</v>
      </c>
      <c r="AE2816" s="87" t="s">
        <v>53</v>
      </c>
      <c r="AF2816" s="13" t="s">
        <v>5</v>
      </c>
      <c r="AG2816" s="18" t="str">
        <f t="shared" si="182"/>
        <v>Communications-1999-May</v>
      </c>
      <c r="AH2816" s="16">
        <v>36281</v>
      </c>
      <c r="AI2816" s="180">
        <v>64.729796964711596</v>
      </c>
      <c r="AJ2816" s="10">
        <f t="shared" si="186"/>
        <v>66.010760427821751</v>
      </c>
      <c r="AK2816" s="175">
        <v>2657</v>
      </c>
      <c r="AL2816" s="10">
        <f t="shared" si="184"/>
        <v>117.08773915812567</v>
      </c>
      <c r="AM2816" s="163" t="str">
        <f t="shared" si="185"/>
        <v>08</v>
      </c>
      <c r="AN2816" s="177" t="s">
        <v>117</v>
      </c>
      <c r="AQ2816" s="151"/>
      <c r="AR2816" s="151"/>
    </row>
    <row r="2817" spans="28:44" x14ac:dyDescent="0.3">
      <c r="AB2817" s="2"/>
      <c r="AC2817" s="2"/>
      <c r="AD2817" s="9">
        <v>1999</v>
      </c>
      <c r="AE2817" s="87" t="s">
        <v>53</v>
      </c>
      <c r="AF2817" s="13" t="s">
        <v>6</v>
      </c>
      <c r="AG2817" s="18" t="str">
        <f t="shared" si="182"/>
        <v>Communications-1999-June</v>
      </c>
      <c r="AH2817" s="16">
        <v>36312</v>
      </c>
      <c r="AI2817" s="180">
        <v>64.747415106547166</v>
      </c>
      <c r="AJ2817" s="10">
        <f t="shared" si="186"/>
        <v>65.79848231451588</v>
      </c>
      <c r="AK2817" s="175">
        <v>2658</v>
      </c>
      <c r="AL2817" s="10">
        <f t="shared" si="184"/>
        <v>117.08773915812567</v>
      </c>
      <c r="AM2817" s="163" t="str">
        <f t="shared" si="185"/>
        <v>08</v>
      </c>
      <c r="AN2817" s="177" t="s">
        <v>118</v>
      </c>
      <c r="AQ2817" s="151"/>
      <c r="AR2817" s="151"/>
    </row>
    <row r="2818" spans="28:44" x14ac:dyDescent="0.3">
      <c r="AB2818" s="2"/>
      <c r="AC2818" s="2"/>
      <c r="AD2818" s="9">
        <v>1999</v>
      </c>
      <c r="AE2818" s="87" t="s">
        <v>53</v>
      </c>
      <c r="AF2818" s="13" t="s">
        <v>7</v>
      </c>
      <c r="AG2818" s="18" t="str">
        <f t="shared" si="182"/>
        <v>Communications-1999-July</v>
      </c>
      <c r="AH2818" s="16">
        <v>36342</v>
      </c>
      <c r="AI2818" s="180">
        <v>64.765209429801061</v>
      </c>
      <c r="AJ2818" s="10">
        <f t="shared" si="186"/>
        <v>65.586371098282356</v>
      </c>
      <c r="AK2818" s="175">
        <v>2659</v>
      </c>
      <c r="AL2818" s="10">
        <f t="shared" si="184"/>
        <v>117.08773915812567</v>
      </c>
      <c r="AM2818" s="163" t="str">
        <f t="shared" si="185"/>
        <v>08</v>
      </c>
      <c r="AN2818" s="177" t="s">
        <v>119</v>
      </c>
      <c r="AQ2818" s="151"/>
      <c r="AR2818" s="151"/>
    </row>
    <row r="2819" spans="28:44" x14ac:dyDescent="0.3">
      <c r="AB2819" s="2"/>
      <c r="AC2819" s="2"/>
      <c r="AD2819" s="9">
        <v>1999</v>
      </c>
      <c r="AE2819" s="87" t="s">
        <v>53</v>
      </c>
      <c r="AF2819" s="13" t="s">
        <v>8</v>
      </c>
      <c r="AG2819" s="18" t="str">
        <f t="shared" si="182"/>
        <v>Communications-1999-August</v>
      </c>
      <c r="AH2819" s="16">
        <v>36373</v>
      </c>
      <c r="AI2819" s="180">
        <v>63.771099469729172</v>
      </c>
      <c r="AJ2819" s="10">
        <f t="shared" si="186"/>
        <v>65.290088262545368</v>
      </c>
      <c r="AK2819" s="175">
        <v>2660</v>
      </c>
      <c r="AL2819" s="10">
        <f t="shared" si="184"/>
        <v>117.08773915812567</v>
      </c>
      <c r="AM2819" s="163" t="str">
        <f t="shared" si="185"/>
        <v>08</v>
      </c>
      <c r="AN2819" s="177" t="s">
        <v>120</v>
      </c>
      <c r="AQ2819" s="151"/>
      <c r="AR2819" s="151"/>
    </row>
    <row r="2820" spans="28:44" x14ac:dyDescent="0.3">
      <c r="AB2820" s="2"/>
      <c r="AC2820" s="2"/>
      <c r="AD2820" s="9">
        <v>1999</v>
      </c>
      <c r="AE2820" s="87" t="s">
        <v>53</v>
      </c>
      <c r="AF2820" s="13" t="s">
        <v>1</v>
      </c>
      <c r="AG2820" s="18" t="str">
        <f t="shared" si="182"/>
        <v>Communications-1999-September</v>
      </c>
      <c r="AH2820" s="16">
        <v>36404</v>
      </c>
      <c r="AI2820" s="180">
        <v>64.312807896482028</v>
      </c>
      <c r="AJ2820" s="10">
        <f t="shared" si="186"/>
        <v>65.037605381645321</v>
      </c>
      <c r="AK2820" s="175">
        <v>2661</v>
      </c>
      <c r="AL2820" s="10">
        <f t="shared" si="184"/>
        <v>117.08773915812567</v>
      </c>
      <c r="AM2820" s="163" t="str">
        <f t="shared" si="185"/>
        <v>08</v>
      </c>
      <c r="AN2820" s="177" t="s">
        <v>121</v>
      </c>
      <c r="AQ2820" s="151"/>
      <c r="AR2820" s="151"/>
    </row>
    <row r="2821" spans="28:44" x14ac:dyDescent="0.3">
      <c r="AB2821" s="2"/>
      <c r="AC2821" s="2"/>
      <c r="AD2821" s="9">
        <v>1999</v>
      </c>
      <c r="AE2821" s="87" t="s">
        <v>53</v>
      </c>
      <c r="AF2821" s="13" t="s">
        <v>9</v>
      </c>
      <c r="AG2821" s="18" t="str">
        <f t="shared" si="182"/>
        <v>Communications-1999-October</v>
      </c>
      <c r="AH2821" s="16">
        <v>36434</v>
      </c>
      <c r="AI2821" s="180">
        <v>64.331141405524889</v>
      </c>
      <c r="AJ2821" s="10">
        <f t="shared" si="186"/>
        <v>64.785294454965822</v>
      </c>
      <c r="AK2821" s="175">
        <v>2662</v>
      </c>
      <c r="AL2821" s="10">
        <f t="shared" si="184"/>
        <v>117.08773915812567</v>
      </c>
      <c r="AM2821" s="163" t="str">
        <f t="shared" si="185"/>
        <v>08</v>
      </c>
      <c r="AN2821" s="177" t="s">
        <v>122</v>
      </c>
      <c r="AQ2821" s="151"/>
      <c r="AR2821" s="151"/>
    </row>
    <row r="2822" spans="28:44" x14ac:dyDescent="0.3">
      <c r="AD2822" s="9">
        <v>1999</v>
      </c>
      <c r="AE2822" s="87" t="s">
        <v>53</v>
      </c>
      <c r="AF2822" s="13" t="s">
        <v>2</v>
      </c>
      <c r="AG2822" s="18" t="str">
        <f t="shared" si="182"/>
        <v>Communications-1999-November</v>
      </c>
      <c r="AH2822" s="16">
        <v>36465</v>
      </c>
      <c r="AI2822" s="180">
        <v>64.349658249658148</v>
      </c>
      <c r="AJ2822" s="10">
        <f t="shared" si="186"/>
        <v>64.533157202049054</v>
      </c>
      <c r="AK2822" s="175">
        <v>2663</v>
      </c>
      <c r="AL2822" s="10">
        <f t="shared" si="184"/>
        <v>117.08773915812567</v>
      </c>
      <c r="AM2822" s="163" t="str">
        <f t="shared" si="185"/>
        <v>08</v>
      </c>
      <c r="AN2822" s="177" t="s">
        <v>123</v>
      </c>
      <c r="AQ2822" s="151"/>
      <c r="AR2822" s="151"/>
    </row>
    <row r="2823" spans="28:44" x14ac:dyDescent="0.3">
      <c r="AD2823" s="9">
        <v>1999</v>
      </c>
      <c r="AE2823" s="87" t="s">
        <v>53</v>
      </c>
      <c r="AF2823" s="13" t="s">
        <v>3</v>
      </c>
      <c r="AG2823" s="18" t="str">
        <f t="shared" si="182"/>
        <v>Communications-1999-December</v>
      </c>
      <c r="AH2823" s="16">
        <v>36495</v>
      </c>
      <c r="AI2823" s="180">
        <v>64.368360262232741</v>
      </c>
      <c r="AJ2823" s="10">
        <f t="shared" si="186"/>
        <v>64.510163180172796</v>
      </c>
      <c r="AK2823" s="175">
        <v>2664</v>
      </c>
      <c r="AL2823" s="10">
        <f t="shared" si="184"/>
        <v>117.08773915812567</v>
      </c>
      <c r="AM2823" s="163" t="str">
        <f t="shared" si="185"/>
        <v>08</v>
      </c>
      <c r="AN2823" s="177" t="s">
        <v>124</v>
      </c>
      <c r="AQ2823" s="151"/>
      <c r="AR2823" s="151"/>
    </row>
    <row r="2824" spans="28:44" x14ac:dyDescent="0.3">
      <c r="AD2824" s="7">
        <v>2000</v>
      </c>
      <c r="AE2824" s="88" t="s">
        <v>53</v>
      </c>
      <c r="AF2824" s="12" t="s">
        <v>10</v>
      </c>
      <c r="AG2824" s="18" t="str">
        <f t="shared" si="182"/>
        <v>Communications-2000-January</v>
      </c>
      <c r="AH2824" s="16">
        <v>36526</v>
      </c>
      <c r="AI2824" s="181">
        <v>64.387249294933085</v>
      </c>
      <c r="AJ2824" s="8">
        <f t="shared" si="186"/>
        <v>64.487346322901885</v>
      </c>
      <c r="AK2824" s="175">
        <v>2665</v>
      </c>
      <c r="AL2824" s="10">
        <f t="shared" si="184"/>
        <v>117.08773915812567</v>
      </c>
      <c r="AM2824" s="163" t="str">
        <f t="shared" si="185"/>
        <v>08</v>
      </c>
      <c r="AN2824" s="177" t="s">
        <v>113</v>
      </c>
      <c r="AQ2824" s="151"/>
      <c r="AR2824" s="151"/>
    </row>
    <row r="2825" spans="28:44" x14ac:dyDescent="0.3">
      <c r="AD2825" s="7">
        <v>2000</v>
      </c>
      <c r="AE2825" s="88" t="s">
        <v>53</v>
      </c>
      <c r="AF2825" s="12" t="s">
        <v>11</v>
      </c>
      <c r="AG2825" s="18" t="str">
        <f t="shared" si="182"/>
        <v>Communications-2000-February</v>
      </c>
      <c r="AH2825" s="16">
        <v>36557</v>
      </c>
      <c r="AI2825" s="181">
        <v>64.406327217960438</v>
      </c>
      <c r="AJ2825" s="8">
        <f t="shared" si="186"/>
        <v>64.464708401882405</v>
      </c>
      <c r="AK2825" s="175">
        <v>2666</v>
      </c>
      <c r="AL2825" s="10">
        <f t="shared" si="184"/>
        <v>117.08773915812567</v>
      </c>
      <c r="AM2825" s="163" t="str">
        <f t="shared" si="185"/>
        <v>08</v>
      </c>
      <c r="AN2825" s="177" t="s">
        <v>114</v>
      </c>
      <c r="AQ2825" s="151"/>
      <c r="AR2825" s="151"/>
    </row>
    <row r="2826" spans="28:44" x14ac:dyDescent="0.3">
      <c r="AD2826" s="7">
        <v>2000</v>
      </c>
      <c r="AE2826" s="88" t="s">
        <v>53</v>
      </c>
      <c r="AF2826" s="12" t="s">
        <v>4</v>
      </c>
      <c r="AG2826" s="18" t="str">
        <f t="shared" si="182"/>
        <v>Communications-2000-March</v>
      </c>
      <c r="AH2826" s="16">
        <v>36586</v>
      </c>
      <c r="AI2826" s="181">
        <v>64.425595920218058</v>
      </c>
      <c r="AJ2826" s="8">
        <f t="shared" si="186"/>
        <v>64.442251206476854</v>
      </c>
      <c r="AK2826" s="175">
        <v>2667</v>
      </c>
      <c r="AL2826" s="10">
        <f t="shared" si="184"/>
        <v>117.08773915812567</v>
      </c>
      <c r="AM2826" s="163" t="str">
        <f t="shared" si="185"/>
        <v>08</v>
      </c>
      <c r="AN2826" s="177" t="s">
        <v>115</v>
      </c>
      <c r="AQ2826" s="151"/>
      <c r="AR2826" s="151"/>
    </row>
    <row r="2827" spans="28:44" x14ac:dyDescent="0.3">
      <c r="AD2827" s="7">
        <v>2000</v>
      </c>
      <c r="AE2827" s="88" t="s">
        <v>53</v>
      </c>
      <c r="AF2827" s="12" t="s">
        <v>0</v>
      </c>
      <c r="AG2827" s="18" t="str">
        <f t="shared" si="182"/>
        <v>Communications-2000-April</v>
      </c>
      <c r="AH2827" s="16">
        <v>36617</v>
      </c>
      <c r="AI2827" s="181">
        <v>64.445057309498267</v>
      </c>
      <c r="AJ2827" s="8">
        <f t="shared" si="186"/>
        <v>64.419976543941388</v>
      </c>
      <c r="AK2827" s="175">
        <v>2668</v>
      </c>
      <c r="AL2827" s="10">
        <f t="shared" si="184"/>
        <v>117.08773915812567</v>
      </c>
      <c r="AM2827" s="163" t="str">
        <f t="shared" si="185"/>
        <v>08</v>
      </c>
      <c r="AN2827" s="177" t="s">
        <v>116</v>
      </c>
      <c r="AQ2827" s="151"/>
      <c r="AR2827" s="151"/>
    </row>
    <row r="2828" spans="28:44" x14ac:dyDescent="0.3">
      <c r="AD2828" s="7">
        <v>2000</v>
      </c>
      <c r="AE2828" s="88" t="s">
        <v>53</v>
      </c>
      <c r="AF2828" s="12" t="s">
        <v>5</v>
      </c>
      <c r="AG2828" s="18" t="str">
        <f t="shared" ref="AG2828:AG2891" si="187">CONCATENATE(AE2828,$AF$74,AD2828,$AF$74,AF2828)</f>
        <v>Communications-2000-May</v>
      </c>
      <c r="AH2828" s="16">
        <v>36647</v>
      </c>
      <c r="AI2828" s="181">
        <v>64.464713312671279</v>
      </c>
      <c r="AJ2828" s="8">
        <f t="shared" si="186"/>
        <v>64.397886239604688</v>
      </c>
      <c r="AK2828" s="175">
        <v>2669</v>
      </c>
      <c r="AL2828" s="10">
        <f t="shared" ref="AL2828:AL2891" si="188">VLOOKUP(AE2828,AR:AS,2,FALSE)</f>
        <v>117.08773915812567</v>
      </c>
      <c r="AM2828" s="163" t="str">
        <f t="shared" ref="AM2828:AM2891" si="189">VLOOKUP(AE2828,AR:AT,3,FALSE)</f>
        <v>08</v>
      </c>
      <c r="AN2828" s="177" t="s">
        <v>117</v>
      </c>
      <c r="AQ2828" s="151"/>
      <c r="AR2828" s="151"/>
    </row>
    <row r="2829" spans="28:44" x14ac:dyDescent="0.3">
      <c r="AD2829" s="7">
        <v>2000</v>
      </c>
      <c r="AE2829" s="88" t="s">
        <v>53</v>
      </c>
      <c r="AF2829" s="12" t="s">
        <v>6</v>
      </c>
      <c r="AG2829" s="18" t="str">
        <f t="shared" si="187"/>
        <v>Communications-2000-June</v>
      </c>
      <c r="AH2829" s="16">
        <v>36678</v>
      </c>
      <c r="AI2829" s="181">
        <v>64.484565875876001</v>
      </c>
      <c r="AJ2829" s="8">
        <f t="shared" si="186"/>
        <v>64.375982137048751</v>
      </c>
      <c r="AK2829" s="175">
        <v>2670</v>
      </c>
      <c r="AL2829" s="10">
        <f t="shared" si="188"/>
        <v>117.08773915812567</v>
      </c>
      <c r="AM2829" s="163" t="str">
        <f t="shared" si="189"/>
        <v>08</v>
      </c>
      <c r="AN2829" s="177" t="s">
        <v>118</v>
      </c>
      <c r="AQ2829" s="151"/>
      <c r="AR2829" s="151"/>
    </row>
    <row r="2830" spans="28:44" x14ac:dyDescent="0.3">
      <c r="AD2830" s="7">
        <v>2000</v>
      </c>
      <c r="AE2830" s="88" t="s">
        <v>53</v>
      </c>
      <c r="AF2830" s="12" t="s">
        <v>7</v>
      </c>
      <c r="AG2830" s="18" t="str">
        <f t="shared" si="187"/>
        <v>Communications-2000-July</v>
      </c>
      <c r="AH2830" s="16">
        <v>36708</v>
      </c>
      <c r="AI2830" s="181">
        <v>64.504616964712781</v>
      </c>
      <c r="AJ2830" s="8">
        <f t="shared" si="186"/>
        <v>64.354266098291404</v>
      </c>
      <c r="AK2830" s="175">
        <v>2671</v>
      </c>
      <c r="AL2830" s="10">
        <f t="shared" si="188"/>
        <v>117.08773915812567</v>
      </c>
      <c r="AM2830" s="163" t="str">
        <f t="shared" si="189"/>
        <v>08</v>
      </c>
      <c r="AN2830" s="177" t="s">
        <v>119</v>
      </c>
      <c r="AQ2830" s="151"/>
      <c r="AR2830" s="151"/>
    </row>
    <row r="2831" spans="28:44" x14ac:dyDescent="0.3">
      <c r="AD2831" s="7">
        <v>2000</v>
      </c>
      <c r="AE2831" s="88" t="s">
        <v>53</v>
      </c>
      <c r="AF2831" s="12" t="s">
        <v>8</v>
      </c>
      <c r="AG2831" s="18" t="str">
        <f t="shared" si="187"/>
        <v>Communications-2000-August</v>
      </c>
      <c r="AH2831" s="16">
        <v>36739</v>
      </c>
      <c r="AI2831" s="181">
        <v>64.524868564437924</v>
      </c>
      <c r="AJ2831" s="8">
        <f t="shared" si="186"/>
        <v>64.417080189517137</v>
      </c>
      <c r="AK2831" s="175">
        <v>2672</v>
      </c>
      <c r="AL2831" s="10">
        <f t="shared" si="188"/>
        <v>117.08773915812567</v>
      </c>
      <c r="AM2831" s="163" t="str">
        <f t="shared" si="189"/>
        <v>08</v>
      </c>
      <c r="AN2831" s="177" t="s">
        <v>120</v>
      </c>
      <c r="AQ2831" s="151"/>
      <c r="AR2831" s="151"/>
    </row>
    <row r="2832" spans="28:44" x14ac:dyDescent="0.3">
      <c r="AD2832" s="7">
        <v>2000</v>
      </c>
      <c r="AE2832" s="88" t="s">
        <v>53</v>
      </c>
      <c r="AF2832" s="12" t="s">
        <v>1</v>
      </c>
      <c r="AG2832" s="18" t="str">
        <f t="shared" si="187"/>
        <v>Communications-2000-September</v>
      </c>
      <c r="AH2832" s="16">
        <v>36770</v>
      </c>
      <c r="AI2832" s="181">
        <v>64.545322680160325</v>
      </c>
      <c r="AJ2832" s="8">
        <f t="shared" si="186"/>
        <v>64.436456421490334</v>
      </c>
      <c r="AK2832" s="175">
        <v>2673</v>
      </c>
      <c r="AL2832" s="10">
        <f t="shared" si="188"/>
        <v>117.08773915812567</v>
      </c>
      <c r="AM2832" s="163" t="str">
        <f t="shared" si="189"/>
        <v>08</v>
      </c>
      <c r="AN2832" s="177" t="s">
        <v>121</v>
      </c>
      <c r="AQ2832" s="151"/>
      <c r="AR2832" s="151"/>
    </row>
    <row r="2833" spans="30:44" x14ac:dyDescent="0.3">
      <c r="AD2833" s="7">
        <v>2000</v>
      </c>
      <c r="AE2833" s="88" t="s">
        <v>53</v>
      </c>
      <c r="AF2833" s="12" t="s">
        <v>9</v>
      </c>
      <c r="AG2833" s="18" t="str">
        <f t="shared" si="187"/>
        <v>Communications-2000-October</v>
      </c>
      <c r="AH2833" s="16">
        <v>36800</v>
      </c>
      <c r="AI2833" s="181">
        <v>79.3453038463242</v>
      </c>
      <c r="AJ2833" s="8">
        <f t="shared" si="186"/>
        <v>65.687636624890288</v>
      </c>
      <c r="AK2833" s="175">
        <v>2674</v>
      </c>
      <c r="AL2833" s="10">
        <f t="shared" si="188"/>
        <v>117.08773915812567</v>
      </c>
      <c r="AM2833" s="163" t="str">
        <f t="shared" si="189"/>
        <v>08</v>
      </c>
      <c r="AN2833" s="177" t="s">
        <v>122</v>
      </c>
      <c r="AQ2833" s="151"/>
      <c r="AR2833" s="151"/>
    </row>
    <row r="2834" spans="30:44" x14ac:dyDescent="0.3">
      <c r="AD2834" s="7">
        <v>2000</v>
      </c>
      <c r="AE2834" s="88" t="s">
        <v>53</v>
      </c>
      <c r="AF2834" s="12" t="s">
        <v>2</v>
      </c>
      <c r="AG2834" s="18" t="str">
        <f t="shared" si="187"/>
        <v>Communications-2000-November</v>
      </c>
      <c r="AH2834" s="16">
        <v>36831</v>
      </c>
      <c r="AI2834" s="181">
        <v>79.3453038463242</v>
      </c>
      <c r="AJ2834" s="8">
        <f t="shared" si="186"/>
        <v>66.937273757945775</v>
      </c>
      <c r="AK2834" s="175">
        <v>2675</v>
      </c>
      <c r="AL2834" s="10">
        <f t="shared" si="188"/>
        <v>117.08773915812567</v>
      </c>
      <c r="AM2834" s="163" t="str">
        <f t="shared" si="189"/>
        <v>08</v>
      </c>
      <c r="AN2834" s="177" t="s">
        <v>123</v>
      </c>
      <c r="AQ2834" s="151"/>
      <c r="AR2834" s="151"/>
    </row>
    <row r="2835" spans="30:44" x14ac:dyDescent="0.3">
      <c r="AD2835" s="7">
        <v>2000</v>
      </c>
      <c r="AE2835" s="88" t="s">
        <v>53</v>
      </c>
      <c r="AF2835" s="12" t="s">
        <v>3</v>
      </c>
      <c r="AG2835" s="18" t="str">
        <f t="shared" si="187"/>
        <v>Communications-2000-December</v>
      </c>
      <c r="AH2835" s="16">
        <v>36861</v>
      </c>
      <c r="AI2835" s="181">
        <v>79.3453038463242</v>
      </c>
      <c r="AJ2835" s="8">
        <f t="shared" si="186"/>
        <v>68.185352389953394</v>
      </c>
      <c r="AK2835" s="175">
        <v>2676</v>
      </c>
      <c r="AL2835" s="10">
        <f t="shared" si="188"/>
        <v>117.08773915812567</v>
      </c>
      <c r="AM2835" s="163" t="str">
        <f t="shared" si="189"/>
        <v>08</v>
      </c>
      <c r="AN2835" s="177" t="s">
        <v>124</v>
      </c>
      <c r="AQ2835" s="151"/>
      <c r="AR2835" s="151"/>
    </row>
    <row r="2836" spans="30:44" x14ac:dyDescent="0.3">
      <c r="AD2836" s="9">
        <v>2001</v>
      </c>
      <c r="AE2836" s="87" t="s">
        <v>53</v>
      </c>
      <c r="AF2836" s="13" t="s">
        <v>10</v>
      </c>
      <c r="AG2836" s="18" t="str">
        <f t="shared" si="187"/>
        <v>Communications-2001-January</v>
      </c>
      <c r="AH2836" s="16">
        <v>36892</v>
      </c>
      <c r="AI2836" s="180">
        <v>79.3453038463242</v>
      </c>
      <c r="AJ2836" s="10">
        <f t="shared" si="186"/>
        <v>69.431856935902658</v>
      </c>
      <c r="AK2836" s="175">
        <v>2677</v>
      </c>
      <c r="AL2836" s="10">
        <f t="shared" si="188"/>
        <v>117.08773915812567</v>
      </c>
      <c r="AM2836" s="163" t="str">
        <f t="shared" si="189"/>
        <v>08</v>
      </c>
      <c r="AN2836" s="177" t="s">
        <v>113</v>
      </c>
      <c r="AQ2836" s="151"/>
      <c r="AR2836" s="151"/>
    </row>
    <row r="2837" spans="30:44" x14ac:dyDescent="0.3">
      <c r="AD2837" s="9">
        <v>2001</v>
      </c>
      <c r="AE2837" s="87" t="s">
        <v>53</v>
      </c>
      <c r="AF2837" s="13" t="s">
        <v>11</v>
      </c>
      <c r="AG2837" s="18" t="str">
        <f t="shared" si="187"/>
        <v>Communications-2001-February</v>
      </c>
      <c r="AH2837" s="16">
        <v>36923</v>
      </c>
      <c r="AI2837" s="180">
        <v>79.3453038463242</v>
      </c>
      <c r="AJ2837" s="10">
        <f t="shared" si="186"/>
        <v>70.676771654932978</v>
      </c>
      <c r="AK2837" s="175">
        <v>2678</v>
      </c>
      <c r="AL2837" s="10">
        <f t="shared" si="188"/>
        <v>117.08773915812567</v>
      </c>
      <c r="AM2837" s="163" t="str">
        <f t="shared" si="189"/>
        <v>08</v>
      </c>
      <c r="AN2837" s="177" t="s">
        <v>114</v>
      </c>
      <c r="AQ2837" s="151"/>
      <c r="AR2837" s="151"/>
    </row>
    <row r="2838" spans="30:44" x14ac:dyDescent="0.3">
      <c r="AD2838" s="9">
        <v>2001</v>
      </c>
      <c r="AE2838" s="87" t="s">
        <v>53</v>
      </c>
      <c r="AF2838" s="13" t="s">
        <v>4</v>
      </c>
      <c r="AG2838" s="18" t="str">
        <f t="shared" si="187"/>
        <v>Communications-2001-March</v>
      </c>
      <c r="AH2838" s="16">
        <v>36951</v>
      </c>
      <c r="AI2838" s="180">
        <v>79.3453038463242</v>
      </c>
      <c r="AJ2838" s="10">
        <f t="shared" si="186"/>
        <v>71.920080648775155</v>
      </c>
      <c r="AK2838" s="175">
        <v>2679</v>
      </c>
      <c r="AL2838" s="10">
        <f t="shared" si="188"/>
        <v>117.08773915812567</v>
      </c>
      <c r="AM2838" s="163" t="str">
        <f t="shared" si="189"/>
        <v>08</v>
      </c>
      <c r="AN2838" s="177" t="s">
        <v>115</v>
      </c>
      <c r="AQ2838" s="151"/>
      <c r="AR2838" s="151"/>
    </row>
    <row r="2839" spans="30:44" x14ac:dyDescent="0.3">
      <c r="AD2839" s="9">
        <v>2001</v>
      </c>
      <c r="AE2839" s="87" t="s">
        <v>53</v>
      </c>
      <c r="AF2839" s="13" t="s">
        <v>0</v>
      </c>
      <c r="AG2839" s="18" t="str">
        <f t="shared" si="187"/>
        <v>Communications-2001-April</v>
      </c>
      <c r="AH2839" s="16">
        <v>36982</v>
      </c>
      <c r="AI2839" s="180">
        <v>79.3453038463242</v>
      </c>
      <c r="AJ2839" s="10">
        <f t="shared" ref="AJ2839:AJ2902" si="190">AVERAGE(AI2828:AI2839)</f>
        <v>73.161767860177321</v>
      </c>
      <c r="AK2839" s="175">
        <v>2680</v>
      </c>
      <c r="AL2839" s="10">
        <f t="shared" si="188"/>
        <v>117.08773915812567</v>
      </c>
      <c r="AM2839" s="163" t="str">
        <f t="shared" si="189"/>
        <v>08</v>
      </c>
      <c r="AN2839" s="177" t="s">
        <v>116</v>
      </c>
      <c r="AQ2839" s="151"/>
      <c r="AR2839" s="151"/>
    </row>
    <row r="2840" spans="30:44" x14ac:dyDescent="0.3">
      <c r="AD2840" s="9">
        <v>2001</v>
      </c>
      <c r="AE2840" s="87" t="s">
        <v>53</v>
      </c>
      <c r="AF2840" s="13" t="s">
        <v>5</v>
      </c>
      <c r="AG2840" s="18" t="str">
        <f t="shared" si="187"/>
        <v>Communications-2001-May</v>
      </c>
      <c r="AH2840" s="16">
        <v>37012</v>
      </c>
      <c r="AI2840" s="180">
        <v>79.3453038463242</v>
      </c>
      <c r="AJ2840" s="10">
        <f t="shared" si="190"/>
        <v>74.401817071315065</v>
      </c>
      <c r="AK2840" s="175">
        <v>2681</v>
      </c>
      <c r="AL2840" s="10">
        <f t="shared" si="188"/>
        <v>117.08773915812567</v>
      </c>
      <c r="AM2840" s="163" t="str">
        <f t="shared" si="189"/>
        <v>08</v>
      </c>
      <c r="AN2840" s="177" t="s">
        <v>117</v>
      </c>
      <c r="AQ2840" s="151"/>
      <c r="AR2840" s="151"/>
    </row>
    <row r="2841" spans="30:44" x14ac:dyDescent="0.3">
      <c r="AD2841" s="9">
        <v>2001</v>
      </c>
      <c r="AE2841" s="87" t="s">
        <v>53</v>
      </c>
      <c r="AF2841" s="13" t="s">
        <v>6</v>
      </c>
      <c r="AG2841" s="18" t="str">
        <f t="shared" si="187"/>
        <v>Communications-2001-June</v>
      </c>
      <c r="AH2841" s="16">
        <v>37043</v>
      </c>
      <c r="AI2841" s="180">
        <v>79.3453038463242</v>
      </c>
      <c r="AJ2841" s="10">
        <f t="shared" si="190"/>
        <v>75.64021190218574</v>
      </c>
      <c r="AK2841" s="175">
        <v>2682</v>
      </c>
      <c r="AL2841" s="10">
        <f t="shared" si="188"/>
        <v>117.08773915812567</v>
      </c>
      <c r="AM2841" s="163" t="str">
        <f t="shared" si="189"/>
        <v>08</v>
      </c>
      <c r="AN2841" s="177" t="s">
        <v>118</v>
      </c>
      <c r="AQ2841" s="151"/>
      <c r="AR2841" s="151"/>
    </row>
    <row r="2842" spans="30:44" x14ac:dyDescent="0.3">
      <c r="AD2842" s="9">
        <v>2001</v>
      </c>
      <c r="AE2842" s="87" t="s">
        <v>53</v>
      </c>
      <c r="AF2842" s="13" t="s">
        <v>7</v>
      </c>
      <c r="AG2842" s="18" t="str">
        <f t="shared" si="187"/>
        <v>Communications-2001-July</v>
      </c>
      <c r="AH2842" s="16">
        <v>37073</v>
      </c>
      <c r="AI2842" s="180">
        <v>79.3453038463242</v>
      </c>
      <c r="AJ2842" s="10">
        <f t="shared" si="190"/>
        <v>76.876935808986687</v>
      </c>
      <c r="AK2842" s="175">
        <v>2683</v>
      </c>
      <c r="AL2842" s="10">
        <f t="shared" si="188"/>
        <v>117.08773915812567</v>
      </c>
      <c r="AM2842" s="163" t="str">
        <f t="shared" si="189"/>
        <v>08</v>
      </c>
      <c r="AN2842" s="177" t="s">
        <v>119</v>
      </c>
      <c r="AQ2842" s="151"/>
      <c r="AR2842" s="151"/>
    </row>
    <row r="2843" spans="30:44" x14ac:dyDescent="0.3">
      <c r="AD2843" s="9">
        <v>2001</v>
      </c>
      <c r="AE2843" s="87" t="s">
        <v>53</v>
      </c>
      <c r="AF2843" s="13" t="s">
        <v>8</v>
      </c>
      <c r="AG2843" s="18" t="str">
        <f t="shared" si="187"/>
        <v>Communications-2001-August</v>
      </c>
      <c r="AH2843" s="16">
        <v>37104</v>
      </c>
      <c r="AI2843" s="180">
        <v>77.802148836301825</v>
      </c>
      <c r="AJ2843" s="10">
        <f t="shared" si="190"/>
        <v>77.983375831642022</v>
      </c>
      <c r="AK2843" s="175">
        <v>2684</v>
      </c>
      <c r="AL2843" s="10">
        <f t="shared" si="188"/>
        <v>117.08773915812567</v>
      </c>
      <c r="AM2843" s="163" t="str">
        <f t="shared" si="189"/>
        <v>08</v>
      </c>
      <c r="AN2843" s="177" t="s">
        <v>120</v>
      </c>
      <c r="AQ2843" s="151"/>
      <c r="AR2843" s="151"/>
    </row>
    <row r="2844" spans="30:44" x14ac:dyDescent="0.3">
      <c r="AD2844" s="9">
        <v>2001</v>
      </c>
      <c r="AE2844" s="87" t="s">
        <v>53</v>
      </c>
      <c r="AF2844" s="13" t="s">
        <v>1</v>
      </c>
      <c r="AG2844" s="18" t="str">
        <f t="shared" si="187"/>
        <v>Communications-2001-September</v>
      </c>
      <c r="AH2844" s="16">
        <v>37135</v>
      </c>
      <c r="AI2844" s="180">
        <v>77.802148836301825</v>
      </c>
      <c r="AJ2844" s="10">
        <f t="shared" si="190"/>
        <v>79.088111344653811</v>
      </c>
      <c r="AK2844" s="175">
        <v>2685</v>
      </c>
      <c r="AL2844" s="10">
        <f t="shared" si="188"/>
        <v>117.08773915812567</v>
      </c>
      <c r="AM2844" s="163" t="str">
        <f t="shared" si="189"/>
        <v>08</v>
      </c>
      <c r="AN2844" s="177" t="s">
        <v>121</v>
      </c>
      <c r="AQ2844" s="151"/>
      <c r="AR2844" s="151"/>
    </row>
    <row r="2845" spans="30:44" x14ac:dyDescent="0.3">
      <c r="AD2845" s="9">
        <v>2001</v>
      </c>
      <c r="AE2845" s="87" t="s">
        <v>53</v>
      </c>
      <c r="AF2845" s="13" t="s">
        <v>9</v>
      </c>
      <c r="AG2845" s="18" t="str">
        <f t="shared" si="187"/>
        <v>Communications-2001-October</v>
      </c>
      <c r="AH2845" s="16">
        <v>37165</v>
      </c>
      <c r="AI2845" s="180">
        <v>77.802148836301825</v>
      </c>
      <c r="AJ2845" s="10">
        <f t="shared" si="190"/>
        <v>78.959515093818609</v>
      </c>
      <c r="AK2845" s="175">
        <v>2686</v>
      </c>
      <c r="AL2845" s="10">
        <f t="shared" si="188"/>
        <v>117.08773915812567</v>
      </c>
      <c r="AM2845" s="163" t="str">
        <f t="shared" si="189"/>
        <v>08</v>
      </c>
      <c r="AN2845" s="177" t="s">
        <v>122</v>
      </c>
      <c r="AQ2845" s="151"/>
      <c r="AR2845" s="151"/>
    </row>
    <row r="2846" spans="30:44" x14ac:dyDescent="0.3">
      <c r="AD2846" s="9">
        <v>2001</v>
      </c>
      <c r="AE2846" s="87" t="s">
        <v>53</v>
      </c>
      <c r="AF2846" s="13" t="s">
        <v>2</v>
      </c>
      <c r="AG2846" s="18" t="str">
        <f t="shared" si="187"/>
        <v>Communications-2001-November</v>
      </c>
      <c r="AH2846" s="16">
        <v>37196</v>
      </c>
      <c r="AI2846" s="180">
        <v>77.802148836301825</v>
      </c>
      <c r="AJ2846" s="10">
        <f t="shared" si="190"/>
        <v>78.830918842983422</v>
      </c>
      <c r="AK2846" s="175">
        <v>2687</v>
      </c>
      <c r="AL2846" s="10">
        <f t="shared" si="188"/>
        <v>117.08773915812567</v>
      </c>
      <c r="AM2846" s="163" t="str">
        <f t="shared" si="189"/>
        <v>08</v>
      </c>
      <c r="AN2846" s="177" t="s">
        <v>123</v>
      </c>
      <c r="AQ2846" s="151"/>
      <c r="AR2846" s="151"/>
    </row>
    <row r="2847" spans="30:44" x14ac:dyDescent="0.3">
      <c r="AD2847" s="9">
        <v>2001</v>
      </c>
      <c r="AE2847" s="87" t="s">
        <v>53</v>
      </c>
      <c r="AF2847" s="13" t="s">
        <v>3</v>
      </c>
      <c r="AG2847" s="18" t="str">
        <f t="shared" si="187"/>
        <v>Communications-2001-December</v>
      </c>
      <c r="AH2847" s="16">
        <v>37226</v>
      </c>
      <c r="AI2847" s="180">
        <v>77.802148836301825</v>
      </c>
      <c r="AJ2847" s="10">
        <f t="shared" si="190"/>
        <v>78.702322592148221</v>
      </c>
      <c r="AK2847" s="175">
        <v>2688</v>
      </c>
      <c r="AL2847" s="10">
        <f t="shared" si="188"/>
        <v>117.08773915812567</v>
      </c>
      <c r="AM2847" s="163" t="str">
        <f t="shared" si="189"/>
        <v>08</v>
      </c>
      <c r="AN2847" s="177" t="s">
        <v>124</v>
      </c>
      <c r="AQ2847" s="151"/>
      <c r="AR2847" s="151"/>
    </row>
    <row r="2848" spans="30:44" x14ac:dyDescent="0.3">
      <c r="AD2848" s="7">
        <v>2002</v>
      </c>
      <c r="AE2848" s="88" t="s">
        <v>53</v>
      </c>
      <c r="AF2848" s="12" t="s">
        <v>10</v>
      </c>
      <c r="AG2848" s="18" t="str">
        <f t="shared" si="187"/>
        <v>Communications-2002-January</v>
      </c>
      <c r="AH2848" s="16">
        <v>37257</v>
      </c>
      <c r="AI2848" s="181">
        <v>77.760322603497841</v>
      </c>
      <c r="AJ2848" s="8">
        <f t="shared" si="190"/>
        <v>78.570240821912691</v>
      </c>
      <c r="AK2848" s="175">
        <v>2689</v>
      </c>
      <c r="AL2848" s="10">
        <f t="shared" si="188"/>
        <v>117.08773915812567</v>
      </c>
      <c r="AM2848" s="163" t="str">
        <f t="shared" si="189"/>
        <v>08</v>
      </c>
      <c r="AN2848" s="177" t="s">
        <v>113</v>
      </c>
      <c r="AQ2848" s="151"/>
      <c r="AR2848" s="151"/>
    </row>
    <row r="2849" spans="30:44" x14ac:dyDescent="0.3">
      <c r="AD2849" s="7">
        <v>2002</v>
      </c>
      <c r="AE2849" s="88" t="s">
        <v>53</v>
      </c>
      <c r="AF2849" s="12" t="s">
        <v>11</v>
      </c>
      <c r="AG2849" s="18" t="str">
        <f t="shared" si="187"/>
        <v>Communications-2002-February</v>
      </c>
      <c r="AH2849" s="16">
        <v>37288</v>
      </c>
      <c r="AI2849" s="181">
        <v>77.760322603497841</v>
      </c>
      <c r="AJ2849" s="8">
        <f t="shared" si="190"/>
        <v>78.438159051677147</v>
      </c>
      <c r="AK2849" s="175">
        <v>2690</v>
      </c>
      <c r="AL2849" s="10">
        <f t="shared" si="188"/>
        <v>117.08773915812567</v>
      </c>
      <c r="AM2849" s="163" t="str">
        <f t="shared" si="189"/>
        <v>08</v>
      </c>
      <c r="AN2849" s="177" t="s">
        <v>114</v>
      </c>
      <c r="AQ2849" s="151"/>
      <c r="AR2849" s="151"/>
    </row>
    <row r="2850" spans="30:44" x14ac:dyDescent="0.3">
      <c r="AD2850" s="7">
        <v>2002</v>
      </c>
      <c r="AE2850" s="88" t="s">
        <v>53</v>
      </c>
      <c r="AF2850" s="12" t="s">
        <v>4</v>
      </c>
      <c r="AG2850" s="18" t="str">
        <f t="shared" si="187"/>
        <v>Communications-2002-March</v>
      </c>
      <c r="AH2850" s="16">
        <v>37316</v>
      </c>
      <c r="AI2850" s="181">
        <v>77.830098641161641</v>
      </c>
      <c r="AJ2850" s="8">
        <f t="shared" si="190"/>
        <v>78.311891951246935</v>
      </c>
      <c r="AK2850" s="175">
        <v>2691</v>
      </c>
      <c r="AL2850" s="10">
        <f t="shared" si="188"/>
        <v>117.08773915812567</v>
      </c>
      <c r="AM2850" s="163" t="str">
        <f t="shared" si="189"/>
        <v>08</v>
      </c>
      <c r="AN2850" s="177" t="s">
        <v>115</v>
      </c>
      <c r="AQ2850" s="151"/>
      <c r="AR2850" s="151"/>
    </row>
    <row r="2851" spans="30:44" x14ac:dyDescent="0.3">
      <c r="AD2851" s="7">
        <v>2002</v>
      </c>
      <c r="AE2851" s="88" t="s">
        <v>53</v>
      </c>
      <c r="AF2851" s="12" t="s">
        <v>0</v>
      </c>
      <c r="AG2851" s="18" t="str">
        <f t="shared" si="187"/>
        <v>Communications-2002-April</v>
      </c>
      <c r="AH2851" s="16">
        <v>37347</v>
      </c>
      <c r="AI2851" s="181">
        <v>77.830098641161641</v>
      </c>
      <c r="AJ2851" s="8">
        <f t="shared" si="190"/>
        <v>78.185624850816723</v>
      </c>
      <c r="AK2851" s="175">
        <v>2692</v>
      </c>
      <c r="AL2851" s="10">
        <f t="shared" si="188"/>
        <v>117.08773915812567</v>
      </c>
      <c r="AM2851" s="163" t="str">
        <f t="shared" si="189"/>
        <v>08</v>
      </c>
      <c r="AN2851" s="177" t="s">
        <v>116</v>
      </c>
      <c r="AQ2851" s="151"/>
      <c r="AR2851" s="151"/>
    </row>
    <row r="2852" spans="30:44" x14ac:dyDescent="0.3">
      <c r="AD2852" s="7">
        <v>2002</v>
      </c>
      <c r="AE2852" s="88" t="s">
        <v>53</v>
      </c>
      <c r="AF2852" s="12" t="s">
        <v>5</v>
      </c>
      <c r="AG2852" s="18" t="str">
        <f t="shared" si="187"/>
        <v>Communications-2002-May</v>
      </c>
      <c r="AH2852" s="16">
        <v>37377</v>
      </c>
      <c r="AI2852" s="181">
        <v>77.830098641161641</v>
      </c>
      <c r="AJ2852" s="8">
        <f t="shared" si="190"/>
        <v>78.059357750386496</v>
      </c>
      <c r="AK2852" s="175">
        <v>2693</v>
      </c>
      <c r="AL2852" s="10">
        <f t="shared" si="188"/>
        <v>117.08773915812567</v>
      </c>
      <c r="AM2852" s="163" t="str">
        <f t="shared" si="189"/>
        <v>08</v>
      </c>
      <c r="AN2852" s="177" t="s">
        <v>117</v>
      </c>
      <c r="AQ2852" s="151"/>
      <c r="AR2852" s="151"/>
    </row>
    <row r="2853" spans="30:44" x14ac:dyDescent="0.3">
      <c r="AD2853" s="7">
        <v>2002</v>
      </c>
      <c r="AE2853" s="88" t="s">
        <v>53</v>
      </c>
      <c r="AF2853" s="12" t="s">
        <v>6</v>
      </c>
      <c r="AG2853" s="18" t="str">
        <f t="shared" si="187"/>
        <v>Communications-2002-June</v>
      </c>
      <c r="AH2853" s="16">
        <v>37408</v>
      </c>
      <c r="AI2853" s="181">
        <v>77.830098641161641</v>
      </c>
      <c r="AJ2853" s="8">
        <f t="shared" si="190"/>
        <v>77.933090649956284</v>
      </c>
      <c r="AK2853" s="175">
        <v>2694</v>
      </c>
      <c r="AL2853" s="10">
        <f t="shared" si="188"/>
        <v>117.08773915812567</v>
      </c>
      <c r="AM2853" s="163" t="str">
        <f t="shared" si="189"/>
        <v>08</v>
      </c>
      <c r="AN2853" s="177" t="s">
        <v>118</v>
      </c>
      <c r="AQ2853" s="151"/>
      <c r="AR2853" s="151"/>
    </row>
    <row r="2854" spans="30:44" x14ac:dyDescent="0.3">
      <c r="AD2854" s="7">
        <v>2002</v>
      </c>
      <c r="AE2854" s="88" t="s">
        <v>53</v>
      </c>
      <c r="AF2854" s="12" t="s">
        <v>7</v>
      </c>
      <c r="AG2854" s="18" t="str">
        <f t="shared" si="187"/>
        <v>Communications-2002-July</v>
      </c>
      <c r="AH2854" s="16">
        <v>37438</v>
      </c>
      <c r="AI2854" s="181">
        <v>77.830098641161641</v>
      </c>
      <c r="AJ2854" s="8">
        <f t="shared" si="190"/>
        <v>77.806823549526072</v>
      </c>
      <c r="AK2854" s="175">
        <v>2695</v>
      </c>
      <c r="AL2854" s="10">
        <f t="shared" si="188"/>
        <v>117.08773915812567</v>
      </c>
      <c r="AM2854" s="163" t="str">
        <f t="shared" si="189"/>
        <v>08</v>
      </c>
      <c r="AN2854" s="177" t="s">
        <v>119</v>
      </c>
      <c r="AQ2854" s="151"/>
      <c r="AR2854" s="151"/>
    </row>
    <row r="2855" spans="30:44" x14ac:dyDescent="0.3">
      <c r="AD2855" s="7">
        <v>2002</v>
      </c>
      <c r="AE2855" s="88" t="s">
        <v>53</v>
      </c>
      <c r="AF2855" s="12" t="s">
        <v>8</v>
      </c>
      <c r="AG2855" s="18" t="str">
        <f t="shared" si="187"/>
        <v>Communications-2002-August</v>
      </c>
      <c r="AH2855" s="16">
        <v>37469</v>
      </c>
      <c r="AI2855" s="181">
        <v>77.830098641161641</v>
      </c>
      <c r="AJ2855" s="8">
        <f t="shared" si="190"/>
        <v>77.809152699931062</v>
      </c>
      <c r="AK2855" s="175">
        <v>2696</v>
      </c>
      <c r="AL2855" s="10">
        <f t="shared" si="188"/>
        <v>117.08773915812567</v>
      </c>
      <c r="AM2855" s="163" t="str">
        <f t="shared" si="189"/>
        <v>08</v>
      </c>
      <c r="AN2855" s="177" t="s">
        <v>120</v>
      </c>
      <c r="AQ2855" s="151"/>
      <c r="AR2855" s="151"/>
    </row>
    <row r="2856" spans="30:44" x14ac:dyDescent="0.3">
      <c r="AD2856" s="7">
        <v>2002</v>
      </c>
      <c r="AE2856" s="88" t="s">
        <v>53</v>
      </c>
      <c r="AF2856" s="12" t="s">
        <v>1</v>
      </c>
      <c r="AG2856" s="18" t="str">
        <f t="shared" si="187"/>
        <v>Communications-2002-September</v>
      </c>
      <c r="AH2856" s="16">
        <v>37500</v>
      </c>
      <c r="AI2856" s="181">
        <v>77.830098641161641</v>
      </c>
      <c r="AJ2856" s="8">
        <f t="shared" si="190"/>
        <v>77.811481850336037</v>
      </c>
      <c r="AK2856" s="175">
        <v>2697</v>
      </c>
      <c r="AL2856" s="10">
        <f t="shared" si="188"/>
        <v>117.08773915812567</v>
      </c>
      <c r="AM2856" s="163" t="str">
        <f t="shared" si="189"/>
        <v>08</v>
      </c>
      <c r="AN2856" s="177" t="s">
        <v>121</v>
      </c>
      <c r="AQ2856" s="151"/>
      <c r="AR2856" s="151"/>
    </row>
    <row r="2857" spans="30:44" x14ac:dyDescent="0.3">
      <c r="AD2857" s="7">
        <v>2002</v>
      </c>
      <c r="AE2857" s="88" t="s">
        <v>53</v>
      </c>
      <c r="AF2857" s="12" t="s">
        <v>9</v>
      </c>
      <c r="AG2857" s="18" t="str">
        <f t="shared" si="187"/>
        <v>Communications-2002-October</v>
      </c>
      <c r="AH2857" s="16">
        <v>37530</v>
      </c>
      <c r="AI2857" s="181">
        <v>77.830098641161641</v>
      </c>
      <c r="AJ2857" s="8">
        <f t="shared" si="190"/>
        <v>77.813811000741026</v>
      </c>
      <c r="AK2857" s="175">
        <v>2698</v>
      </c>
      <c r="AL2857" s="10">
        <f t="shared" si="188"/>
        <v>117.08773915812567</v>
      </c>
      <c r="AM2857" s="163" t="str">
        <f t="shared" si="189"/>
        <v>08</v>
      </c>
      <c r="AN2857" s="177" t="s">
        <v>122</v>
      </c>
      <c r="AQ2857" s="151"/>
      <c r="AR2857" s="151"/>
    </row>
    <row r="2858" spans="30:44" x14ac:dyDescent="0.3">
      <c r="AD2858" s="7">
        <v>2002</v>
      </c>
      <c r="AE2858" s="88" t="s">
        <v>53</v>
      </c>
      <c r="AF2858" s="12" t="s">
        <v>2</v>
      </c>
      <c r="AG2858" s="18" t="str">
        <f t="shared" si="187"/>
        <v>Communications-2002-November</v>
      </c>
      <c r="AH2858" s="16">
        <v>37561</v>
      </c>
      <c r="AI2858" s="181">
        <v>77.83290102562286</v>
      </c>
      <c r="AJ2858" s="8">
        <f t="shared" si="190"/>
        <v>77.816373683184437</v>
      </c>
      <c r="AK2858" s="175">
        <v>2699</v>
      </c>
      <c r="AL2858" s="10">
        <f t="shared" si="188"/>
        <v>117.08773915812567</v>
      </c>
      <c r="AM2858" s="163" t="str">
        <f t="shared" si="189"/>
        <v>08</v>
      </c>
      <c r="AN2858" s="177" t="s">
        <v>123</v>
      </c>
      <c r="AQ2858" s="151"/>
      <c r="AR2858" s="151"/>
    </row>
    <row r="2859" spans="30:44" x14ac:dyDescent="0.3">
      <c r="AD2859" s="7">
        <v>2002</v>
      </c>
      <c r="AE2859" s="88" t="s">
        <v>53</v>
      </c>
      <c r="AF2859" s="12" t="s">
        <v>3</v>
      </c>
      <c r="AG2859" s="18" t="str">
        <f t="shared" si="187"/>
        <v>Communications-2002-December</v>
      </c>
      <c r="AH2859" s="16">
        <v>37591</v>
      </c>
      <c r="AI2859" s="181">
        <v>77.83290102562286</v>
      </c>
      <c r="AJ2859" s="8">
        <f t="shared" si="190"/>
        <v>77.818936365627863</v>
      </c>
      <c r="AK2859" s="175">
        <v>2700</v>
      </c>
      <c r="AL2859" s="10">
        <f t="shared" si="188"/>
        <v>117.08773915812567</v>
      </c>
      <c r="AM2859" s="163" t="str">
        <f t="shared" si="189"/>
        <v>08</v>
      </c>
      <c r="AN2859" s="177" t="s">
        <v>124</v>
      </c>
      <c r="AQ2859" s="151"/>
      <c r="AR2859" s="151"/>
    </row>
    <row r="2860" spans="30:44" x14ac:dyDescent="0.3">
      <c r="AD2860" s="9">
        <v>2003</v>
      </c>
      <c r="AE2860" s="87" t="s">
        <v>53</v>
      </c>
      <c r="AF2860" s="13" t="s">
        <v>10</v>
      </c>
      <c r="AG2860" s="18" t="str">
        <f t="shared" si="187"/>
        <v>Communications-2003-January</v>
      </c>
      <c r="AH2860" s="16">
        <v>37622</v>
      </c>
      <c r="AI2860" s="180">
        <v>77.83290102562286</v>
      </c>
      <c r="AJ2860" s="10">
        <f t="shared" si="190"/>
        <v>77.824984567471617</v>
      </c>
      <c r="AK2860" s="175">
        <v>2701</v>
      </c>
      <c r="AL2860" s="10">
        <f t="shared" si="188"/>
        <v>117.08773915812567</v>
      </c>
      <c r="AM2860" s="163" t="str">
        <f t="shared" si="189"/>
        <v>08</v>
      </c>
      <c r="AN2860" s="177" t="s">
        <v>113</v>
      </c>
      <c r="AQ2860" s="151"/>
      <c r="AR2860" s="151"/>
    </row>
    <row r="2861" spans="30:44" x14ac:dyDescent="0.3">
      <c r="AD2861" s="9">
        <v>2003</v>
      </c>
      <c r="AE2861" s="87" t="s">
        <v>53</v>
      </c>
      <c r="AF2861" s="13" t="s">
        <v>11</v>
      </c>
      <c r="AG2861" s="18" t="str">
        <f t="shared" si="187"/>
        <v>Communications-2003-February</v>
      </c>
      <c r="AH2861" s="16">
        <v>37653</v>
      </c>
      <c r="AI2861" s="180">
        <v>77.83290102562286</v>
      </c>
      <c r="AJ2861" s="10">
        <f t="shared" si="190"/>
        <v>77.831032769315371</v>
      </c>
      <c r="AK2861" s="175">
        <v>2702</v>
      </c>
      <c r="AL2861" s="10">
        <f t="shared" si="188"/>
        <v>117.08773915812567</v>
      </c>
      <c r="AM2861" s="163" t="str">
        <f t="shared" si="189"/>
        <v>08</v>
      </c>
      <c r="AN2861" s="177" t="s">
        <v>114</v>
      </c>
      <c r="AQ2861" s="151"/>
      <c r="AR2861" s="151"/>
    </row>
    <row r="2862" spans="30:44" x14ac:dyDescent="0.3">
      <c r="AD2862" s="9">
        <v>2003</v>
      </c>
      <c r="AE2862" s="87" t="s">
        <v>53</v>
      </c>
      <c r="AF2862" s="13" t="s">
        <v>4</v>
      </c>
      <c r="AG2862" s="18" t="str">
        <f t="shared" si="187"/>
        <v>Communications-2003-March</v>
      </c>
      <c r="AH2862" s="16">
        <v>37681</v>
      </c>
      <c r="AI2862" s="180">
        <v>77.83290102562286</v>
      </c>
      <c r="AJ2862" s="10">
        <f t="shared" si="190"/>
        <v>77.831266301353807</v>
      </c>
      <c r="AK2862" s="175">
        <v>2703</v>
      </c>
      <c r="AL2862" s="10">
        <f t="shared" si="188"/>
        <v>117.08773915812567</v>
      </c>
      <c r="AM2862" s="163" t="str">
        <f t="shared" si="189"/>
        <v>08</v>
      </c>
      <c r="AN2862" s="177" t="s">
        <v>115</v>
      </c>
      <c r="AQ2862" s="151"/>
      <c r="AR2862" s="151"/>
    </row>
    <row r="2863" spans="30:44" x14ac:dyDescent="0.3">
      <c r="AD2863" s="9">
        <v>2003</v>
      </c>
      <c r="AE2863" s="87" t="s">
        <v>53</v>
      </c>
      <c r="AF2863" s="13" t="s">
        <v>0</v>
      </c>
      <c r="AG2863" s="18" t="str">
        <f t="shared" si="187"/>
        <v>Communications-2003-April</v>
      </c>
      <c r="AH2863" s="16">
        <v>37712</v>
      </c>
      <c r="AI2863" s="180">
        <v>77.83290102562286</v>
      </c>
      <c r="AJ2863" s="10">
        <f t="shared" si="190"/>
        <v>77.831499833392243</v>
      </c>
      <c r="AK2863" s="175">
        <v>2704</v>
      </c>
      <c r="AL2863" s="10">
        <f t="shared" si="188"/>
        <v>117.08773915812567</v>
      </c>
      <c r="AM2863" s="163" t="str">
        <f t="shared" si="189"/>
        <v>08</v>
      </c>
      <c r="AN2863" s="177" t="s">
        <v>116</v>
      </c>
      <c r="AQ2863" s="151"/>
      <c r="AR2863" s="151"/>
    </row>
    <row r="2864" spans="30:44" x14ac:dyDescent="0.3">
      <c r="AD2864" s="9">
        <v>2003</v>
      </c>
      <c r="AE2864" s="87" t="s">
        <v>53</v>
      </c>
      <c r="AF2864" s="13" t="s">
        <v>5</v>
      </c>
      <c r="AG2864" s="18" t="str">
        <f t="shared" si="187"/>
        <v>Communications-2003-May</v>
      </c>
      <c r="AH2864" s="16">
        <v>37742</v>
      </c>
      <c r="AI2864" s="180">
        <v>77.839609093307672</v>
      </c>
      <c r="AJ2864" s="10">
        <f t="shared" si="190"/>
        <v>77.832292371071077</v>
      </c>
      <c r="AK2864" s="175">
        <v>2705</v>
      </c>
      <c r="AL2864" s="10">
        <f t="shared" si="188"/>
        <v>117.08773915812567</v>
      </c>
      <c r="AM2864" s="163" t="str">
        <f t="shared" si="189"/>
        <v>08</v>
      </c>
      <c r="AN2864" s="177" t="s">
        <v>117</v>
      </c>
      <c r="AQ2864" s="151"/>
      <c r="AR2864" s="151"/>
    </row>
    <row r="2865" spans="30:44" x14ac:dyDescent="0.3">
      <c r="AD2865" s="9">
        <v>2003</v>
      </c>
      <c r="AE2865" s="87" t="s">
        <v>53</v>
      </c>
      <c r="AF2865" s="13" t="s">
        <v>6</v>
      </c>
      <c r="AG2865" s="18" t="str">
        <f t="shared" si="187"/>
        <v>Communications-2003-June</v>
      </c>
      <c r="AH2865" s="16">
        <v>37773</v>
      </c>
      <c r="AI2865" s="180">
        <v>77.839609093307672</v>
      </c>
      <c r="AJ2865" s="10">
        <f t="shared" si="190"/>
        <v>77.83308490874991</v>
      </c>
      <c r="AK2865" s="175">
        <v>2706</v>
      </c>
      <c r="AL2865" s="10">
        <f t="shared" si="188"/>
        <v>117.08773915812567</v>
      </c>
      <c r="AM2865" s="163" t="str">
        <f t="shared" si="189"/>
        <v>08</v>
      </c>
      <c r="AN2865" s="177" t="s">
        <v>118</v>
      </c>
      <c r="AQ2865" s="151"/>
      <c r="AR2865" s="151"/>
    </row>
    <row r="2866" spans="30:44" x14ac:dyDescent="0.3">
      <c r="AD2866" s="9">
        <v>2003</v>
      </c>
      <c r="AE2866" s="87" t="s">
        <v>53</v>
      </c>
      <c r="AF2866" s="13" t="s">
        <v>7</v>
      </c>
      <c r="AG2866" s="18" t="str">
        <f t="shared" si="187"/>
        <v>Communications-2003-July</v>
      </c>
      <c r="AH2866" s="16">
        <v>37803</v>
      </c>
      <c r="AI2866" s="180">
        <v>77.839609093307672</v>
      </c>
      <c r="AJ2866" s="10">
        <f t="shared" si="190"/>
        <v>77.833877446428758</v>
      </c>
      <c r="AK2866" s="175">
        <v>2707</v>
      </c>
      <c r="AL2866" s="10">
        <f t="shared" si="188"/>
        <v>117.08773915812567</v>
      </c>
      <c r="AM2866" s="163" t="str">
        <f t="shared" si="189"/>
        <v>08</v>
      </c>
      <c r="AN2866" s="177" t="s">
        <v>119</v>
      </c>
      <c r="AQ2866" s="151"/>
      <c r="AR2866" s="151"/>
    </row>
    <row r="2867" spans="30:44" x14ac:dyDescent="0.3">
      <c r="AD2867" s="9">
        <v>2003</v>
      </c>
      <c r="AE2867" s="87" t="s">
        <v>53</v>
      </c>
      <c r="AF2867" s="13" t="s">
        <v>8</v>
      </c>
      <c r="AG2867" s="18" t="str">
        <f t="shared" si="187"/>
        <v>Communications-2003-August</v>
      </c>
      <c r="AH2867" s="16">
        <v>37834</v>
      </c>
      <c r="AI2867" s="180">
        <v>77.839609093307672</v>
      </c>
      <c r="AJ2867" s="10">
        <f t="shared" si="190"/>
        <v>77.834669984107592</v>
      </c>
      <c r="AK2867" s="175">
        <v>2708</v>
      </c>
      <c r="AL2867" s="10">
        <f t="shared" si="188"/>
        <v>117.08773915812567</v>
      </c>
      <c r="AM2867" s="163" t="str">
        <f t="shared" si="189"/>
        <v>08</v>
      </c>
      <c r="AN2867" s="177" t="s">
        <v>120</v>
      </c>
      <c r="AQ2867" s="151"/>
      <c r="AR2867" s="151"/>
    </row>
    <row r="2868" spans="30:44" x14ac:dyDescent="0.3">
      <c r="AD2868" s="9">
        <v>2003</v>
      </c>
      <c r="AE2868" s="87" t="s">
        <v>53</v>
      </c>
      <c r="AF2868" s="13" t="s">
        <v>1</v>
      </c>
      <c r="AG2868" s="18" t="str">
        <f t="shared" si="187"/>
        <v>Communications-2003-September</v>
      </c>
      <c r="AH2868" s="16">
        <v>37865</v>
      </c>
      <c r="AI2868" s="180">
        <v>77.839609093307672</v>
      </c>
      <c r="AJ2868" s="10">
        <f t="shared" si="190"/>
        <v>77.835462521786425</v>
      </c>
      <c r="AK2868" s="175">
        <v>2709</v>
      </c>
      <c r="AL2868" s="10">
        <f t="shared" si="188"/>
        <v>117.08773915812567</v>
      </c>
      <c r="AM2868" s="163" t="str">
        <f t="shared" si="189"/>
        <v>08</v>
      </c>
      <c r="AN2868" s="177" t="s">
        <v>121</v>
      </c>
      <c r="AQ2868" s="151"/>
      <c r="AR2868" s="151"/>
    </row>
    <row r="2869" spans="30:44" x14ac:dyDescent="0.3">
      <c r="AD2869" s="9">
        <v>2003</v>
      </c>
      <c r="AE2869" s="87" t="s">
        <v>53</v>
      </c>
      <c r="AF2869" s="13" t="s">
        <v>9</v>
      </c>
      <c r="AG2869" s="18" t="str">
        <f t="shared" si="187"/>
        <v>Communications-2003-October</v>
      </c>
      <c r="AH2869" s="16">
        <v>37895</v>
      </c>
      <c r="AI2869" s="180">
        <v>77.839609093307672</v>
      </c>
      <c r="AJ2869" s="10">
        <f t="shared" si="190"/>
        <v>77.836255059465259</v>
      </c>
      <c r="AK2869" s="175">
        <v>2710</v>
      </c>
      <c r="AL2869" s="10">
        <f t="shared" si="188"/>
        <v>117.08773915812567</v>
      </c>
      <c r="AM2869" s="163" t="str">
        <f t="shared" si="189"/>
        <v>08</v>
      </c>
      <c r="AN2869" s="177" t="s">
        <v>122</v>
      </c>
      <c r="AQ2869" s="151"/>
      <c r="AR2869" s="151"/>
    </row>
    <row r="2870" spans="30:44" x14ac:dyDescent="0.3">
      <c r="AD2870" s="9">
        <v>2003</v>
      </c>
      <c r="AE2870" s="87" t="s">
        <v>53</v>
      </c>
      <c r="AF2870" s="13" t="s">
        <v>2</v>
      </c>
      <c r="AG2870" s="18" t="str">
        <f t="shared" si="187"/>
        <v>Communications-2003-November</v>
      </c>
      <c r="AH2870" s="16">
        <v>37926</v>
      </c>
      <c r="AI2870" s="180">
        <v>77.839609093307672</v>
      </c>
      <c r="AJ2870" s="10">
        <f t="shared" si="190"/>
        <v>77.836814065105671</v>
      </c>
      <c r="AK2870" s="175">
        <v>2711</v>
      </c>
      <c r="AL2870" s="10">
        <f t="shared" si="188"/>
        <v>117.08773915812567</v>
      </c>
      <c r="AM2870" s="163" t="str">
        <f t="shared" si="189"/>
        <v>08</v>
      </c>
      <c r="AN2870" s="177" t="s">
        <v>123</v>
      </c>
      <c r="AQ2870" s="151"/>
      <c r="AR2870" s="151"/>
    </row>
    <row r="2871" spans="30:44" x14ac:dyDescent="0.3">
      <c r="AD2871" s="9">
        <v>2003</v>
      </c>
      <c r="AE2871" s="87" t="s">
        <v>53</v>
      </c>
      <c r="AF2871" s="13" t="s">
        <v>3</v>
      </c>
      <c r="AG2871" s="18" t="str">
        <f t="shared" si="187"/>
        <v>Communications-2003-December</v>
      </c>
      <c r="AH2871" s="16">
        <v>37956</v>
      </c>
      <c r="AI2871" s="180">
        <v>77.839609093307672</v>
      </c>
      <c r="AJ2871" s="10">
        <f t="shared" si="190"/>
        <v>77.837373070746068</v>
      </c>
      <c r="AK2871" s="175">
        <v>2712</v>
      </c>
      <c r="AL2871" s="10">
        <f t="shared" si="188"/>
        <v>117.08773915812567</v>
      </c>
      <c r="AM2871" s="163" t="str">
        <f t="shared" si="189"/>
        <v>08</v>
      </c>
      <c r="AN2871" s="177" t="s">
        <v>124</v>
      </c>
      <c r="AQ2871" s="151"/>
      <c r="AR2871" s="151"/>
    </row>
    <row r="2872" spans="30:44" x14ac:dyDescent="0.3">
      <c r="AD2872" s="7">
        <v>2004</v>
      </c>
      <c r="AE2872" s="88" t="s">
        <v>53</v>
      </c>
      <c r="AF2872" s="12" t="s">
        <v>10</v>
      </c>
      <c r="AG2872" s="18" t="str">
        <f t="shared" si="187"/>
        <v>Communications-2004-January</v>
      </c>
      <c r="AH2872" s="16">
        <v>37987</v>
      </c>
      <c r="AI2872" s="181">
        <v>77.839609093307672</v>
      </c>
      <c r="AJ2872" s="8">
        <f t="shared" si="190"/>
        <v>77.83793207638648</v>
      </c>
      <c r="AK2872" s="175">
        <v>2713</v>
      </c>
      <c r="AL2872" s="10">
        <f t="shared" si="188"/>
        <v>117.08773915812567</v>
      </c>
      <c r="AM2872" s="163" t="str">
        <f t="shared" si="189"/>
        <v>08</v>
      </c>
      <c r="AN2872" s="177" t="s">
        <v>113</v>
      </c>
      <c r="AQ2872" s="151"/>
      <c r="AR2872" s="151"/>
    </row>
    <row r="2873" spans="30:44" x14ac:dyDescent="0.3">
      <c r="AD2873" s="7">
        <v>2004</v>
      </c>
      <c r="AE2873" s="88" t="s">
        <v>53</v>
      </c>
      <c r="AF2873" s="12" t="s">
        <v>11</v>
      </c>
      <c r="AG2873" s="18" t="str">
        <f t="shared" si="187"/>
        <v>Communications-2004-February</v>
      </c>
      <c r="AH2873" s="16">
        <v>38018</v>
      </c>
      <c r="AI2873" s="181">
        <v>77.839609093307672</v>
      </c>
      <c r="AJ2873" s="8">
        <f t="shared" si="190"/>
        <v>77.838491082026863</v>
      </c>
      <c r="AK2873" s="175">
        <v>2714</v>
      </c>
      <c r="AL2873" s="10">
        <f t="shared" si="188"/>
        <v>117.08773915812567</v>
      </c>
      <c r="AM2873" s="163" t="str">
        <f t="shared" si="189"/>
        <v>08</v>
      </c>
      <c r="AN2873" s="177" t="s">
        <v>114</v>
      </c>
      <c r="AQ2873" s="151"/>
      <c r="AR2873" s="151"/>
    </row>
    <row r="2874" spans="30:44" x14ac:dyDescent="0.3">
      <c r="AD2874" s="7">
        <v>2004</v>
      </c>
      <c r="AE2874" s="88" t="s">
        <v>53</v>
      </c>
      <c r="AF2874" s="12" t="s">
        <v>4</v>
      </c>
      <c r="AG2874" s="18" t="str">
        <f t="shared" si="187"/>
        <v>Communications-2004-March</v>
      </c>
      <c r="AH2874" s="16">
        <v>38047</v>
      </c>
      <c r="AI2874" s="181">
        <v>77.839609093307672</v>
      </c>
      <c r="AJ2874" s="8">
        <f t="shared" si="190"/>
        <v>77.839050087667275</v>
      </c>
      <c r="AK2874" s="175">
        <v>2715</v>
      </c>
      <c r="AL2874" s="10">
        <f t="shared" si="188"/>
        <v>117.08773915812567</v>
      </c>
      <c r="AM2874" s="163" t="str">
        <f t="shared" si="189"/>
        <v>08</v>
      </c>
      <c r="AN2874" s="177" t="s">
        <v>115</v>
      </c>
      <c r="AQ2874" s="151"/>
      <c r="AR2874" s="151"/>
    </row>
    <row r="2875" spans="30:44" x14ac:dyDescent="0.3">
      <c r="AD2875" s="7">
        <v>2004</v>
      </c>
      <c r="AE2875" s="88" t="s">
        <v>53</v>
      </c>
      <c r="AF2875" s="12" t="s">
        <v>0</v>
      </c>
      <c r="AG2875" s="18" t="str">
        <f t="shared" si="187"/>
        <v>Communications-2004-April</v>
      </c>
      <c r="AH2875" s="16">
        <v>38078</v>
      </c>
      <c r="AI2875" s="181">
        <v>77.839609093307672</v>
      </c>
      <c r="AJ2875" s="8">
        <f t="shared" si="190"/>
        <v>77.839609093307672</v>
      </c>
      <c r="AK2875" s="175">
        <v>2716</v>
      </c>
      <c r="AL2875" s="10">
        <f t="shared" si="188"/>
        <v>117.08773915812567</v>
      </c>
      <c r="AM2875" s="163" t="str">
        <f t="shared" si="189"/>
        <v>08</v>
      </c>
      <c r="AN2875" s="177" t="s">
        <v>116</v>
      </c>
      <c r="AQ2875" s="151"/>
      <c r="AR2875" s="151"/>
    </row>
    <row r="2876" spans="30:44" x14ac:dyDescent="0.3">
      <c r="AD2876" s="7">
        <v>2004</v>
      </c>
      <c r="AE2876" s="88" t="s">
        <v>53</v>
      </c>
      <c r="AF2876" s="12" t="s">
        <v>5</v>
      </c>
      <c r="AG2876" s="18" t="str">
        <f t="shared" si="187"/>
        <v>Communications-2004-May</v>
      </c>
      <c r="AH2876" s="16">
        <v>38108</v>
      </c>
      <c r="AI2876" s="181">
        <v>77.839609093307672</v>
      </c>
      <c r="AJ2876" s="8">
        <f t="shared" si="190"/>
        <v>77.839609093307672</v>
      </c>
      <c r="AK2876" s="175">
        <v>2717</v>
      </c>
      <c r="AL2876" s="10">
        <f t="shared" si="188"/>
        <v>117.08773915812567</v>
      </c>
      <c r="AM2876" s="163" t="str">
        <f t="shared" si="189"/>
        <v>08</v>
      </c>
      <c r="AN2876" s="177" t="s">
        <v>117</v>
      </c>
      <c r="AQ2876" s="151"/>
      <c r="AR2876" s="151"/>
    </row>
    <row r="2877" spans="30:44" x14ac:dyDescent="0.3">
      <c r="AD2877" s="7">
        <v>2004</v>
      </c>
      <c r="AE2877" s="88" t="s">
        <v>53</v>
      </c>
      <c r="AF2877" s="12" t="s">
        <v>6</v>
      </c>
      <c r="AG2877" s="18" t="str">
        <f t="shared" si="187"/>
        <v>Communications-2004-June</v>
      </c>
      <c r="AH2877" s="16">
        <v>38139</v>
      </c>
      <c r="AI2877" s="181">
        <v>77.839609093307672</v>
      </c>
      <c r="AJ2877" s="8">
        <f t="shared" si="190"/>
        <v>77.839609093307672</v>
      </c>
      <c r="AK2877" s="175">
        <v>2718</v>
      </c>
      <c r="AL2877" s="10">
        <f t="shared" si="188"/>
        <v>117.08773915812567</v>
      </c>
      <c r="AM2877" s="163" t="str">
        <f t="shared" si="189"/>
        <v>08</v>
      </c>
      <c r="AN2877" s="177" t="s">
        <v>118</v>
      </c>
      <c r="AQ2877" s="151"/>
      <c r="AR2877" s="151"/>
    </row>
    <row r="2878" spans="30:44" x14ac:dyDescent="0.3">
      <c r="AD2878" s="7">
        <v>2004</v>
      </c>
      <c r="AE2878" s="88" t="s">
        <v>53</v>
      </c>
      <c r="AF2878" s="12" t="s">
        <v>7</v>
      </c>
      <c r="AG2878" s="18" t="str">
        <f t="shared" si="187"/>
        <v>Communications-2004-July</v>
      </c>
      <c r="AH2878" s="16">
        <v>38169</v>
      </c>
      <c r="AI2878" s="181">
        <v>77.864276758722511</v>
      </c>
      <c r="AJ2878" s="8">
        <f t="shared" si="190"/>
        <v>77.841664732092241</v>
      </c>
      <c r="AK2878" s="175">
        <v>2719</v>
      </c>
      <c r="AL2878" s="10">
        <f t="shared" si="188"/>
        <v>117.08773915812567</v>
      </c>
      <c r="AM2878" s="163" t="str">
        <f t="shared" si="189"/>
        <v>08</v>
      </c>
      <c r="AN2878" s="177" t="s">
        <v>119</v>
      </c>
      <c r="AQ2878" s="151"/>
      <c r="AR2878" s="151"/>
    </row>
    <row r="2879" spans="30:44" x14ac:dyDescent="0.3">
      <c r="AD2879" s="7">
        <v>2004</v>
      </c>
      <c r="AE2879" s="88" t="s">
        <v>53</v>
      </c>
      <c r="AF2879" s="12" t="s">
        <v>8</v>
      </c>
      <c r="AG2879" s="18" t="str">
        <f t="shared" si="187"/>
        <v>Communications-2004-August</v>
      </c>
      <c r="AH2879" s="16">
        <v>38200</v>
      </c>
      <c r="AI2879" s="181">
        <v>77.864276758722511</v>
      </c>
      <c r="AJ2879" s="8">
        <f t="shared" si="190"/>
        <v>77.843720370876824</v>
      </c>
      <c r="AK2879" s="175">
        <v>2720</v>
      </c>
      <c r="AL2879" s="10">
        <f t="shared" si="188"/>
        <v>117.08773915812567</v>
      </c>
      <c r="AM2879" s="163" t="str">
        <f t="shared" si="189"/>
        <v>08</v>
      </c>
      <c r="AN2879" s="177" t="s">
        <v>120</v>
      </c>
      <c r="AQ2879" s="151"/>
      <c r="AR2879" s="151"/>
    </row>
    <row r="2880" spans="30:44" x14ac:dyDescent="0.3">
      <c r="AD2880" s="7">
        <v>2004</v>
      </c>
      <c r="AE2880" s="88" t="s">
        <v>53</v>
      </c>
      <c r="AF2880" s="12" t="s">
        <v>1</v>
      </c>
      <c r="AG2880" s="18" t="str">
        <f t="shared" si="187"/>
        <v>Communications-2004-September</v>
      </c>
      <c r="AH2880" s="16">
        <v>38231</v>
      </c>
      <c r="AI2880" s="181">
        <v>77.864276758722511</v>
      </c>
      <c r="AJ2880" s="8">
        <f t="shared" si="190"/>
        <v>77.845776009661392</v>
      </c>
      <c r="AK2880" s="175">
        <v>2721</v>
      </c>
      <c r="AL2880" s="10">
        <f t="shared" si="188"/>
        <v>117.08773915812567</v>
      </c>
      <c r="AM2880" s="163" t="str">
        <f t="shared" si="189"/>
        <v>08</v>
      </c>
      <c r="AN2880" s="177" t="s">
        <v>121</v>
      </c>
      <c r="AQ2880" s="151"/>
      <c r="AR2880" s="151"/>
    </row>
    <row r="2881" spans="30:44" x14ac:dyDescent="0.3">
      <c r="AD2881" s="7">
        <v>2004</v>
      </c>
      <c r="AE2881" s="88" t="s">
        <v>53</v>
      </c>
      <c r="AF2881" s="12" t="s">
        <v>9</v>
      </c>
      <c r="AG2881" s="18" t="str">
        <f t="shared" si="187"/>
        <v>Communications-2004-October</v>
      </c>
      <c r="AH2881" s="16">
        <v>38261</v>
      </c>
      <c r="AI2881" s="181">
        <v>77.864276758722511</v>
      </c>
      <c r="AJ2881" s="8">
        <f t="shared" si="190"/>
        <v>77.847831648445961</v>
      </c>
      <c r="AK2881" s="175">
        <v>2722</v>
      </c>
      <c r="AL2881" s="10">
        <f t="shared" si="188"/>
        <v>117.08773915812567</v>
      </c>
      <c r="AM2881" s="163" t="str">
        <f t="shared" si="189"/>
        <v>08</v>
      </c>
      <c r="AN2881" s="177" t="s">
        <v>122</v>
      </c>
      <c r="AQ2881" s="151"/>
      <c r="AR2881" s="151"/>
    </row>
    <row r="2882" spans="30:44" x14ac:dyDescent="0.3">
      <c r="AD2882" s="7">
        <v>2004</v>
      </c>
      <c r="AE2882" s="88" t="s">
        <v>53</v>
      </c>
      <c r="AF2882" s="12" t="s">
        <v>2</v>
      </c>
      <c r="AG2882" s="18" t="str">
        <f t="shared" si="187"/>
        <v>Communications-2004-November</v>
      </c>
      <c r="AH2882" s="16">
        <v>38292</v>
      </c>
      <c r="AI2882" s="181">
        <v>78.194364982422414</v>
      </c>
      <c r="AJ2882" s="8">
        <f t="shared" si="190"/>
        <v>77.877394639205519</v>
      </c>
      <c r="AK2882" s="175">
        <v>2723</v>
      </c>
      <c r="AL2882" s="10">
        <f t="shared" si="188"/>
        <v>117.08773915812567</v>
      </c>
      <c r="AM2882" s="163" t="str">
        <f t="shared" si="189"/>
        <v>08</v>
      </c>
      <c r="AN2882" s="177" t="s">
        <v>123</v>
      </c>
      <c r="AQ2882" s="151"/>
      <c r="AR2882" s="151"/>
    </row>
    <row r="2883" spans="30:44" x14ac:dyDescent="0.3">
      <c r="AD2883" s="7">
        <v>2004</v>
      </c>
      <c r="AE2883" s="88" t="s">
        <v>53</v>
      </c>
      <c r="AF2883" s="12" t="s">
        <v>3</v>
      </c>
      <c r="AG2883" s="18" t="str">
        <f t="shared" si="187"/>
        <v>Communications-2004-December</v>
      </c>
      <c r="AH2883" s="16">
        <v>38322</v>
      </c>
      <c r="AI2883" s="181">
        <v>78.194364982422414</v>
      </c>
      <c r="AJ2883" s="8">
        <f t="shared" si="190"/>
        <v>77.906957629965078</v>
      </c>
      <c r="AK2883" s="175">
        <v>2724</v>
      </c>
      <c r="AL2883" s="10">
        <f t="shared" si="188"/>
        <v>117.08773915812567</v>
      </c>
      <c r="AM2883" s="163" t="str">
        <f t="shared" si="189"/>
        <v>08</v>
      </c>
      <c r="AN2883" s="177" t="s">
        <v>124</v>
      </c>
      <c r="AQ2883" s="151"/>
      <c r="AR2883" s="151"/>
    </row>
    <row r="2884" spans="30:44" x14ac:dyDescent="0.3">
      <c r="AD2884" s="9">
        <v>2005</v>
      </c>
      <c r="AE2884" s="87" t="s">
        <v>53</v>
      </c>
      <c r="AF2884" s="13" t="s">
        <v>10</v>
      </c>
      <c r="AG2884" s="18" t="str">
        <f t="shared" si="187"/>
        <v>Communications-2005-January</v>
      </c>
      <c r="AH2884" s="16">
        <v>38353</v>
      </c>
      <c r="AI2884" s="180">
        <v>78.194364982422414</v>
      </c>
      <c r="AJ2884" s="10">
        <f t="shared" si="190"/>
        <v>77.936520620724636</v>
      </c>
      <c r="AK2884" s="175">
        <v>2725</v>
      </c>
      <c r="AL2884" s="10">
        <f t="shared" si="188"/>
        <v>117.08773915812567</v>
      </c>
      <c r="AM2884" s="163" t="str">
        <f t="shared" si="189"/>
        <v>08</v>
      </c>
      <c r="AN2884" s="177" t="s">
        <v>113</v>
      </c>
      <c r="AQ2884" s="151"/>
      <c r="AR2884" s="151"/>
    </row>
    <row r="2885" spans="30:44" x14ac:dyDescent="0.3">
      <c r="AD2885" s="9">
        <v>2005</v>
      </c>
      <c r="AE2885" s="87" t="s">
        <v>53</v>
      </c>
      <c r="AF2885" s="13" t="s">
        <v>11</v>
      </c>
      <c r="AG2885" s="18" t="str">
        <f t="shared" si="187"/>
        <v>Communications-2005-February</v>
      </c>
      <c r="AH2885" s="16">
        <v>38384</v>
      </c>
      <c r="AI2885" s="180">
        <v>78.194364982422414</v>
      </c>
      <c r="AJ2885" s="10">
        <f t="shared" si="190"/>
        <v>77.966083611484194</v>
      </c>
      <c r="AK2885" s="175">
        <v>2726</v>
      </c>
      <c r="AL2885" s="10">
        <f t="shared" si="188"/>
        <v>117.08773915812567</v>
      </c>
      <c r="AM2885" s="163" t="str">
        <f t="shared" si="189"/>
        <v>08</v>
      </c>
      <c r="AN2885" s="177" t="s">
        <v>114</v>
      </c>
      <c r="AQ2885" s="151"/>
      <c r="AR2885" s="151"/>
    </row>
    <row r="2886" spans="30:44" x14ac:dyDescent="0.3">
      <c r="AD2886" s="9">
        <v>2005</v>
      </c>
      <c r="AE2886" s="87" t="s">
        <v>53</v>
      </c>
      <c r="AF2886" s="13" t="s">
        <v>4</v>
      </c>
      <c r="AG2886" s="18" t="str">
        <f t="shared" si="187"/>
        <v>Communications-2005-March</v>
      </c>
      <c r="AH2886" s="16">
        <v>38412</v>
      </c>
      <c r="AI2886" s="180">
        <v>78.194364982422414</v>
      </c>
      <c r="AJ2886" s="10">
        <f t="shared" si="190"/>
        <v>77.995646602243738</v>
      </c>
      <c r="AK2886" s="175">
        <v>2727</v>
      </c>
      <c r="AL2886" s="10">
        <f t="shared" si="188"/>
        <v>117.08773915812567</v>
      </c>
      <c r="AM2886" s="163" t="str">
        <f t="shared" si="189"/>
        <v>08</v>
      </c>
      <c r="AN2886" s="177" t="s">
        <v>115</v>
      </c>
      <c r="AQ2886" s="151"/>
      <c r="AR2886" s="151"/>
    </row>
    <row r="2887" spans="30:44" x14ac:dyDescent="0.3">
      <c r="AD2887" s="9">
        <v>2005</v>
      </c>
      <c r="AE2887" s="87" t="s">
        <v>53</v>
      </c>
      <c r="AF2887" s="13" t="s">
        <v>0</v>
      </c>
      <c r="AG2887" s="18" t="str">
        <f t="shared" si="187"/>
        <v>Communications-2005-April</v>
      </c>
      <c r="AH2887" s="16">
        <v>38443</v>
      </c>
      <c r="AI2887" s="180">
        <v>78.219279324491353</v>
      </c>
      <c r="AJ2887" s="10">
        <f t="shared" si="190"/>
        <v>78.027285788175718</v>
      </c>
      <c r="AK2887" s="175">
        <v>2728</v>
      </c>
      <c r="AL2887" s="10">
        <f t="shared" si="188"/>
        <v>117.08773915812567</v>
      </c>
      <c r="AM2887" s="163" t="str">
        <f t="shared" si="189"/>
        <v>08</v>
      </c>
      <c r="AN2887" s="177" t="s">
        <v>116</v>
      </c>
      <c r="AQ2887" s="151"/>
      <c r="AR2887" s="151"/>
    </row>
    <row r="2888" spans="30:44" x14ac:dyDescent="0.3">
      <c r="AD2888" s="9">
        <v>2005</v>
      </c>
      <c r="AE2888" s="87" t="s">
        <v>53</v>
      </c>
      <c r="AF2888" s="13" t="s">
        <v>5</v>
      </c>
      <c r="AG2888" s="18" t="str">
        <f t="shared" si="187"/>
        <v>Communications-2005-May</v>
      </c>
      <c r="AH2888" s="16">
        <v>38473</v>
      </c>
      <c r="AI2888" s="180">
        <v>78.219279324491353</v>
      </c>
      <c r="AJ2888" s="10">
        <f t="shared" si="190"/>
        <v>78.058924974107697</v>
      </c>
      <c r="AK2888" s="175">
        <v>2729</v>
      </c>
      <c r="AL2888" s="10">
        <f t="shared" si="188"/>
        <v>117.08773915812567</v>
      </c>
      <c r="AM2888" s="163" t="str">
        <f t="shared" si="189"/>
        <v>08</v>
      </c>
      <c r="AN2888" s="177" t="s">
        <v>117</v>
      </c>
      <c r="AQ2888" s="151"/>
      <c r="AR2888" s="151"/>
    </row>
    <row r="2889" spans="30:44" x14ac:dyDescent="0.3">
      <c r="AD2889" s="9">
        <v>2005</v>
      </c>
      <c r="AE2889" s="87" t="s">
        <v>53</v>
      </c>
      <c r="AF2889" s="13" t="s">
        <v>6</v>
      </c>
      <c r="AG2889" s="18" t="str">
        <f t="shared" si="187"/>
        <v>Communications-2005-June</v>
      </c>
      <c r="AH2889" s="16">
        <v>38504</v>
      </c>
      <c r="AI2889" s="180">
        <v>78.219279324491353</v>
      </c>
      <c r="AJ2889" s="10">
        <f t="shared" si="190"/>
        <v>78.090564160039676</v>
      </c>
      <c r="AK2889" s="175">
        <v>2730</v>
      </c>
      <c r="AL2889" s="10">
        <f t="shared" si="188"/>
        <v>117.08773915812567</v>
      </c>
      <c r="AM2889" s="163" t="str">
        <f t="shared" si="189"/>
        <v>08</v>
      </c>
      <c r="AN2889" s="177" t="s">
        <v>118</v>
      </c>
      <c r="AQ2889" s="151"/>
      <c r="AR2889" s="151"/>
    </row>
    <row r="2890" spans="30:44" x14ac:dyDescent="0.3">
      <c r="AD2890" s="9">
        <v>2005</v>
      </c>
      <c r="AE2890" s="87" t="s">
        <v>53</v>
      </c>
      <c r="AF2890" s="13" t="s">
        <v>7</v>
      </c>
      <c r="AG2890" s="18" t="str">
        <f t="shared" si="187"/>
        <v>Communications-2005-July</v>
      </c>
      <c r="AH2890" s="16">
        <v>38534</v>
      </c>
      <c r="AI2890" s="180">
        <v>78.219279324491353</v>
      </c>
      <c r="AJ2890" s="10">
        <f t="shared" si="190"/>
        <v>78.120147707187087</v>
      </c>
      <c r="AK2890" s="175">
        <v>2731</v>
      </c>
      <c r="AL2890" s="10">
        <f t="shared" si="188"/>
        <v>117.08773915812567</v>
      </c>
      <c r="AM2890" s="163" t="str">
        <f t="shared" si="189"/>
        <v>08</v>
      </c>
      <c r="AN2890" s="177" t="s">
        <v>119</v>
      </c>
      <c r="AQ2890" s="151"/>
      <c r="AR2890" s="151"/>
    </row>
    <row r="2891" spans="30:44" x14ac:dyDescent="0.3">
      <c r="AD2891" s="9">
        <v>2005</v>
      </c>
      <c r="AE2891" s="87" t="s">
        <v>53</v>
      </c>
      <c r="AF2891" s="13" t="s">
        <v>8</v>
      </c>
      <c r="AG2891" s="18" t="str">
        <f t="shared" si="187"/>
        <v>Communications-2005-August</v>
      </c>
      <c r="AH2891" s="16">
        <v>38565</v>
      </c>
      <c r="AI2891" s="180">
        <v>78.219279324491353</v>
      </c>
      <c r="AJ2891" s="10">
        <f t="shared" si="190"/>
        <v>78.149731254334498</v>
      </c>
      <c r="AK2891" s="175">
        <v>2732</v>
      </c>
      <c r="AL2891" s="10">
        <f t="shared" si="188"/>
        <v>117.08773915812567</v>
      </c>
      <c r="AM2891" s="163" t="str">
        <f t="shared" si="189"/>
        <v>08</v>
      </c>
      <c r="AN2891" s="177" t="s">
        <v>120</v>
      </c>
      <c r="AQ2891" s="151"/>
      <c r="AR2891" s="151"/>
    </row>
    <row r="2892" spans="30:44" x14ac:dyDescent="0.3">
      <c r="AD2892" s="9">
        <v>2005</v>
      </c>
      <c r="AE2892" s="87" t="s">
        <v>53</v>
      </c>
      <c r="AF2892" s="13" t="s">
        <v>1</v>
      </c>
      <c r="AG2892" s="18" t="str">
        <f t="shared" ref="AG2892:AG2955" si="191">CONCATENATE(AE2892,$AF$74,AD2892,$AF$74,AF2892)</f>
        <v>Communications-2005-September</v>
      </c>
      <c r="AH2892" s="16">
        <v>38596</v>
      </c>
      <c r="AI2892" s="180">
        <v>78.219279324491353</v>
      </c>
      <c r="AJ2892" s="10">
        <f t="shared" si="190"/>
        <v>78.179314801481908</v>
      </c>
      <c r="AK2892" s="175">
        <v>2733</v>
      </c>
      <c r="AL2892" s="10">
        <f t="shared" ref="AL2892:AL2955" si="192">VLOOKUP(AE2892,AR:AS,2,FALSE)</f>
        <v>117.08773915812567</v>
      </c>
      <c r="AM2892" s="163" t="str">
        <f t="shared" ref="AM2892:AM2955" si="193">VLOOKUP(AE2892,AR:AT,3,FALSE)</f>
        <v>08</v>
      </c>
      <c r="AN2892" s="177" t="s">
        <v>121</v>
      </c>
      <c r="AQ2892" s="151"/>
      <c r="AR2892" s="151"/>
    </row>
    <row r="2893" spans="30:44" x14ac:dyDescent="0.3">
      <c r="AD2893" s="9">
        <v>2005</v>
      </c>
      <c r="AE2893" s="87" t="s">
        <v>53</v>
      </c>
      <c r="AF2893" s="13" t="s">
        <v>9</v>
      </c>
      <c r="AG2893" s="18" t="str">
        <f t="shared" si="191"/>
        <v>Communications-2005-October</v>
      </c>
      <c r="AH2893" s="16">
        <v>38626</v>
      </c>
      <c r="AI2893" s="180">
        <v>78.219279324491353</v>
      </c>
      <c r="AJ2893" s="10">
        <f t="shared" si="190"/>
        <v>78.208898348629305</v>
      </c>
      <c r="AK2893" s="175">
        <v>2734</v>
      </c>
      <c r="AL2893" s="10">
        <f t="shared" si="192"/>
        <v>117.08773915812567</v>
      </c>
      <c r="AM2893" s="163" t="str">
        <f t="shared" si="193"/>
        <v>08</v>
      </c>
      <c r="AN2893" s="177" t="s">
        <v>122</v>
      </c>
      <c r="AQ2893" s="151"/>
      <c r="AR2893" s="151"/>
    </row>
    <row r="2894" spans="30:44" x14ac:dyDescent="0.3">
      <c r="AD2894" s="9">
        <v>2005</v>
      </c>
      <c r="AE2894" s="87" t="s">
        <v>53</v>
      </c>
      <c r="AF2894" s="13" t="s">
        <v>2</v>
      </c>
      <c r="AG2894" s="18" t="str">
        <f t="shared" si="191"/>
        <v>Communications-2005-November</v>
      </c>
      <c r="AH2894" s="16">
        <v>38657</v>
      </c>
      <c r="AI2894" s="180">
        <v>78.219279324491353</v>
      </c>
      <c r="AJ2894" s="10">
        <f t="shared" si="190"/>
        <v>78.210974543801711</v>
      </c>
      <c r="AK2894" s="175">
        <v>2735</v>
      </c>
      <c r="AL2894" s="10">
        <f t="shared" si="192"/>
        <v>117.08773915812567</v>
      </c>
      <c r="AM2894" s="163" t="str">
        <f t="shared" si="193"/>
        <v>08</v>
      </c>
      <c r="AN2894" s="177" t="s">
        <v>123</v>
      </c>
      <c r="AQ2894" s="151"/>
      <c r="AR2894" s="151"/>
    </row>
    <row r="2895" spans="30:44" x14ac:dyDescent="0.3">
      <c r="AD2895" s="9">
        <v>2005</v>
      </c>
      <c r="AE2895" s="87" t="s">
        <v>53</v>
      </c>
      <c r="AF2895" s="13" t="s">
        <v>3</v>
      </c>
      <c r="AG2895" s="18" t="str">
        <f t="shared" si="191"/>
        <v>Communications-2005-December</v>
      </c>
      <c r="AH2895" s="16">
        <v>38687</v>
      </c>
      <c r="AI2895" s="180">
        <v>78.219279324491353</v>
      </c>
      <c r="AJ2895" s="10">
        <f t="shared" si="190"/>
        <v>78.213050738974133</v>
      </c>
      <c r="AK2895" s="175">
        <v>2736</v>
      </c>
      <c r="AL2895" s="10">
        <f t="shared" si="192"/>
        <v>117.08773915812567</v>
      </c>
      <c r="AM2895" s="163" t="str">
        <f t="shared" si="193"/>
        <v>08</v>
      </c>
      <c r="AN2895" s="177" t="s">
        <v>124</v>
      </c>
      <c r="AQ2895" s="151"/>
      <c r="AR2895" s="151"/>
    </row>
    <row r="2896" spans="30:44" x14ac:dyDescent="0.3">
      <c r="AD2896" s="7">
        <v>2006</v>
      </c>
      <c r="AE2896" s="88" t="s">
        <v>53</v>
      </c>
      <c r="AF2896" s="12" t="s">
        <v>10</v>
      </c>
      <c r="AG2896" s="18" t="str">
        <f t="shared" si="191"/>
        <v>Communications-2006-January</v>
      </c>
      <c r="AH2896" s="16">
        <v>38718</v>
      </c>
      <c r="AI2896" s="181">
        <v>78.219279324491353</v>
      </c>
      <c r="AJ2896" s="8">
        <f t="shared" si="190"/>
        <v>78.215126934146539</v>
      </c>
      <c r="AK2896" s="175">
        <v>2737</v>
      </c>
      <c r="AL2896" s="10">
        <f t="shared" si="192"/>
        <v>117.08773915812567</v>
      </c>
      <c r="AM2896" s="163" t="str">
        <f t="shared" si="193"/>
        <v>08</v>
      </c>
      <c r="AN2896" s="177" t="s">
        <v>113</v>
      </c>
      <c r="AQ2896" s="151"/>
      <c r="AR2896" s="151"/>
    </row>
    <row r="2897" spans="30:44" x14ac:dyDescent="0.3">
      <c r="AD2897" s="7">
        <v>2006</v>
      </c>
      <c r="AE2897" s="88" t="s">
        <v>53</v>
      </c>
      <c r="AF2897" s="12" t="s">
        <v>11</v>
      </c>
      <c r="AG2897" s="18" t="str">
        <f t="shared" si="191"/>
        <v>Communications-2006-February</v>
      </c>
      <c r="AH2897" s="16">
        <v>38749</v>
      </c>
      <c r="AI2897" s="181">
        <v>78.219279324491353</v>
      </c>
      <c r="AJ2897" s="8">
        <f t="shared" si="190"/>
        <v>78.217203129318946</v>
      </c>
      <c r="AK2897" s="175">
        <v>2738</v>
      </c>
      <c r="AL2897" s="10">
        <f t="shared" si="192"/>
        <v>117.08773915812567</v>
      </c>
      <c r="AM2897" s="163" t="str">
        <f t="shared" si="193"/>
        <v>08</v>
      </c>
      <c r="AN2897" s="177" t="s">
        <v>114</v>
      </c>
      <c r="AQ2897" s="151"/>
      <c r="AR2897" s="151"/>
    </row>
    <row r="2898" spans="30:44" x14ac:dyDescent="0.3">
      <c r="AD2898" s="7">
        <v>2006</v>
      </c>
      <c r="AE2898" s="88" t="s">
        <v>53</v>
      </c>
      <c r="AF2898" s="12" t="s">
        <v>4</v>
      </c>
      <c r="AG2898" s="18" t="str">
        <f t="shared" si="191"/>
        <v>Communications-2006-March</v>
      </c>
      <c r="AH2898" s="16">
        <v>38777</v>
      </c>
      <c r="AI2898" s="181">
        <v>78.219279324491353</v>
      </c>
      <c r="AJ2898" s="8">
        <f t="shared" si="190"/>
        <v>78.219279324491353</v>
      </c>
      <c r="AK2898" s="175">
        <v>2739</v>
      </c>
      <c r="AL2898" s="10">
        <f t="shared" si="192"/>
        <v>117.08773915812567</v>
      </c>
      <c r="AM2898" s="163" t="str">
        <f t="shared" si="193"/>
        <v>08</v>
      </c>
      <c r="AN2898" s="177" t="s">
        <v>115</v>
      </c>
      <c r="AQ2898" s="151"/>
      <c r="AR2898" s="151"/>
    </row>
    <row r="2899" spans="30:44" x14ac:dyDescent="0.3">
      <c r="AD2899" s="7">
        <v>2006</v>
      </c>
      <c r="AE2899" s="88" t="s">
        <v>53</v>
      </c>
      <c r="AF2899" s="12" t="s">
        <v>0</v>
      </c>
      <c r="AG2899" s="18" t="str">
        <f t="shared" si="191"/>
        <v>Communications-2006-April</v>
      </c>
      <c r="AH2899" s="16">
        <v>38808</v>
      </c>
      <c r="AI2899" s="181">
        <v>78.219279324491353</v>
      </c>
      <c r="AJ2899" s="8">
        <f t="shared" si="190"/>
        <v>78.219279324491353</v>
      </c>
      <c r="AK2899" s="175">
        <v>2740</v>
      </c>
      <c r="AL2899" s="10">
        <f t="shared" si="192"/>
        <v>117.08773915812567</v>
      </c>
      <c r="AM2899" s="163" t="str">
        <f t="shared" si="193"/>
        <v>08</v>
      </c>
      <c r="AN2899" s="177" t="s">
        <v>116</v>
      </c>
      <c r="AQ2899" s="151"/>
      <c r="AR2899" s="151"/>
    </row>
    <row r="2900" spans="30:44" x14ac:dyDescent="0.3">
      <c r="AD2900" s="7">
        <v>2006</v>
      </c>
      <c r="AE2900" s="88" t="s">
        <v>53</v>
      </c>
      <c r="AF2900" s="12" t="s">
        <v>5</v>
      </c>
      <c r="AG2900" s="18" t="str">
        <f t="shared" si="191"/>
        <v>Communications-2006-May</v>
      </c>
      <c r="AH2900" s="16">
        <v>38838</v>
      </c>
      <c r="AI2900" s="181">
        <v>78.219279324491353</v>
      </c>
      <c r="AJ2900" s="8">
        <f t="shared" si="190"/>
        <v>78.219279324491353</v>
      </c>
      <c r="AK2900" s="175">
        <v>2741</v>
      </c>
      <c r="AL2900" s="10">
        <f t="shared" si="192"/>
        <v>117.08773915812567</v>
      </c>
      <c r="AM2900" s="163" t="str">
        <f t="shared" si="193"/>
        <v>08</v>
      </c>
      <c r="AN2900" s="177" t="s">
        <v>117</v>
      </c>
      <c r="AQ2900" s="151"/>
      <c r="AR2900" s="151"/>
    </row>
    <row r="2901" spans="30:44" x14ac:dyDescent="0.3">
      <c r="AD2901" s="7">
        <v>2006</v>
      </c>
      <c r="AE2901" s="88" t="s">
        <v>53</v>
      </c>
      <c r="AF2901" s="12" t="s">
        <v>6</v>
      </c>
      <c r="AG2901" s="18" t="str">
        <f t="shared" si="191"/>
        <v>Communications-2006-June</v>
      </c>
      <c r="AH2901" s="16">
        <v>38869</v>
      </c>
      <c r="AI2901" s="181">
        <v>78.219279324491353</v>
      </c>
      <c r="AJ2901" s="8">
        <f t="shared" si="190"/>
        <v>78.219279324491353</v>
      </c>
      <c r="AK2901" s="175">
        <v>2742</v>
      </c>
      <c r="AL2901" s="10">
        <f t="shared" si="192"/>
        <v>117.08773915812567</v>
      </c>
      <c r="AM2901" s="163" t="str">
        <f t="shared" si="193"/>
        <v>08</v>
      </c>
      <c r="AN2901" s="177" t="s">
        <v>118</v>
      </c>
      <c r="AQ2901" s="151"/>
      <c r="AR2901" s="151"/>
    </row>
    <row r="2902" spans="30:44" x14ac:dyDescent="0.3">
      <c r="AD2902" s="7">
        <v>2006</v>
      </c>
      <c r="AE2902" s="88" t="s">
        <v>53</v>
      </c>
      <c r="AF2902" s="12" t="s">
        <v>7</v>
      </c>
      <c r="AG2902" s="18" t="str">
        <f t="shared" si="191"/>
        <v>Communications-2006-July</v>
      </c>
      <c r="AH2902" s="16">
        <v>38899</v>
      </c>
      <c r="AI2902" s="181">
        <v>78.219279324491353</v>
      </c>
      <c r="AJ2902" s="8">
        <f t="shared" si="190"/>
        <v>78.219279324491353</v>
      </c>
      <c r="AK2902" s="175">
        <v>2743</v>
      </c>
      <c r="AL2902" s="10">
        <f t="shared" si="192"/>
        <v>117.08773915812567</v>
      </c>
      <c r="AM2902" s="163" t="str">
        <f t="shared" si="193"/>
        <v>08</v>
      </c>
      <c r="AN2902" s="177" t="s">
        <v>119</v>
      </c>
      <c r="AQ2902" s="151"/>
      <c r="AR2902" s="151"/>
    </row>
    <row r="2903" spans="30:44" x14ac:dyDescent="0.3">
      <c r="AD2903" s="7">
        <v>2006</v>
      </c>
      <c r="AE2903" s="88" t="s">
        <v>53</v>
      </c>
      <c r="AF2903" s="12" t="s">
        <v>8</v>
      </c>
      <c r="AG2903" s="18" t="str">
        <f t="shared" si="191"/>
        <v>Communications-2006-August</v>
      </c>
      <c r="AH2903" s="16">
        <v>38930</v>
      </c>
      <c r="AI2903" s="181">
        <v>78.219279324491353</v>
      </c>
      <c r="AJ2903" s="8">
        <f t="shared" ref="AJ2903:AJ2966" si="194">AVERAGE(AI2892:AI2903)</f>
        <v>78.219279324491353</v>
      </c>
      <c r="AK2903" s="175">
        <v>2744</v>
      </c>
      <c r="AL2903" s="10">
        <f t="shared" si="192"/>
        <v>117.08773915812567</v>
      </c>
      <c r="AM2903" s="163" t="str">
        <f t="shared" si="193"/>
        <v>08</v>
      </c>
      <c r="AN2903" s="177" t="s">
        <v>120</v>
      </c>
      <c r="AQ2903" s="151"/>
      <c r="AR2903" s="151"/>
    </row>
    <row r="2904" spans="30:44" x14ac:dyDescent="0.3">
      <c r="AD2904" s="7">
        <v>2006</v>
      </c>
      <c r="AE2904" s="88" t="s">
        <v>53</v>
      </c>
      <c r="AF2904" s="12" t="s">
        <v>1</v>
      </c>
      <c r="AG2904" s="18" t="str">
        <f t="shared" si="191"/>
        <v>Communications-2006-September</v>
      </c>
      <c r="AH2904" s="16">
        <v>38961</v>
      </c>
      <c r="AI2904" s="181">
        <v>78.219279324491353</v>
      </c>
      <c r="AJ2904" s="8">
        <f t="shared" si="194"/>
        <v>78.219279324491353</v>
      </c>
      <c r="AK2904" s="175">
        <v>2745</v>
      </c>
      <c r="AL2904" s="10">
        <f t="shared" si="192"/>
        <v>117.08773915812567</v>
      </c>
      <c r="AM2904" s="163" t="str">
        <f t="shared" si="193"/>
        <v>08</v>
      </c>
      <c r="AN2904" s="177" t="s">
        <v>121</v>
      </c>
      <c r="AQ2904" s="151"/>
      <c r="AR2904" s="151"/>
    </row>
    <row r="2905" spans="30:44" x14ac:dyDescent="0.3">
      <c r="AD2905" s="7">
        <v>2006</v>
      </c>
      <c r="AE2905" s="88" t="s">
        <v>53</v>
      </c>
      <c r="AF2905" s="12" t="s">
        <v>9</v>
      </c>
      <c r="AG2905" s="18" t="str">
        <f t="shared" si="191"/>
        <v>Communications-2006-October</v>
      </c>
      <c r="AH2905" s="16">
        <v>38991</v>
      </c>
      <c r="AI2905" s="181">
        <v>78.219279324491353</v>
      </c>
      <c r="AJ2905" s="8">
        <f t="shared" si="194"/>
        <v>78.219279324491353</v>
      </c>
      <c r="AK2905" s="175">
        <v>2746</v>
      </c>
      <c r="AL2905" s="10">
        <f t="shared" si="192"/>
        <v>117.08773915812567</v>
      </c>
      <c r="AM2905" s="163" t="str">
        <f t="shared" si="193"/>
        <v>08</v>
      </c>
      <c r="AN2905" s="177" t="s">
        <v>122</v>
      </c>
      <c r="AQ2905" s="151"/>
      <c r="AR2905" s="151"/>
    </row>
    <row r="2906" spans="30:44" x14ac:dyDescent="0.3">
      <c r="AD2906" s="7">
        <v>2006</v>
      </c>
      <c r="AE2906" s="88" t="s">
        <v>53</v>
      </c>
      <c r="AF2906" s="12" t="s">
        <v>2</v>
      </c>
      <c r="AG2906" s="18" t="str">
        <f t="shared" si="191"/>
        <v>Communications-2006-November</v>
      </c>
      <c r="AH2906" s="16">
        <v>39022</v>
      </c>
      <c r="AI2906" s="181">
        <v>78.219279324491353</v>
      </c>
      <c r="AJ2906" s="8">
        <f t="shared" si="194"/>
        <v>78.219279324491353</v>
      </c>
      <c r="AK2906" s="175">
        <v>2747</v>
      </c>
      <c r="AL2906" s="10">
        <f t="shared" si="192"/>
        <v>117.08773915812567</v>
      </c>
      <c r="AM2906" s="163" t="str">
        <f t="shared" si="193"/>
        <v>08</v>
      </c>
      <c r="AN2906" s="177" t="s">
        <v>123</v>
      </c>
      <c r="AQ2906" s="151"/>
      <c r="AR2906" s="151"/>
    </row>
    <row r="2907" spans="30:44" x14ac:dyDescent="0.3">
      <c r="AD2907" s="7">
        <v>2006</v>
      </c>
      <c r="AE2907" s="88" t="s">
        <v>53</v>
      </c>
      <c r="AF2907" s="12" t="s">
        <v>3</v>
      </c>
      <c r="AG2907" s="18" t="str">
        <f t="shared" si="191"/>
        <v>Communications-2006-December</v>
      </c>
      <c r="AH2907" s="16">
        <v>39052</v>
      </c>
      <c r="AI2907" s="181">
        <v>78.219279324491353</v>
      </c>
      <c r="AJ2907" s="8">
        <f t="shared" si="194"/>
        <v>78.219279324491353</v>
      </c>
      <c r="AK2907" s="175">
        <v>2748</v>
      </c>
      <c r="AL2907" s="10">
        <f t="shared" si="192"/>
        <v>117.08773915812567</v>
      </c>
      <c r="AM2907" s="163" t="str">
        <f t="shared" si="193"/>
        <v>08</v>
      </c>
      <c r="AN2907" s="177" t="s">
        <v>124</v>
      </c>
      <c r="AQ2907" s="151"/>
      <c r="AR2907" s="151"/>
    </row>
    <row r="2908" spans="30:44" x14ac:dyDescent="0.3">
      <c r="AD2908" s="9">
        <v>2007</v>
      </c>
      <c r="AE2908" s="87" t="s">
        <v>53</v>
      </c>
      <c r="AF2908" s="13" t="s">
        <v>10</v>
      </c>
      <c r="AG2908" s="18" t="str">
        <f t="shared" si="191"/>
        <v>Communications-2007-January</v>
      </c>
      <c r="AH2908" s="16">
        <v>39083</v>
      </c>
      <c r="AI2908" s="180">
        <v>78.987325805620273</v>
      </c>
      <c r="AJ2908" s="10">
        <f t="shared" si="194"/>
        <v>78.283283197918763</v>
      </c>
      <c r="AK2908" s="175">
        <v>2749</v>
      </c>
      <c r="AL2908" s="10">
        <f t="shared" si="192"/>
        <v>117.08773915812567</v>
      </c>
      <c r="AM2908" s="163" t="str">
        <f t="shared" si="193"/>
        <v>08</v>
      </c>
      <c r="AN2908" s="177" t="s">
        <v>113</v>
      </c>
      <c r="AQ2908" s="151"/>
      <c r="AR2908" s="151"/>
    </row>
    <row r="2909" spans="30:44" x14ac:dyDescent="0.3">
      <c r="AD2909" s="9">
        <v>2007</v>
      </c>
      <c r="AE2909" s="87" t="s">
        <v>53</v>
      </c>
      <c r="AF2909" s="13" t="s">
        <v>11</v>
      </c>
      <c r="AG2909" s="18" t="str">
        <f t="shared" si="191"/>
        <v>Communications-2007-February</v>
      </c>
      <c r="AH2909" s="16">
        <v>39114</v>
      </c>
      <c r="AI2909" s="180">
        <v>79.066953880904492</v>
      </c>
      <c r="AJ2909" s="10">
        <f t="shared" si="194"/>
        <v>78.353922744286521</v>
      </c>
      <c r="AK2909" s="175">
        <v>2750</v>
      </c>
      <c r="AL2909" s="10">
        <f t="shared" si="192"/>
        <v>117.08773915812567</v>
      </c>
      <c r="AM2909" s="163" t="str">
        <f t="shared" si="193"/>
        <v>08</v>
      </c>
      <c r="AN2909" s="177" t="s">
        <v>114</v>
      </c>
      <c r="AQ2909" s="151"/>
      <c r="AR2909" s="151"/>
    </row>
    <row r="2910" spans="30:44" x14ac:dyDescent="0.3">
      <c r="AD2910" s="9">
        <v>2007</v>
      </c>
      <c r="AE2910" s="87" t="s">
        <v>53</v>
      </c>
      <c r="AF2910" s="13" t="s">
        <v>4</v>
      </c>
      <c r="AG2910" s="18" t="str">
        <f t="shared" si="191"/>
        <v>Communications-2007-March</v>
      </c>
      <c r="AH2910" s="16">
        <v>39142</v>
      </c>
      <c r="AI2910" s="180">
        <v>80.671695472445734</v>
      </c>
      <c r="AJ2910" s="10">
        <f t="shared" si="194"/>
        <v>78.55829075661606</v>
      </c>
      <c r="AK2910" s="175">
        <v>2751</v>
      </c>
      <c r="AL2910" s="10">
        <f t="shared" si="192"/>
        <v>117.08773915812567</v>
      </c>
      <c r="AM2910" s="163" t="str">
        <f t="shared" si="193"/>
        <v>08</v>
      </c>
      <c r="AN2910" s="177" t="s">
        <v>115</v>
      </c>
      <c r="AQ2910" s="151"/>
      <c r="AR2910" s="151"/>
    </row>
    <row r="2911" spans="30:44" x14ac:dyDescent="0.3">
      <c r="AD2911" s="9">
        <v>2007</v>
      </c>
      <c r="AE2911" s="87" t="s">
        <v>53</v>
      </c>
      <c r="AF2911" s="13" t="s">
        <v>0</v>
      </c>
      <c r="AG2911" s="18" t="str">
        <f t="shared" si="191"/>
        <v>Communications-2007-April</v>
      </c>
      <c r="AH2911" s="16">
        <v>39173</v>
      </c>
      <c r="AI2911" s="180">
        <v>80.795902820681945</v>
      </c>
      <c r="AJ2911" s="10">
        <f t="shared" si="194"/>
        <v>78.773009381298607</v>
      </c>
      <c r="AK2911" s="175">
        <v>2752</v>
      </c>
      <c r="AL2911" s="10">
        <f t="shared" si="192"/>
        <v>117.08773915812567</v>
      </c>
      <c r="AM2911" s="163" t="str">
        <f t="shared" si="193"/>
        <v>08</v>
      </c>
      <c r="AN2911" s="177" t="s">
        <v>116</v>
      </c>
      <c r="AQ2911" s="151"/>
      <c r="AR2911" s="151"/>
    </row>
    <row r="2912" spans="30:44" x14ac:dyDescent="0.3">
      <c r="AD2912" s="9">
        <v>2007</v>
      </c>
      <c r="AE2912" s="87" t="s">
        <v>53</v>
      </c>
      <c r="AF2912" s="13" t="s">
        <v>5</v>
      </c>
      <c r="AG2912" s="18" t="str">
        <f t="shared" si="191"/>
        <v>Communications-2007-May</v>
      </c>
      <c r="AH2912" s="16">
        <v>39203</v>
      </c>
      <c r="AI2912" s="180">
        <v>79.783534288446106</v>
      </c>
      <c r="AJ2912" s="10">
        <f t="shared" si="194"/>
        <v>78.903363961628159</v>
      </c>
      <c r="AK2912" s="175">
        <v>2753</v>
      </c>
      <c r="AL2912" s="10">
        <f t="shared" si="192"/>
        <v>117.08773915812567</v>
      </c>
      <c r="AM2912" s="163" t="str">
        <f t="shared" si="193"/>
        <v>08</v>
      </c>
      <c r="AN2912" s="177" t="s">
        <v>117</v>
      </c>
      <c r="AQ2912" s="151"/>
      <c r="AR2912" s="151"/>
    </row>
    <row r="2913" spans="30:44" x14ac:dyDescent="0.3">
      <c r="AD2913" s="9">
        <v>2007</v>
      </c>
      <c r="AE2913" s="87" t="s">
        <v>53</v>
      </c>
      <c r="AF2913" s="13" t="s">
        <v>6</v>
      </c>
      <c r="AG2913" s="18" t="str">
        <f t="shared" si="191"/>
        <v>Communications-2007-June</v>
      </c>
      <c r="AH2913" s="16">
        <v>39234</v>
      </c>
      <c r="AI2913" s="180">
        <v>79.212352198030771</v>
      </c>
      <c r="AJ2913" s="10">
        <f t="shared" si="194"/>
        <v>78.986120034423124</v>
      </c>
      <c r="AK2913" s="175">
        <v>2754</v>
      </c>
      <c r="AL2913" s="10">
        <f t="shared" si="192"/>
        <v>117.08773915812567</v>
      </c>
      <c r="AM2913" s="163" t="str">
        <f t="shared" si="193"/>
        <v>08</v>
      </c>
      <c r="AN2913" s="177" t="s">
        <v>118</v>
      </c>
      <c r="AQ2913" s="151"/>
      <c r="AR2913" s="151"/>
    </row>
    <row r="2914" spans="30:44" x14ac:dyDescent="0.3">
      <c r="AD2914" s="9">
        <v>2007</v>
      </c>
      <c r="AE2914" s="87" t="s">
        <v>53</v>
      </c>
      <c r="AF2914" s="13" t="s">
        <v>7</v>
      </c>
      <c r="AG2914" s="18" t="str">
        <f t="shared" si="191"/>
        <v>Communications-2007-July</v>
      </c>
      <c r="AH2914" s="16">
        <v>39264</v>
      </c>
      <c r="AI2914" s="180">
        <v>79.926218751924779</v>
      </c>
      <c r="AJ2914" s="10">
        <f t="shared" si="194"/>
        <v>79.128364986709258</v>
      </c>
      <c r="AK2914" s="175">
        <v>2755</v>
      </c>
      <c r="AL2914" s="10">
        <f t="shared" si="192"/>
        <v>117.08773915812567</v>
      </c>
      <c r="AM2914" s="163" t="str">
        <f t="shared" si="193"/>
        <v>08</v>
      </c>
      <c r="AN2914" s="177" t="s">
        <v>119</v>
      </c>
      <c r="AQ2914" s="151"/>
      <c r="AR2914" s="151"/>
    </row>
    <row r="2915" spans="30:44" x14ac:dyDescent="0.3">
      <c r="AD2915" s="9">
        <v>2007</v>
      </c>
      <c r="AE2915" s="87" t="s">
        <v>53</v>
      </c>
      <c r="AF2915" s="13" t="s">
        <v>8</v>
      </c>
      <c r="AG2915" s="18" t="str">
        <f t="shared" si="191"/>
        <v>Communications-2007-August</v>
      </c>
      <c r="AH2915" s="16">
        <v>39295</v>
      </c>
      <c r="AI2915" s="180">
        <v>79.806915856657525</v>
      </c>
      <c r="AJ2915" s="10">
        <f t="shared" si="194"/>
        <v>79.260668031056426</v>
      </c>
      <c r="AK2915" s="175">
        <v>2756</v>
      </c>
      <c r="AL2915" s="10">
        <f t="shared" si="192"/>
        <v>117.08773915812567</v>
      </c>
      <c r="AM2915" s="163" t="str">
        <f t="shared" si="193"/>
        <v>08</v>
      </c>
      <c r="AN2915" s="177" t="s">
        <v>120</v>
      </c>
      <c r="AQ2915" s="151"/>
      <c r="AR2915" s="151"/>
    </row>
    <row r="2916" spans="30:44" x14ac:dyDescent="0.3">
      <c r="AD2916" s="9">
        <v>2007</v>
      </c>
      <c r="AE2916" s="87" t="s">
        <v>53</v>
      </c>
      <c r="AF2916" s="13" t="s">
        <v>1</v>
      </c>
      <c r="AG2916" s="18" t="str">
        <f t="shared" si="191"/>
        <v>Communications-2007-September</v>
      </c>
      <c r="AH2916" s="16">
        <v>39326</v>
      </c>
      <c r="AI2916" s="180">
        <v>79.734312174858331</v>
      </c>
      <c r="AJ2916" s="10">
        <f t="shared" si="194"/>
        <v>79.386920768587018</v>
      </c>
      <c r="AK2916" s="175">
        <v>2757</v>
      </c>
      <c r="AL2916" s="10">
        <f t="shared" si="192"/>
        <v>117.08773915812567</v>
      </c>
      <c r="AM2916" s="163" t="str">
        <f t="shared" si="193"/>
        <v>08</v>
      </c>
      <c r="AN2916" s="177" t="s">
        <v>121</v>
      </c>
      <c r="AQ2916" s="151"/>
      <c r="AR2916" s="151"/>
    </row>
    <row r="2917" spans="30:44" x14ac:dyDescent="0.3">
      <c r="AD2917" s="9">
        <v>2007</v>
      </c>
      <c r="AE2917" s="87" t="s">
        <v>53</v>
      </c>
      <c r="AF2917" s="13" t="s">
        <v>9</v>
      </c>
      <c r="AG2917" s="18" t="str">
        <f t="shared" si="191"/>
        <v>Communications-2007-October</v>
      </c>
      <c r="AH2917" s="16">
        <v>39356</v>
      </c>
      <c r="AI2917" s="180">
        <v>79.952521584800195</v>
      </c>
      <c r="AJ2917" s="10">
        <f t="shared" si="194"/>
        <v>79.531357623612735</v>
      </c>
      <c r="AK2917" s="175">
        <v>2758</v>
      </c>
      <c r="AL2917" s="10">
        <f t="shared" si="192"/>
        <v>117.08773915812567</v>
      </c>
      <c r="AM2917" s="163" t="str">
        <f t="shared" si="193"/>
        <v>08</v>
      </c>
      <c r="AN2917" s="177" t="s">
        <v>122</v>
      </c>
      <c r="AQ2917" s="151"/>
      <c r="AR2917" s="151"/>
    </row>
    <row r="2918" spans="30:44" x14ac:dyDescent="0.3">
      <c r="AD2918" s="9">
        <v>2007</v>
      </c>
      <c r="AE2918" s="87" t="s">
        <v>53</v>
      </c>
      <c r="AF2918" s="13" t="s">
        <v>2</v>
      </c>
      <c r="AG2918" s="18" t="str">
        <f t="shared" si="191"/>
        <v>Communications-2007-November</v>
      </c>
      <c r="AH2918" s="16">
        <v>39387</v>
      </c>
      <c r="AI2918" s="180">
        <v>78.818777443971982</v>
      </c>
      <c r="AJ2918" s="10">
        <f t="shared" si="194"/>
        <v>79.581315800236126</v>
      </c>
      <c r="AK2918" s="175">
        <v>2759</v>
      </c>
      <c r="AL2918" s="10">
        <f t="shared" si="192"/>
        <v>117.08773915812567</v>
      </c>
      <c r="AM2918" s="163" t="str">
        <f t="shared" si="193"/>
        <v>08</v>
      </c>
      <c r="AN2918" s="177" t="s">
        <v>123</v>
      </c>
      <c r="AQ2918" s="151"/>
      <c r="AR2918" s="151"/>
    </row>
    <row r="2919" spans="30:44" x14ac:dyDescent="0.3">
      <c r="AD2919" s="9">
        <v>2007</v>
      </c>
      <c r="AE2919" s="87" t="s">
        <v>53</v>
      </c>
      <c r="AF2919" s="13" t="s">
        <v>3</v>
      </c>
      <c r="AG2919" s="18" t="str">
        <f t="shared" si="191"/>
        <v>Communications-2007-December</v>
      </c>
      <c r="AH2919" s="16">
        <v>39417</v>
      </c>
      <c r="AI2919" s="180">
        <v>78.928033387956134</v>
      </c>
      <c r="AJ2919" s="10">
        <f t="shared" si="194"/>
        <v>79.640378638858181</v>
      </c>
      <c r="AK2919" s="175">
        <v>2760</v>
      </c>
      <c r="AL2919" s="10">
        <f t="shared" si="192"/>
        <v>117.08773915812567</v>
      </c>
      <c r="AM2919" s="163" t="str">
        <f t="shared" si="193"/>
        <v>08</v>
      </c>
      <c r="AN2919" s="177" t="s">
        <v>124</v>
      </c>
      <c r="AQ2919" s="151"/>
      <c r="AR2919" s="151"/>
    </row>
    <row r="2920" spans="30:44" x14ac:dyDescent="0.3">
      <c r="AD2920" s="7">
        <v>2008</v>
      </c>
      <c r="AE2920" s="88" t="s">
        <v>53</v>
      </c>
      <c r="AF2920" s="12" t="s">
        <v>10</v>
      </c>
      <c r="AG2920" s="18" t="str">
        <f t="shared" si="191"/>
        <v>Communications-2008-January</v>
      </c>
      <c r="AH2920" s="16">
        <v>39448</v>
      </c>
      <c r="AI2920" s="181">
        <v>78.954560137683657</v>
      </c>
      <c r="AJ2920" s="8">
        <f t="shared" si="194"/>
        <v>79.637648166530127</v>
      </c>
      <c r="AK2920" s="175">
        <v>2761</v>
      </c>
      <c r="AL2920" s="10">
        <f t="shared" si="192"/>
        <v>117.08773915812567</v>
      </c>
      <c r="AM2920" s="163" t="str">
        <f t="shared" si="193"/>
        <v>08</v>
      </c>
      <c r="AN2920" s="177" t="s">
        <v>113</v>
      </c>
      <c r="AQ2920" s="151"/>
      <c r="AR2920" s="151"/>
    </row>
    <row r="2921" spans="30:44" x14ac:dyDescent="0.3">
      <c r="AD2921" s="7">
        <v>2008</v>
      </c>
      <c r="AE2921" s="88" t="s">
        <v>53</v>
      </c>
      <c r="AF2921" s="12" t="s">
        <v>11</v>
      </c>
      <c r="AG2921" s="18" t="str">
        <f t="shared" si="191"/>
        <v>Communications-2008-February</v>
      </c>
      <c r="AH2921" s="16">
        <v>39479</v>
      </c>
      <c r="AI2921" s="181">
        <v>78.959665061848341</v>
      </c>
      <c r="AJ2921" s="8">
        <f t="shared" si="194"/>
        <v>79.628707431608788</v>
      </c>
      <c r="AK2921" s="175">
        <v>2762</v>
      </c>
      <c r="AL2921" s="10">
        <f t="shared" si="192"/>
        <v>117.08773915812567</v>
      </c>
      <c r="AM2921" s="163" t="str">
        <f t="shared" si="193"/>
        <v>08</v>
      </c>
      <c r="AN2921" s="177" t="s">
        <v>114</v>
      </c>
      <c r="AQ2921" s="151"/>
      <c r="AR2921" s="151"/>
    </row>
    <row r="2922" spans="30:44" x14ac:dyDescent="0.3">
      <c r="AD2922" s="7">
        <v>2008</v>
      </c>
      <c r="AE2922" s="88" t="s">
        <v>53</v>
      </c>
      <c r="AF2922" s="12" t="s">
        <v>4</v>
      </c>
      <c r="AG2922" s="18" t="str">
        <f t="shared" si="191"/>
        <v>Communications-2008-March</v>
      </c>
      <c r="AH2922" s="16">
        <v>39508</v>
      </c>
      <c r="AI2922" s="181">
        <v>79.45672621994278</v>
      </c>
      <c r="AJ2922" s="8">
        <f t="shared" si="194"/>
        <v>79.527459993900209</v>
      </c>
      <c r="AK2922" s="175">
        <v>2763</v>
      </c>
      <c r="AL2922" s="10">
        <f t="shared" si="192"/>
        <v>117.08773915812567</v>
      </c>
      <c r="AM2922" s="163" t="str">
        <f t="shared" si="193"/>
        <v>08</v>
      </c>
      <c r="AN2922" s="177" t="s">
        <v>115</v>
      </c>
      <c r="AQ2922" s="151"/>
      <c r="AR2922" s="151"/>
    </row>
    <row r="2923" spans="30:44" x14ac:dyDescent="0.3">
      <c r="AD2923" s="7">
        <v>2008</v>
      </c>
      <c r="AE2923" s="88" t="s">
        <v>53</v>
      </c>
      <c r="AF2923" s="12" t="s">
        <v>0</v>
      </c>
      <c r="AG2923" s="18" t="str">
        <f t="shared" si="191"/>
        <v>Communications-2008-April</v>
      </c>
      <c r="AH2923" s="16">
        <v>39539</v>
      </c>
      <c r="AI2923" s="181">
        <v>79.132023819215021</v>
      </c>
      <c r="AJ2923" s="8">
        <f t="shared" si="194"/>
        <v>79.388803410444623</v>
      </c>
      <c r="AK2923" s="175">
        <v>2764</v>
      </c>
      <c r="AL2923" s="10">
        <f t="shared" si="192"/>
        <v>117.08773915812567</v>
      </c>
      <c r="AM2923" s="163" t="str">
        <f t="shared" si="193"/>
        <v>08</v>
      </c>
      <c r="AN2923" s="177" t="s">
        <v>116</v>
      </c>
      <c r="AQ2923" s="151"/>
      <c r="AR2923" s="151"/>
    </row>
    <row r="2924" spans="30:44" x14ac:dyDescent="0.3">
      <c r="AD2924" s="7">
        <v>2008</v>
      </c>
      <c r="AE2924" s="88" t="s">
        <v>53</v>
      </c>
      <c r="AF2924" s="12" t="s">
        <v>5</v>
      </c>
      <c r="AG2924" s="18" t="str">
        <f t="shared" si="191"/>
        <v>Communications-2008-May</v>
      </c>
      <c r="AH2924" s="16">
        <v>39569</v>
      </c>
      <c r="AI2924" s="181">
        <v>79.177373551127545</v>
      </c>
      <c r="AJ2924" s="8">
        <f t="shared" si="194"/>
        <v>79.338290015668093</v>
      </c>
      <c r="AK2924" s="175">
        <v>2765</v>
      </c>
      <c r="AL2924" s="10">
        <f t="shared" si="192"/>
        <v>117.08773915812567</v>
      </c>
      <c r="AM2924" s="163" t="str">
        <f t="shared" si="193"/>
        <v>08</v>
      </c>
      <c r="AN2924" s="177" t="s">
        <v>117</v>
      </c>
      <c r="AQ2924" s="151"/>
      <c r="AR2924" s="151"/>
    </row>
    <row r="2925" spans="30:44" x14ac:dyDescent="0.3">
      <c r="AD2925" s="7">
        <v>2008</v>
      </c>
      <c r="AE2925" s="88" t="s">
        <v>53</v>
      </c>
      <c r="AF2925" s="12" t="s">
        <v>6</v>
      </c>
      <c r="AG2925" s="18" t="str">
        <f t="shared" si="191"/>
        <v>Communications-2008-June</v>
      </c>
      <c r="AH2925" s="16">
        <v>39600</v>
      </c>
      <c r="AI2925" s="181">
        <v>79.357607884865061</v>
      </c>
      <c r="AJ2925" s="8">
        <f t="shared" si="194"/>
        <v>79.350394656237611</v>
      </c>
      <c r="AK2925" s="175">
        <v>2766</v>
      </c>
      <c r="AL2925" s="10">
        <f t="shared" si="192"/>
        <v>117.08773915812567</v>
      </c>
      <c r="AM2925" s="163" t="str">
        <f t="shared" si="193"/>
        <v>08</v>
      </c>
      <c r="AN2925" s="177" t="s">
        <v>118</v>
      </c>
      <c r="AQ2925" s="151"/>
      <c r="AR2925" s="151"/>
    </row>
    <row r="2926" spans="30:44" x14ac:dyDescent="0.3">
      <c r="AD2926" s="7">
        <v>2008</v>
      </c>
      <c r="AE2926" s="88" t="s">
        <v>53</v>
      </c>
      <c r="AF2926" s="12" t="s">
        <v>7</v>
      </c>
      <c r="AG2926" s="18" t="str">
        <f t="shared" si="191"/>
        <v>Communications-2008-July</v>
      </c>
      <c r="AH2926" s="16">
        <v>39630</v>
      </c>
      <c r="AI2926" s="181">
        <v>79.309883303072539</v>
      </c>
      <c r="AJ2926" s="8">
        <f t="shared" si="194"/>
        <v>79.29903336883325</v>
      </c>
      <c r="AK2926" s="175">
        <v>2767</v>
      </c>
      <c r="AL2926" s="10">
        <f t="shared" si="192"/>
        <v>117.08773915812567</v>
      </c>
      <c r="AM2926" s="163" t="str">
        <f t="shared" si="193"/>
        <v>08</v>
      </c>
      <c r="AN2926" s="177" t="s">
        <v>119</v>
      </c>
      <c r="AQ2926" s="151"/>
      <c r="AR2926" s="151"/>
    </row>
    <row r="2927" spans="30:44" x14ac:dyDescent="0.3">
      <c r="AD2927" s="7">
        <v>2008</v>
      </c>
      <c r="AE2927" s="88" t="s">
        <v>53</v>
      </c>
      <c r="AF2927" s="12" t="s">
        <v>8</v>
      </c>
      <c r="AG2927" s="18" t="str">
        <f t="shared" si="191"/>
        <v>Communications-2008-August</v>
      </c>
      <c r="AH2927" s="16">
        <v>39661</v>
      </c>
      <c r="AI2927" s="181">
        <v>79.578760127248714</v>
      </c>
      <c r="AJ2927" s="8">
        <f t="shared" si="194"/>
        <v>79.280020391382521</v>
      </c>
      <c r="AK2927" s="175">
        <v>2768</v>
      </c>
      <c r="AL2927" s="10">
        <f t="shared" si="192"/>
        <v>117.08773915812567</v>
      </c>
      <c r="AM2927" s="163" t="str">
        <f t="shared" si="193"/>
        <v>08</v>
      </c>
      <c r="AN2927" s="177" t="s">
        <v>120</v>
      </c>
      <c r="AQ2927" s="151"/>
      <c r="AR2927" s="151"/>
    </row>
    <row r="2928" spans="30:44" x14ac:dyDescent="0.3">
      <c r="AD2928" s="7">
        <v>2008</v>
      </c>
      <c r="AE2928" s="88" t="s">
        <v>53</v>
      </c>
      <c r="AF2928" s="12" t="s">
        <v>1</v>
      </c>
      <c r="AG2928" s="18" t="str">
        <f t="shared" si="191"/>
        <v>Communications-2008-September</v>
      </c>
      <c r="AH2928" s="16">
        <v>39692</v>
      </c>
      <c r="AI2928" s="181">
        <v>79.566625745410775</v>
      </c>
      <c r="AJ2928" s="8">
        <f t="shared" si="194"/>
        <v>79.266046522261888</v>
      </c>
      <c r="AK2928" s="175">
        <v>2769</v>
      </c>
      <c r="AL2928" s="10">
        <f t="shared" si="192"/>
        <v>117.08773915812567</v>
      </c>
      <c r="AM2928" s="163" t="str">
        <f t="shared" si="193"/>
        <v>08</v>
      </c>
      <c r="AN2928" s="177" t="s">
        <v>121</v>
      </c>
      <c r="AQ2928" s="151"/>
      <c r="AR2928" s="151"/>
    </row>
    <row r="2929" spans="30:44" x14ac:dyDescent="0.3">
      <c r="AD2929" s="7">
        <v>2008</v>
      </c>
      <c r="AE2929" s="88" t="s">
        <v>53</v>
      </c>
      <c r="AF2929" s="12" t="s">
        <v>9</v>
      </c>
      <c r="AG2929" s="18" t="str">
        <f t="shared" si="191"/>
        <v>Communications-2008-October</v>
      </c>
      <c r="AH2929" s="16">
        <v>39722</v>
      </c>
      <c r="AI2929" s="181">
        <v>79.707895914117188</v>
      </c>
      <c r="AJ2929" s="8">
        <f t="shared" si="194"/>
        <v>79.245661049704978</v>
      </c>
      <c r="AK2929" s="175">
        <v>2770</v>
      </c>
      <c r="AL2929" s="10">
        <f t="shared" si="192"/>
        <v>117.08773915812567</v>
      </c>
      <c r="AM2929" s="163" t="str">
        <f t="shared" si="193"/>
        <v>08</v>
      </c>
      <c r="AN2929" s="177" t="s">
        <v>122</v>
      </c>
      <c r="AQ2929" s="151"/>
      <c r="AR2929" s="151"/>
    </row>
    <row r="2930" spans="30:44" x14ac:dyDescent="0.3">
      <c r="AD2930" s="7">
        <v>2008</v>
      </c>
      <c r="AE2930" s="88" t="s">
        <v>53</v>
      </c>
      <c r="AF2930" s="12" t="s">
        <v>2</v>
      </c>
      <c r="AG2930" s="18" t="str">
        <f t="shared" si="191"/>
        <v>Communications-2008-November</v>
      </c>
      <c r="AH2930" s="16">
        <v>39753</v>
      </c>
      <c r="AI2930" s="181">
        <v>79.604157723004192</v>
      </c>
      <c r="AJ2930" s="8">
        <f t="shared" si="194"/>
        <v>79.311109406290996</v>
      </c>
      <c r="AK2930" s="175">
        <v>2771</v>
      </c>
      <c r="AL2930" s="10">
        <f t="shared" si="192"/>
        <v>117.08773915812567</v>
      </c>
      <c r="AM2930" s="163" t="str">
        <f t="shared" si="193"/>
        <v>08</v>
      </c>
      <c r="AN2930" s="177" t="s">
        <v>123</v>
      </c>
      <c r="AQ2930" s="151"/>
      <c r="AR2930" s="151"/>
    </row>
    <row r="2931" spans="30:44" x14ac:dyDescent="0.3">
      <c r="AD2931" s="7">
        <v>2008</v>
      </c>
      <c r="AE2931" s="88" t="s">
        <v>53</v>
      </c>
      <c r="AF2931" s="12" t="s">
        <v>3</v>
      </c>
      <c r="AG2931" s="18" t="str">
        <f t="shared" si="191"/>
        <v>Communications-2008-December</v>
      </c>
      <c r="AH2931" s="16">
        <v>39783</v>
      </c>
      <c r="AI2931" s="181">
        <v>78.689369182927095</v>
      </c>
      <c r="AJ2931" s="8">
        <f t="shared" si="194"/>
        <v>79.291220722538569</v>
      </c>
      <c r="AK2931" s="175">
        <v>2772</v>
      </c>
      <c r="AL2931" s="10">
        <f t="shared" si="192"/>
        <v>117.08773915812567</v>
      </c>
      <c r="AM2931" s="163" t="str">
        <f t="shared" si="193"/>
        <v>08</v>
      </c>
      <c r="AN2931" s="177" t="s">
        <v>124</v>
      </c>
      <c r="AQ2931" s="151"/>
      <c r="AR2931" s="151"/>
    </row>
    <row r="2932" spans="30:44" x14ac:dyDescent="0.3">
      <c r="AD2932" s="9">
        <v>2009</v>
      </c>
      <c r="AE2932" s="87" t="s">
        <v>53</v>
      </c>
      <c r="AF2932" s="13" t="s">
        <v>10</v>
      </c>
      <c r="AG2932" s="18" t="str">
        <f t="shared" si="191"/>
        <v>Communications-2009-January</v>
      </c>
      <c r="AH2932" s="16">
        <v>39814</v>
      </c>
      <c r="AI2932" s="180">
        <v>78.758076756771075</v>
      </c>
      <c r="AJ2932" s="10">
        <f t="shared" si="194"/>
        <v>79.27484710746252</v>
      </c>
      <c r="AK2932" s="175">
        <v>2773</v>
      </c>
      <c r="AL2932" s="10">
        <f t="shared" si="192"/>
        <v>117.08773915812567</v>
      </c>
      <c r="AM2932" s="163" t="str">
        <f t="shared" si="193"/>
        <v>08</v>
      </c>
      <c r="AN2932" s="177" t="s">
        <v>113</v>
      </c>
      <c r="AQ2932" s="151"/>
      <c r="AR2932" s="151"/>
    </row>
    <row r="2933" spans="30:44" x14ac:dyDescent="0.3">
      <c r="AD2933" s="9">
        <v>2009</v>
      </c>
      <c r="AE2933" s="87" t="s">
        <v>53</v>
      </c>
      <c r="AF2933" s="13" t="s">
        <v>11</v>
      </c>
      <c r="AG2933" s="18" t="str">
        <f t="shared" si="191"/>
        <v>Communications-2009-February</v>
      </c>
      <c r="AH2933" s="16">
        <v>39845</v>
      </c>
      <c r="AI2933" s="180">
        <v>78.905483080838763</v>
      </c>
      <c r="AJ2933" s="10">
        <f t="shared" si="194"/>
        <v>79.270331942378391</v>
      </c>
      <c r="AK2933" s="175">
        <v>2774</v>
      </c>
      <c r="AL2933" s="10">
        <f t="shared" si="192"/>
        <v>117.08773915812567</v>
      </c>
      <c r="AM2933" s="163" t="str">
        <f t="shared" si="193"/>
        <v>08</v>
      </c>
      <c r="AN2933" s="177" t="s">
        <v>114</v>
      </c>
      <c r="AQ2933" s="151"/>
      <c r="AR2933" s="151"/>
    </row>
    <row r="2934" spans="30:44" x14ac:dyDescent="0.3">
      <c r="AD2934" s="9">
        <v>2009</v>
      </c>
      <c r="AE2934" s="87" t="s">
        <v>53</v>
      </c>
      <c r="AF2934" s="13" t="s">
        <v>4</v>
      </c>
      <c r="AG2934" s="18" t="str">
        <f t="shared" si="191"/>
        <v>Communications-2009-March</v>
      </c>
      <c r="AH2934" s="16">
        <v>39873</v>
      </c>
      <c r="AI2934" s="180">
        <v>76.123323129350766</v>
      </c>
      <c r="AJ2934" s="10">
        <f t="shared" si="194"/>
        <v>78.992548351495714</v>
      </c>
      <c r="AK2934" s="175">
        <v>2775</v>
      </c>
      <c r="AL2934" s="10">
        <f t="shared" si="192"/>
        <v>117.08773915812567</v>
      </c>
      <c r="AM2934" s="163" t="str">
        <f t="shared" si="193"/>
        <v>08</v>
      </c>
      <c r="AN2934" s="177" t="s">
        <v>115</v>
      </c>
      <c r="AQ2934" s="151"/>
      <c r="AR2934" s="151"/>
    </row>
    <row r="2935" spans="30:44" x14ac:dyDescent="0.3">
      <c r="AD2935" s="9">
        <v>2009</v>
      </c>
      <c r="AE2935" s="87" t="s">
        <v>53</v>
      </c>
      <c r="AF2935" s="13" t="s">
        <v>0</v>
      </c>
      <c r="AG2935" s="18" t="str">
        <f t="shared" si="191"/>
        <v>Communications-2009-April</v>
      </c>
      <c r="AH2935" s="16">
        <v>39904</v>
      </c>
      <c r="AI2935" s="180">
        <v>76.722285697998018</v>
      </c>
      <c r="AJ2935" s="10">
        <f t="shared" si="194"/>
        <v>78.791736841394297</v>
      </c>
      <c r="AK2935" s="175">
        <v>2776</v>
      </c>
      <c r="AL2935" s="10">
        <f t="shared" si="192"/>
        <v>117.08773915812567</v>
      </c>
      <c r="AM2935" s="163" t="str">
        <f t="shared" si="193"/>
        <v>08</v>
      </c>
      <c r="AN2935" s="177" t="s">
        <v>116</v>
      </c>
      <c r="AQ2935" s="151"/>
      <c r="AR2935" s="151"/>
    </row>
    <row r="2936" spans="30:44" x14ac:dyDescent="0.3">
      <c r="AD2936" s="9">
        <v>2009</v>
      </c>
      <c r="AE2936" s="87" t="s">
        <v>53</v>
      </c>
      <c r="AF2936" s="13" t="s">
        <v>5</v>
      </c>
      <c r="AG2936" s="18" t="str">
        <f t="shared" si="191"/>
        <v>Communications-2009-May</v>
      </c>
      <c r="AH2936" s="16">
        <v>39934</v>
      </c>
      <c r="AI2936" s="180">
        <v>76.71081039038863</v>
      </c>
      <c r="AJ2936" s="10">
        <f t="shared" si="194"/>
        <v>78.586189911332724</v>
      </c>
      <c r="AK2936" s="175">
        <v>2777</v>
      </c>
      <c r="AL2936" s="10">
        <f t="shared" si="192"/>
        <v>117.08773915812567</v>
      </c>
      <c r="AM2936" s="163" t="str">
        <f t="shared" si="193"/>
        <v>08</v>
      </c>
      <c r="AN2936" s="177" t="s">
        <v>117</v>
      </c>
      <c r="AQ2936" s="151"/>
      <c r="AR2936" s="151"/>
    </row>
    <row r="2937" spans="30:44" x14ac:dyDescent="0.3">
      <c r="AD2937" s="9">
        <v>2009</v>
      </c>
      <c r="AE2937" s="87" t="s">
        <v>53</v>
      </c>
      <c r="AF2937" s="13" t="s">
        <v>6</v>
      </c>
      <c r="AG2937" s="18" t="str">
        <f t="shared" si="191"/>
        <v>Communications-2009-June</v>
      </c>
      <c r="AH2937" s="16">
        <v>39965</v>
      </c>
      <c r="AI2937" s="180">
        <v>76.851501433946737</v>
      </c>
      <c r="AJ2937" s="10">
        <f t="shared" si="194"/>
        <v>78.377347707089527</v>
      </c>
      <c r="AK2937" s="175">
        <v>2778</v>
      </c>
      <c r="AL2937" s="10">
        <f t="shared" si="192"/>
        <v>117.08773915812567</v>
      </c>
      <c r="AM2937" s="163" t="str">
        <f t="shared" si="193"/>
        <v>08</v>
      </c>
      <c r="AN2937" s="177" t="s">
        <v>118</v>
      </c>
      <c r="AQ2937" s="151"/>
      <c r="AR2937" s="151"/>
    </row>
    <row r="2938" spans="30:44" x14ac:dyDescent="0.3">
      <c r="AD2938" s="9">
        <v>2009</v>
      </c>
      <c r="AE2938" s="87" t="s">
        <v>53</v>
      </c>
      <c r="AF2938" s="13" t="s">
        <v>7</v>
      </c>
      <c r="AG2938" s="18" t="str">
        <f t="shared" si="191"/>
        <v>Communications-2009-July</v>
      </c>
      <c r="AH2938" s="16">
        <v>39995</v>
      </c>
      <c r="AI2938" s="180">
        <v>76.371706345199314</v>
      </c>
      <c r="AJ2938" s="10">
        <f t="shared" si="194"/>
        <v>78.132499627266768</v>
      </c>
      <c r="AK2938" s="175">
        <v>2779</v>
      </c>
      <c r="AL2938" s="10">
        <f t="shared" si="192"/>
        <v>117.08773915812567</v>
      </c>
      <c r="AM2938" s="163" t="str">
        <f t="shared" si="193"/>
        <v>08</v>
      </c>
      <c r="AN2938" s="177" t="s">
        <v>119</v>
      </c>
      <c r="AQ2938" s="151"/>
      <c r="AR2938" s="151"/>
    </row>
    <row r="2939" spans="30:44" x14ac:dyDescent="0.3">
      <c r="AD2939" s="9">
        <v>2009</v>
      </c>
      <c r="AE2939" s="87" t="s">
        <v>53</v>
      </c>
      <c r="AF2939" s="13" t="s">
        <v>8</v>
      </c>
      <c r="AG2939" s="18" t="str">
        <f t="shared" si="191"/>
        <v>Communications-2009-August</v>
      </c>
      <c r="AH2939" s="16">
        <v>40026</v>
      </c>
      <c r="AI2939" s="180">
        <v>76.556224241783539</v>
      </c>
      <c r="AJ2939" s="10">
        <f t="shared" si="194"/>
        <v>77.880621636811341</v>
      </c>
      <c r="AK2939" s="175">
        <v>2780</v>
      </c>
      <c r="AL2939" s="10">
        <f t="shared" si="192"/>
        <v>117.08773915812567</v>
      </c>
      <c r="AM2939" s="163" t="str">
        <f t="shared" si="193"/>
        <v>08</v>
      </c>
      <c r="AN2939" s="177" t="s">
        <v>120</v>
      </c>
      <c r="AQ2939" s="151"/>
      <c r="AR2939" s="151"/>
    </row>
    <row r="2940" spans="30:44" x14ac:dyDescent="0.3">
      <c r="AD2940" s="9">
        <v>2009</v>
      </c>
      <c r="AE2940" s="87" t="s">
        <v>53</v>
      </c>
      <c r="AF2940" s="13" t="s">
        <v>1</v>
      </c>
      <c r="AG2940" s="18" t="str">
        <f t="shared" si="191"/>
        <v>Communications-2009-September</v>
      </c>
      <c r="AH2940" s="16">
        <v>40057</v>
      </c>
      <c r="AI2940" s="180">
        <v>77.264061736518329</v>
      </c>
      <c r="AJ2940" s="10">
        <f t="shared" si="194"/>
        <v>77.688741302736972</v>
      </c>
      <c r="AK2940" s="175">
        <v>2781</v>
      </c>
      <c r="AL2940" s="10">
        <f t="shared" si="192"/>
        <v>117.08773915812567</v>
      </c>
      <c r="AM2940" s="163" t="str">
        <f t="shared" si="193"/>
        <v>08</v>
      </c>
      <c r="AN2940" s="177" t="s">
        <v>121</v>
      </c>
      <c r="AQ2940" s="151"/>
      <c r="AR2940" s="151"/>
    </row>
    <row r="2941" spans="30:44" x14ac:dyDescent="0.3">
      <c r="AD2941" s="9">
        <v>2009</v>
      </c>
      <c r="AE2941" s="87" t="s">
        <v>53</v>
      </c>
      <c r="AF2941" s="13" t="s">
        <v>9</v>
      </c>
      <c r="AG2941" s="18" t="str">
        <f t="shared" si="191"/>
        <v>Communications-2009-October</v>
      </c>
      <c r="AH2941" s="16">
        <v>40087</v>
      </c>
      <c r="AI2941" s="180">
        <v>76.719421439201</v>
      </c>
      <c r="AJ2941" s="10">
        <f t="shared" si="194"/>
        <v>77.439701763160613</v>
      </c>
      <c r="AK2941" s="175">
        <v>2782</v>
      </c>
      <c r="AL2941" s="10">
        <f t="shared" si="192"/>
        <v>117.08773915812567</v>
      </c>
      <c r="AM2941" s="163" t="str">
        <f t="shared" si="193"/>
        <v>08</v>
      </c>
      <c r="AN2941" s="177" t="s">
        <v>122</v>
      </c>
      <c r="AQ2941" s="151"/>
      <c r="AR2941" s="151"/>
    </row>
    <row r="2942" spans="30:44" x14ac:dyDescent="0.3">
      <c r="AD2942" s="9">
        <v>2009</v>
      </c>
      <c r="AE2942" s="87" t="s">
        <v>53</v>
      </c>
      <c r="AF2942" s="13" t="s">
        <v>2</v>
      </c>
      <c r="AG2942" s="18" t="str">
        <f t="shared" si="191"/>
        <v>Communications-2009-November</v>
      </c>
      <c r="AH2942" s="16">
        <v>40118</v>
      </c>
      <c r="AI2942" s="180">
        <v>76.976041101599392</v>
      </c>
      <c r="AJ2942" s="10">
        <f t="shared" si="194"/>
        <v>77.220692044710233</v>
      </c>
      <c r="AK2942" s="175">
        <v>2783</v>
      </c>
      <c r="AL2942" s="10">
        <f t="shared" si="192"/>
        <v>117.08773915812567</v>
      </c>
      <c r="AM2942" s="163" t="str">
        <f t="shared" si="193"/>
        <v>08</v>
      </c>
      <c r="AN2942" s="177" t="s">
        <v>123</v>
      </c>
      <c r="AQ2942" s="151"/>
      <c r="AR2942" s="151"/>
    </row>
    <row r="2943" spans="30:44" x14ac:dyDescent="0.3">
      <c r="AD2943" s="9">
        <v>2009</v>
      </c>
      <c r="AE2943" s="87" t="s">
        <v>53</v>
      </c>
      <c r="AF2943" s="13" t="s">
        <v>3</v>
      </c>
      <c r="AG2943" s="18" t="str">
        <f t="shared" si="191"/>
        <v>Communications-2009-December</v>
      </c>
      <c r="AH2943" s="16">
        <v>40148</v>
      </c>
      <c r="AI2943" s="180">
        <v>77.434607826602033</v>
      </c>
      <c r="AJ2943" s="10">
        <f t="shared" si="194"/>
        <v>77.116128598349803</v>
      </c>
      <c r="AK2943" s="175">
        <v>2784</v>
      </c>
      <c r="AL2943" s="10">
        <f t="shared" si="192"/>
        <v>117.08773915812567</v>
      </c>
      <c r="AM2943" s="163" t="str">
        <f t="shared" si="193"/>
        <v>08</v>
      </c>
      <c r="AN2943" s="177" t="s">
        <v>124</v>
      </c>
      <c r="AQ2943" s="151"/>
      <c r="AR2943" s="151"/>
    </row>
    <row r="2944" spans="30:44" x14ac:dyDescent="0.3">
      <c r="AD2944" s="7">
        <v>2010</v>
      </c>
      <c r="AE2944" s="88" t="s">
        <v>53</v>
      </c>
      <c r="AF2944" s="12" t="s">
        <v>10</v>
      </c>
      <c r="AG2944" s="18" t="str">
        <f t="shared" si="191"/>
        <v>Communications-2010-January</v>
      </c>
      <c r="AH2944" s="16">
        <v>40179</v>
      </c>
      <c r="AI2944" s="181">
        <v>77.182051094759842</v>
      </c>
      <c r="AJ2944" s="8">
        <f t="shared" si="194"/>
        <v>76.984793126515527</v>
      </c>
      <c r="AK2944" s="175">
        <v>2785</v>
      </c>
      <c r="AL2944" s="10">
        <f t="shared" si="192"/>
        <v>117.08773915812567</v>
      </c>
      <c r="AM2944" s="163" t="str">
        <f t="shared" si="193"/>
        <v>08</v>
      </c>
      <c r="AN2944" s="177" t="s">
        <v>113</v>
      </c>
      <c r="AQ2944" s="151"/>
      <c r="AR2944" s="151"/>
    </row>
    <row r="2945" spans="30:44" x14ac:dyDescent="0.3">
      <c r="AD2945" s="7">
        <v>2010</v>
      </c>
      <c r="AE2945" s="88" t="s">
        <v>53</v>
      </c>
      <c r="AF2945" s="12" t="s">
        <v>11</v>
      </c>
      <c r="AG2945" s="18" t="str">
        <f t="shared" si="191"/>
        <v>Communications-2010-February</v>
      </c>
      <c r="AH2945" s="16">
        <v>40210</v>
      </c>
      <c r="AI2945" s="181">
        <v>77.026278269001608</v>
      </c>
      <c r="AJ2945" s="8">
        <f t="shared" si="194"/>
        <v>76.828192725529107</v>
      </c>
      <c r="AK2945" s="175">
        <v>2786</v>
      </c>
      <c r="AL2945" s="10">
        <f t="shared" si="192"/>
        <v>117.08773915812567</v>
      </c>
      <c r="AM2945" s="163" t="str">
        <f t="shared" si="193"/>
        <v>08</v>
      </c>
      <c r="AN2945" s="177" t="s">
        <v>114</v>
      </c>
      <c r="AQ2945" s="151"/>
      <c r="AR2945" s="151"/>
    </row>
    <row r="2946" spans="30:44" x14ac:dyDescent="0.3">
      <c r="AD2946" s="7">
        <v>2010</v>
      </c>
      <c r="AE2946" s="88" t="s">
        <v>53</v>
      </c>
      <c r="AF2946" s="12" t="s">
        <v>4</v>
      </c>
      <c r="AG2946" s="18" t="str">
        <f t="shared" si="191"/>
        <v>Communications-2010-March</v>
      </c>
      <c r="AH2946" s="16">
        <v>40238</v>
      </c>
      <c r="AI2946" s="181">
        <v>76.534054840169588</v>
      </c>
      <c r="AJ2946" s="8">
        <f t="shared" si="194"/>
        <v>76.862420368097332</v>
      </c>
      <c r="AK2946" s="175">
        <v>2787</v>
      </c>
      <c r="AL2946" s="10">
        <f t="shared" si="192"/>
        <v>117.08773915812567</v>
      </c>
      <c r="AM2946" s="163" t="str">
        <f t="shared" si="193"/>
        <v>08</v>
      </c>
      <c r="AN2946" s="177" t="s">
        <v>115</v>
      </c>
      <c r="AQ2946" s="151"/>
      <c r="AR2946" s="151"/>
    </row>
    <row r="2947" spans="30:44" x14ac:dyDescent="0.3">
      <c r="AD2947" s="7">
        <v>2010</v>
      </c>
      <c r="AE2947" s="88" t="s">
        <v>53</v>
      </c>
      <c r="AF2947" s="12" t="s">
        <v>0</v>
      </c>
      <c r="AG2947" s="18" t="str">
        <f t="shared" si="191"/>
        <v>Communications-2010-April</v>
      </c>
      <c r="AH2947" s="16">
        <v>40269</v>
      </c>
      <c r="AI2947" s="181">
        <v>75.922277890523858</v>
      </c>
      <c r="AJ2947" s="8">
        <f t="shared" si="194"/>
        <v>76.795753050807818</v>
      </c>
      <c r="AK2947" s="175">
        <v>2788</v>
      </c>
      <c r="AL2947" s="10">
        <f t="shared" si="192"/>
        <v>117.08773915812567</v>
      </c>
      <c r="AM2947" s="163" t="str">
        <f t="shared" si="193"/>
        <v>08</v>
      </c>
      <c r="AN2947" s="177" t="s">
        <v>116</v>
      </c>
      <c r="AQ2947" s="151"/>
      <c r="AR2947" s="151"/>
    </row>
    <row r="2948" spans="30:44" x14ac:dyDescent="0.3">
      <c r="AD2948" s="7">
        <v>2010</v>
      </c>
      <c r="AE2948" s="88" t="s">
        <v>53</v>
      </c>
      <c r="AF2948" s="12" t="s">
        <v>5</v>
      </c>
      <c r="AG2948" s="18" t="str">
        <f t="shared" si="191"/>
        <v>Communications-2010-May</v>
      </c>
      <c r="AH2948" s="16">
        <v>40299</v>
      </c>
      <c r="AI2948" s="181">
        <v>77.44748094849308</v>
      </c>
      <c r="AJ2948" s="8">
        <f t="shared" si="194"/>
        <v>76.857142263983192</v>
      </c>
      <c r="AK2948" s="175">
        <v>2789</v>
      </c>
      <c r="AL2948" s="10">
        <f t="shared" si="192"/>
        <v>117.08773915812567</v>
      </c>
      <c r="AM2948" s="163" t="str">
        <f t="shared" si="193"/>
        <v>08</v>
      </c>
      <c r="AN2948" s="177" t="s">
        <v>117</v>
      </c>
      <c r="AQ2948" s="151"/>
      <c r="AR2948" s="151"/>
    </row>
    <row r="2949" spans="30:44" x14ac:dyDescent="0.3">
      <c r="AD2949" s="7">
        <v>2010</v>
      </c>
      <c r="AE2949" s="88" t="s">
        <v>53</v>
      </c>
      <c r="AF2949" s="12" t="s">
        <v>6</v>
      </c>
      <c r="AG2949" s="18" t="str">
        <f t="shared" si="191"/>
        <v>Communications-2010-June</v>
      </c>
      <c r="AH2949" s="16">
        <v>40330</v>
      </c>
      <c r="AI2949" s="181">
        <v>77.482250852323148</v>
      </c>
      <c r="AJ2949" s="8">
        <f t="shared" si="194"/>
        <v>76.909704715514565</v>
      </c>
      <c r="AK2949" s="175">
        <v>2790</v>
      </c>
      <c r="AL2949" s="10">
        <f t="shared" si="192"/>
        <v>117.08773915812567</v>
      </c>
      <c r="AM2949" s="163" t="str">
        <f t="shared" si="193"/>
        <v>08</v>
      </c>
      <c r="AN2949" s="177" t="s">
        <v>118</v>
      </c>
      <c r="AQ2949" s="151"/>
      <c r="AR2949" s="151"/>
    </row>
    <row r="2950" spans="30:44" x14ac:dyDescent="0.3">
      <c r="AD2950" s="7">
        <v>2010</v>
      </c>
      <c r="AE2950" s="88" t="s">
        <v>53</v>
      </c>
      <c r="AF2950" s="12" t="s">
        <v>7</v>
      </c>
      <c r="AG2950" s="18" t="str">
        <f t="shared" si="191"/>
        <v>Communications-2010-July</v>
      </c>
      <c r="AH2950" s="16">
        <v>40360</v>
      </c>
      <c r="AI2950" s="181">
        <v>77.355603158629094</v>
      </c>
      <c r="AJ2950" s="8">
        <f t="shared" si="194"/>
        <v>76.991696116633705</v>
      </c>
      <c r="AK2950" s="175">
        <v>2791</v>
      </c>
      <c r="AL2950" s="10">
        <f t="shared" si="192"/>
        <v>117.08773915812567</v>
      </c>
      <c r="AM2950" s="163" t="str">
        <f t="shared" si="193"/>
        <v>08</v>
      </c>
      <c r="AN2950" s="177" t="s">
        <v>119</v>
      </c>
      <c r="AQ2950" s="151"/>
      <c r="AR2950" s="151"/>
    </row>
    <row r="2951" spans="30:44" x14ac:dyDescent="0.3">
      <c r="AD2951" s="7">
        <v>2010</v>
      </c>
      <c r="AE2951" s="88" t="s">
        <v>53</v>
      </c>
      <c r="AF2951" s="12" t="s">
        <v>8</v>
      </c>
      <c r="AG2951" s="18" t="str">
        <f t="shared" si="191"/>
        <v>Communications-2010-August</v>
      </c>
      <c r="AH2951" s="16">
        <v>40391</v>
      </c>
      <c r="AI2951" s="181">
        <v>77.530583251354784</v>
      </c>
      <c r="AJ2951" s="8">
        <f t="shared" si="194"/>
        <v>77.072892700764655</v>
      </c>
      <c r="AK2951" s="175">
        <v>2792</v>
      </c>
      <c r="AL2951" s="10">
        <f t="shared" si="192"/>
        <v>117.08773915812567</v>
      </c>
      <c r="AM2951" s="163" t="str">
        <f t="shared" si="193"/>
        <v>08</v>
      </c>
      <c r="AN2951" s="177" t="s">
        <v>120</v>
      </c>
      <c r="AQ2951" s="151"/>
      <c r="AR2951" s="151"/>
    </row>
    <row r="2952" spans="30:44" x14ac:dyDescent="0.3">
      <c r="AD2952" s="7">
        <v>2010</v>
      </c>
      <c r="AE2952" s="88" t="s">
        <v>53</v>
      </c>
      <c r="AF2952" s="12" t="s">
        <v>1</v>
      </c>
      <c r="AG2952" s="18" t="str">
        <f t="shared" si="191"/>
        <v>Communications-2010-September</v>
      </c>
      <c r="AH2952" s="16">
        <v>40422</v>
      </c>
      <c r="AI2952" s="181">
        <v>78.00110882466646</v>
      </c>
      <c r="AJ2952" s="8">
        <f t="shared" si="194"/>
        <v>77.134313291443661</v>
      </c>
      <c r="AK2952" s="175">
        <v>2793</v>
      </c>
      <c r="AL2952" s="10">
        <f t="shared" si="192"/>
        <v>117.08773915812567</v>
      </c>
      <c r="AM2952" s="163" t="str">
        <f t="shared" si="193"/>
        <v>08</v>
      </c>
      <c r="AN2952" s="177" t="s">
        <v>121</v>
      </c>
      <c r="AQ2952" s="151"/>
      <c r="AR2952" s="151"/>
    </row>
    <row r="2953" spans="30:44" x14ac:dyDescent="0.3">
      <c r="AD2953" s="7">
        <v>2010</v>
      </c>
      <c r="AE2953" s="88" t="s">
        <v>53</v>
      </c>
      <c r="AF2953" s="12" t="s">
        <v>9</v>
      </c>
      <c r="AG2953" s="18" t="str">
        <f t="shared" si="191"/>
        <v>Communications-2010-October</v>
      </c>
      <c r="AH2953" s="16">
        <v>40452</v>
      </c>
      <c r="AI2953" s="181">
        <v>77.964992620100503</v>
      </c>
      <c r="AJ2953" s="8">
        <f t="shared" si="194"/>
        <v>77.238110889851953</v>
      </c>
      <c r="AK2953" s="175">
        <v>2794</v>
      </c>
      <c r="AL2953" s="10">
        <f t="shared" si="192"/>
        <v>117.08773915812567</v>
      </c>
      <c r="AM2953" s="163" t="str">
        <f t="shared" si="193"/>
        <v>08</v>
      </c>
      <c r="AN2953" s="177" t="s">
        <v>122</v>
      </c>
      <c r="AQ2953" s="151"/>
      <c r="AR2953" s="151"/>
    </row>
    <row r="2954" spans="30:44" x14ac:dyDescent="0.3">
      <c r="AD2954" s="7">
        <v>2010</v>
      </c>
      <c r="AE2954" s="88" t="s">
        <v>53</v>
      </c>
      <c r="AF2954" s="12" t="s">
        <v>2</v>
      </c>
      <c r="AG2954" s="18" t="str">
        <f t="shared" si="191"/>
        <v>Communications-2010-November</v>
      </c>
      <c r="AH2954" s="16">
        <v>40483</v>
      </c>
      <c r="AI2954" s="181">
        <v>77.847400734479365</v>
      </c>
      <c r="AJ2954" s="8">
        <f t="shared" si="194"/>
        <v>77.310724192591934</v>
      </c>
      <c r="AK2954" s="175">
        <v>2795</v>
      </c>
      <c r="AL2954" s="10">
        <f t="shared" si="192"/>
        <v>117.08773915812567</v>
      </c>
      <c r="AM2954" s="163" t="str">
        <f t="shared" si="193"/>
        <v>08</v>
      </c>
      <c r="AN2954" s="177" t="s">
        <v>123</v>
      </c>
      <c r="AQ2954" s="151"/>
      <c r="AR2954" s="151"/>
    </row>
    <row r="2955" spans="30:44" x14ac:dyDescent="0.3">
      <c r="AD2955" s="7">
        <v>2010</v>
      </c>
      <c r="AE2955" s="88" t="s">
        <v>53</v>
      </c>
      <c r="AF2955" s="12" t="s">
        <v>3</v>
      </c>
      <c r="AG2955" s="18" t="str">
        <f t="shared" si="191"/>
        <v>Communications-2010-December</v>
      </c>
      <c r="AH2955" s="16">
        <v>40513</v>
      </c>
      <c r="AI2955" s="181">
        <v>77.914758562753946</v>
      </c>
      <c r="AJ2955" s="8">
        <f t="shared" si="194"/>
        <v>77.350736753937937</v>
      </c>
      <c r="AK2955" s="175">
        <v>2796</v>
      </c>
      <c r="AL2955" s="10">
        <f t="shared" si="192"/>
        <v>117.08773915812567</v>
      </c>
      <c r="AM2955" s="163" t="str">
        <f t="shared" si="193"/>
        <v>08</v>
      </c>
      <c r="AN2955" s="177" t="s">
        <v>124</v>
      </c>
      <c r="AQ2955" s="151"/>
      <c r="AR2955" s="151"/>
    </row>
    <row r="2956" spans="30:44" x14ac:dyDescent="0.3">
      <c r="AD2956" s="9">
        <v>2011</v>
      </c>
      <c r="AE2956" s="87" t="s">
        <v>53</v>
      </c>
      <c r="AF2956" s="13" t="s">
        <v>10</v>
      </c>
      <c r="AG2956" s="18" t="str">
        <f t="shared" ref="AG2956:AG3019" si="195">CONCATENATE(AE2956,$AF$74,AD2956,$AF$74,AF2956)</f>
        <v>Communications-2011-January</v>
      </c>
      <c r="AH2956" s="16">
        <v>40544</v>
      </c>
      <c r="AI2956" s="180">
        <v>78.37275158684821</v>
      </c>
      <c r="AJ2956" s="10">
        <f t="shared" si="194"/>
        <v>77.44996179494531</v>
      </c>
      <c r="AK2956" s="175">
        <v>2797</v>
      </c>
      <c r="AL2956" s="10">
        <f t="shared" ref="AL2956:AL3019" si="196">VLOOKUP(AE2956,AR:AS,2,FALSE)</f>
        <v>117.08773915812567</v>
      </c>
      <c r="AM2956" s="163" t="str">
        <f t="shared" ref="AM2956:AM3019" si="197">VLOOKUP(AE2956,AR:AT,3,FALSE)</f>
        <v>08</v>
      </c>
      <c r="AN2956" s="177" t="s">
        <v>113</v>
      </c>
      <c r="AQ2956" s="151"/>
      <c r="AR2956" s="151"/>
    </row>
    <row r="2957" spans="30:44" x14ac:dyDescent="0.3">
      <c r="AD2957" s="9">
        <v>2011</v>
      </c>
      <c r="AE2957" s="87" t="s">
        <v>53</v>
      </c>
      <c r="AF2957" s="13" t="s">
        <v>11</v>
      </c>
      <c r="AG2957" s="18" t="str">
        <f t="shared" si="195"/>
        <v>Communications-2011-February</v>
      </c>
      <c r="AH2957" s="16">
        <v>40575</v>
      </c>
      <c r="AI2957" s="180">
        <v>78.531672319900608</v>
      </c>
      <c r="AJ2957" s="10">
        <f t="shared" si="194"/>
        <v>77.575411299186882</v>
      </c>
      <c r="AK2957" s="175">
        <v>2798</v>
      </c>
      <c r="AL2957" s="10">
        <f t="shared" si="196"/>
        <v>117.08773915812567</v>
      </c>
      <c r="AM2957" s="163" t="str">
        <f t="shared" si="197"/>
        <v>08</v>
      </c>
      <c r="AN2957" s="177" t="s">
        <v>114</v>
      </c>
      <c r="AQ2957" s="151"/>
      <c r="AR2957" s="151"/>
    </row>
    <row r="2958" spans="30:44" x14ac:dyDescent="0.3">
      <c r="AD2958" s="9">
        <v>2011</v>
      </c>
      <c r="AE2958" s="87" t="s">
        <v>53</v>
      </c>
      <c r="AF2958" s="13" t="s">
        <v>4</v>
      </c>
      <c r="AG2958" s="18" t="str">
        <f t="shared" si="195"/>
        <v>Communications-2011-March</v>
      </c>
      <c r="AH2958" s="16">
        <v>40603</v>
      </c>
      <c r="AI2958" s="180">
        <v>79.011476531174054</v>
      </c>
      <c r="AJ2958" s="10">
        <f t="shared" si="194"/>
        <v>77.781863106770587</v>
      </c>
      <c r="AK2958" s="175">
        <v>2799</v>
      </c>
      <c r="AL2958" s="10">
        <f t="shared" si="196"/>
        <v>117.08773915812567</v>
      </c>
      <c r="AM2958" s="163" t="str">
        <f t="shared" si="197"/>
        <v>08</v>
      </c>
      <c r="AN2958" s="177" t="s">
        <v>115</v>
      </c>
      <c r="AQ2958" s="151"/>
      <c r="AR2958" s="151"/>
    </row>
    <row r="2959" spans="30:44" x14ac:dyDescent="0.3">
      <c r="AD2959" s="9">
        <v>2011</v>
      </c>
      <c r="AE2959" s="87" t="s">
        <v>53</v>
      </c>
      <c r="AF2959" s="13" t="s">
        <v>0</v>
      </c>
      <c r="AG2959" s="18" t="str">
        <f t="shared" si="195"/>
        <v>Communications-2011-April</v>
      </c>
      <c r="AH2959" s="16">
        <v>40634</v>
      </c>
      <c r="AI2959" s="180">
        <v>79.247671497423184</v>
      </c>
      <c r="AJ2959" s="10">
        <f t="shared" si="194"/>
        <v>78.058979240678866</v>
      </c>
      <c r="AK2959" s="175">
        <v>2800</v>
      </c>
      <c r="AL2959" s="10">
        <f t="shared" si="196"/>
        <v>117.08773915812567</v>
      </c>
      <c r="AM2959" s="163" t="str">
        <f t="shared" si="197"/>
        <v>08</v>
      </c>
      <c r="AN2959" s="177" t="s">
        <v>116</v>
      </c>
      <c r="AQ2959" s="151"/>
      <c r="AR2959" s="151"/>
    </row>
    <row r="2960" spans="30:44" x14ac:dyDescent="0.3">
      <c r="AD2960" s="9">
        <v>2011</v>
      </c>
      <c r="AE2960" s="87" t="s">
        <v>53</v>
      </c>
      <c r="AF2960" s="13" t="s">
        <v>5</v>
      </c>
      <c r="AG2960" s="18" t="str">
        <f t="shared" si="195"/>
        <v>Communications-2011-May</v>
      </c>
      <c r="AH2960" s="16">
        <v>40664</v>
      </c>
      <c r="AI2960" s="180">
        <v>81.610354526833561</v>
      </c>
      <c r="AJ2960" s="10">
        <f t="shared" si="194"/>
        <v>78.405885372207251</v>
      </c>
      <c r="AK2960" s="175">
        <v>2801</v>
      </c>
      <c r="AL2960" s="10">
        <f t="shared" si="196"/>
        <v>117.08773915812567</v>
      </c>
      <c r="AM2960" s="163" t="str">
        <f t="shared" si="197"/>
        <v>08</v>
      </c>
      <c r="AN2960" s="177" t="s">
        <v>117</v>
      </c>
      <c r="AQ2960" s="151"/>
      <c r="AR2960" s="151"/>
    </row>
    <row r="2961" spans="30:44" x14ac:dyDescent="0.3">
      <c r="AD2961" s="9">
        <v>2011</v>
      </c>
      <c r="AE2961" s="87" t="s">
        <v>53</v>
      </c>
      <c r="AF2961" s="13" t="s">
        <v>6</v>
      </c>
      <c r="AG2961" s="18" t="str">
        <f t="shared" si="195"/>
        <v>Communications-2011-June</v>
      </c>
      <c r="AH2961" s="16">
        <v>40695</v>
      </c>
      <c r="AI2961" s="180">
        <v>81.418032833780003</v>
      </c>
      <c r="AJ2961" s="10">
        <f t="shared" si="194"/>
        <v>78.733867203995317</v>
      </c>
      <c r="AK2961" s="175">
        <v>2802</v>
      </c>
      <c r="AL2961" s="10">
        <f t="shared" si="196"/>
        <v>117.08773915812567</v>
      </c>
      <c r="AM2961" s="163" t="str">
        <f t="shared" si="197"/>
        <v>08</v>
      </c>
      <c r="AN2961" s="177" t="s">
        <v>118</v>
      </c>
      <c r="AQ2961" s="151"/>
      <c r="AR2961" s="151"/>
    </row>
    <row r="2962" spans="30:44" x14ac:dyDescent="0.3">
      <c r="AD2962" s="9">
        <v>2011</v>
      </c>
      <c r="AE2962" s="87" t="s">
        <v>53</v>
      </c>
      <c r="AF2962" s="13" t="s">
        <v>7</v>
      </c>
      <c r="AG2962" s="18" t="str">
        <f t="shared" si="195"/>
        <v>Communications-2011-July</v>
      </c>
      <c r="AH2962" s="16">
        <v>40725</v>
      </c>
      <c r="AI2962" s="180">
        <v>81.202893153757771</v>
      </c>
      <c r="AJ2962" s="10">
        <f t="shared" si="194"/>
        <v>79.054474703589378</v>
      </c>
      <c r="AK2962" s="175">
        <v>2803</v>
      </c>
      <c r="AL2962" s="10">
        <f t="shared" si="196"/>
        <v>117.08773915812567</v>
      </c>
      <c r="AM2962" s="163" t="str">
        <f t="shared" si="197"/>
        <v>08</v>
      </c>
      <c r="AN2962" s="177" t="s">
        <v>119</v>
      </c>
      <c r="AQ2962" s="151"/>
      <c r="AR2962" s="151"/>
    </row>
    <row r="2963" spans="30:44" x14ac:dyDescent="0.3">
      <c r="AD2963" s="9">
        <v>2011</v>
      </c>
      <c r="AE2963" s="87" t="s">
        <v>53</v>
      </c>
      <c r="AF2963" s="13" t="s">
        <v>8</v>
      </c>
      <c r="AG2963" s="18" t="str">
        <f t="shared" si="195"/>
        <v>Communications-2011-August</v>
      </c>
      <c r="AH2963" s="16">
        <v>40756</v>
      </c>
      <c r="AI2963" s="180">
        <v>80.702684246863313</v>
      </c>
      <c r="AJ2963" s="10">
        <f t="shared" si="194"/>
        <v>79.318816453215092</v>
      </c>
      <c r="AK2963" s="175">
        <v>2804</v>
      </c>
      <c r="AL2963" s="10">
        <f t="shared" si="196"/>
        <v>117.08773915812567</v>
      </c>
      <c r="AM2963" s="163" t="str">
        <f t="shared" si="197"/>
        <v>08</v>
      </c>
      <c r="AN2963" s="177" t="s">
        <v>120</v>
      </c>
      <c r="AQ2963" s="151"/>
      <c r="AR2963" s="151"/>
    </row>
    <row r="2964" spans="30:44" x14ac:dyDescent="0.3">
      <c r="AD2964" s="9">
        <v>2011</v>
      </c>
      <c r="AE2964" s="87" t="s">
        <v>53</v>
      </c>
      <c r="AF2964" s="13" t="s">
        <v>1</v>
      </c>
      <c r="AG2964" s="18" t="str">
        <f t="shared" si="195"/>
        <v>Communications-2011-September</v>
      </c>
      <c r="AH2964" s="16">
        <v>40787</v>
      </c>
      <c r="AI2964" s="180">
        <v>80.728731980630329</v>
      </c>
      <c r="AJ2964" s="10">
        <f t="shared" si="194"/>
        <v>79.546118382878731</v>
      </c>
      <c r="AK2964" s="175">
        <v>2805</v>
      </c>
      <c r="AL2964" s="10">
        <f t="shared" si="196"/>
        <v>117.08773915812567</v>
      </c>
      <c r="AM2964" s="163" t="str">
        <f t="shared" si="197"/>
        <v>08</v>
      </c>
      <c r="AN2964" s="177" t="s">
        <v>121</v>
      </c>
      <c r="AQ2964" s="151"/>
      <c r="AR2964" s="151"/>
    </row>
    <row r="2965" spans="30:44" x14ac:dyDescent="0.3">
      <c r="AD2965" s="9">
        <v>2011</v>
      </c>
      <c r="AE2965" s="87" t="s">
        <v>53</v>
      </c>
      <c r="AF2965" s="13" t="s">
        <v>9</v>
      </c>
      <c r="AG2965" s="18" t="str">
        <f t="shared" si="195"/>
        <v>Communications-2011-October</v>
      </c>
      <c r="AH2965" s="16">
        <v>40817</v>
      </c>
      <c r="AI2965" s="180">
        <v>77.168766285492282</v>
      </c>
      <c r="AJ2965" s="10">
        <f t="shared" si="194"/>
        <v>79.479766188328057</v>
      </c>
      <c r="AK2965" s="175">
        <v>2806</v>
      </c>
      <c r="AL2965" s="10">
        <f t="shared" si="196"/>
        <v>117.08773915812567</v>
      </c>
      <c r="AM2965" s="163" t="str">
        <f t="shared" si="197"/>
        <v>08</v>
      </c>
      <c r="AN2965" s="177" t="s">
        <v>122</v>
      </c>
      <c r="AQ2965" s="151"/>
      <c r="AR2965" s="151"/>
    </row>
    <row r="2966" spans="30:44" x14ac:dyDescent="0.3">
      <c r="AD2966" s="9">
        <v>2011</v>
      </c>
      <c r="AE2966" s="87" t="s">
        <v>53</v>
      </c>
      <c r="AF2966" s="13" t="s">
        <v>2</v>
      </c>
      <c r="AG2966" s="18" t="str">
        <f t="shared" si="195"/>
        <v>Communications-2011-November</v>
      </c>
      <c r="AH2966" s="16">
        <v>40848</v>
      </c>
      <c r="AI2966" s="180">
        <v>80.978633519177464</v>
      </c>
      <c r="AJ2966" s="10">
        <f t="shared" si="194"/>
        <v>79.740702253719562</v>
      </c>
      <c r="AK2966" s="175">
        <v>2807</v>
      </c>
      <c r="AL2966" s="10">
        <f t="shared" si="196"/>
        <v>117.08773915812567</v>
      </c>
      <c r="AM2966" s="163" t="str">
        <f t="shared" si="197"/>
        <v>08</v>
      </c>
      <c r="AN2966" s="177" t="s">
        <v>123</v>
      </c>
      <c r="AQ2966" s="151"/>
      <c r="AR2966" s="151"/>
    </row>
    <row r="2967" spans="30:44" x14ac:dyDescent="0.3">
      <c r="AD2967" s="9">
        <v>2011</v>
      </c>
      <c r="AE2967" s="87" t="s">
        <v>53</v>
      </c>
      <c r="AF2967" s="13" t="s">
        <v>3</v>
      </c>
      <c r="AG2967" s="18" t="str">
        <f t="shared" si="195"/>
        <v>Communications-2011-December</v>
      </c>
      <c r="AH2967" s="16">
        <v>40878</v>
      </c>
      <c r="AI2967" s="180">
        <v>81.021099746762872</v>
      </c>
      <c r="AJ2967" s="10">
        <f t="shared" ref="AJ2967:AJ3030" si="198">AVERAGE(AI2956:AI2967)</f>
        <v>79.999564019053636</v>
      </c>
      <c r="AK2967" s="175">
        <v>2808</v>
      </c>
      <c r="AL2967" s="10">
        <f t="shared" si="196"/>
        <v>117.08773915812567</v>
      </c>
      <c r="AM2967" s="163" t="str">
        <f t="shared" si="197"/>
        <v>08</v>
      </c>
      <c r="AN2967" s="177" t="s">
        <v>124</v>
      </c>
      <c r="AQ2967" s="151"/>
      <c r="AR2967" s="151"/>
    </row>
    <row r="2968" spans="30:44" x14ac:dyDescent="0.3">
      <c r="AD2968" s="7">
        <v>2012</v>
      </c>
      <c r="AE2968" s="88" t="s">
        <v>53</v>
      </c>
      <c r="AF2968" s="12" t="s">
        <v>10</v>
      </c>
      <c r="AG2968" s="18" t="str">
        <f t="shared" si="195"/>
        <v>Communications-2012-January</v>
      </c>
      <c r="AH2968" s="16">
        <v>40909</v>
      </c>
      <c r="AI2968" s="181">
        <v>81.483747601148565</v>
      </c>
      <c r="AJ2968" s="8">
        <f t="shared" si="198"/>
        <v>80.258813686912006</v>
      </c>
      <c r="AK2968" s="175">
        <v>2809</v>
      </c>
      <c r="AL2968" s="10">
        <f t="shared" si="196"/>
        <v>117.08773915812567</v>
      </c>
      <c r="AM2968" s="163" t="str">
        <f t="shared" si="197"/>
        <v>08</v>
      </c>
      <c r="AN2968" s="177" t="s">
        <v>113</v>
      </c>
      <c r="AQ2968" s="151"/>
      <c r="AR2968" s="151"/>
    </row>
    <row r="2969" spans="30:44" x14ac:dyDescent="0.3">
      <c r="AD2969" s="7">
        <v>2012</v>
      </c>
      <c r="AE2969" s="88" t="s">
        <v>53</v>
      </c>
      <c r="AF2969" s="12" t="s">
        <v>11</v>
      </c>
      <c r="AG2969" s="18" t="str">
        <f t="shared" si="195"/>
        <v>Communications-2012-February</v>
      </c>
      <c r="AH2969" s="16">
        <v>40940</v>
      </c>
      <c r="AI2969" s="181">
        <v>81.81949365131625</v>
      </c>
      <c r="AJ2969" s="8">
        <f t="shared" si="198"/>
        <v>80.532798797863322</v>
      </c>
      <c r="AK2969" s="175">
        <v>2810</v>
      </c>
      <c r="AL2969" s="10">
        <f t="shared" si="196"/>
        <v>117.08773915812567</v>
      </c>
      <c r="AM2969" s="163" t="str">
        <f t="shared" si="197"/>
        <v>08</v>
      </c>
      <c r="AN2969" s="177" t="s">
        <v>114</v>
      </c>
      <c r="AQ2969" s="151"/>
      <c r="AR2969" s="151"/>
    </row>
    <row r="2970" spans="30:44" x14ac:dyDescent="0.3">
      <c r="AD2970" s="7">
        <v>2012</v>
      </c>
      <c r="AE2970" s="88" t="s">
        <v>53</v>
      </c>
      <c r="AF2970" s="12" t="s">
        <v>4</v>
      </c>
      <c r="AG2970" s="18" t="str">
        <f t="shared" si="195"/>
        <v>Communications-2012-March</v>
      </c>
      <c r="AH2970" s="16">
        <v>40969</v>
      </c>
      <c r="AI2970" s="181">
        <v>81.762963194562388</v>
      </c>
      <c r="AJ2970" s="8">
        <f t="shared" si="198"/>
        <v>80.762089353145669</v>
      </c>
      <c r="AK2970" s="175">
        <v>2811</v>
      </c>
      <c r="AL2970" s="10">
        <f t="shared" si="196"/>
        <v>117.08773915812567</v>
      </c>
      <c r="AM2970" s="163" t="str">
        <f t="shared" si="197"/>
        <v>08</v>
      </c>
      <c r="AN2970" s="177" t="s">
        <v>115</v>
      </c>
      <c r="AQ2970" s="151"/>
      <c r="AR2970" s="151"/>
    </row>
    <row r="2971" spans="30:44" x14ac:dyDescent="0.3">
      <c r="AD2971" s="7">
        <v>2012</v>
      </c>
      <c r="AE2971" s="88" t="s">
        <v>53</v>
      </c>
      <c r="AF2971" s="12" t="s">
        <v>0</v>
      </c>
      <c r="AG2971" s="18" t="str">
        <f t="shared" si="195"/>
        <v>Communications-2012-April</v>
      </c>
      <c r="AH2971" s="16">
        <v>41000</v>
      </c>
      <c r="AI2971" s="181">
        <v>81.749751478467857</v>
      </c>
      <c r="AJ2971" s="8">
        <f t="shared" si="198"/>
        <v>80.970596018232726</v>
      </c>
      <c r="AK2971" s="175">
        <v>2812</v>
      </c>
      <c r="AL2971" s="10">
        <f t="shared" si="196"/>
        <v>117.08773915812567</v>
      </c>
      <c r="AM2971" s="163" t="str">
        <f t="shared" si="197"/>
        <v>08</v>
      </c>
      <c r="AN2971" s="177" t="s">
        <v>116</v>
      </c>
      <c r="AQ2971" s="151"/>
      <c r="AR2971" s="151"/>
    </row>
    <row r="2972" spans="30:44" x14ac:dyDescent="0.3">
      <c r="AD2972" s="7">
        <v>2012</v>
      </c>
      <c r="AE2972" s="88" t="s">
        <v>53</v>
      </c>
      <c r="AF2972" s="12" t="s">
        <v>5</v>
      </c>
      <c r="AG2972" s="18" t="str">
        <f t="shared" si="195"/>
        <v>Communications-2012-May</v>
      </c>
      <c r="AH2972" s="16">
        <v>41030</v>
      </c>
      <c r="AI2972" s="181">
        <v>81.772062488414093</v>
      </c>
      <c r="AJ2972" s="8">
        <f t="shared" si="198"/>
        <v>80.98407168169777</v>
      </c>
      <c r="AK2972" s="175">
        <v>2813</v>
      </c>
      <c r="AL2972" s="10">
        <f t="shared" si="196"/>
        <v>117.08773915812567</v>
      </c>
      <c r="AM2972" s="163" t="str">
        <f t="shared" si="197"/>
        <v>08</v>
      </c>
      <c r="AN2972" s="177" t="s">
        <v>117</v>
      </c>
      <c r="AQ2972" s="151"/>
      <c r="AR2972" s="151"/>
    </row>
    <row r="2973" spans="30:44" x14ac:dyDescent="0.3">
      <c r="AD2973" s="7">
        <v>2012</v>
      </c>
      <c r="AE2973" s="88" t="s">
        <v>53</v>
      </c>
      <c r="AF2973" s="12" t="s">
        <v>6</v>
      </c>
      <c r="AG2973" s="18" t="str">
        <f t="shared" si="195"/>
        <v>Communications-2012-June</v>
      </c>
      <c r="AH2973" s="16">
        <v>41061</v>
      </c>
      <c r="AI2973" s="181">
        <v>81.548676277074762</v>
      </c>
      <c r="AJ2973" s="8">
        <f t="shared" si="198"/>
        <v>80.994958635305665</v>
      </c>
      <c r="AK2973" s="175">
        <v>2814</v>
      </c>
      <c r="AL2973" s="10">
        <f t="shared" si="196"/>
        <v>117.08773915812567</v>
      </c>
      <c r="AM2973" s="163" t="str">
        <f t="shared" si="197"/>
        <v>08</v>
      </c>
      <c r="AN2973" s="177" t="s">
        <v>118</v>
      </c>
      <c r="AQ2973" s="151"/>
      <c r="AR2973" s="151"/>
    </row>
    <row r="2974" spans="30:44" x14ac:dyDescent="0.3">
      <c r="AD2974" s="7">
        <v>2012</v>
      </c>
      <c r="AE2974" s="88" t="s">
        <v>53</v>
      </c>
      <c r="AF2974" s="12" t="s">
        <v>7</v>
      </c>
      <c r="AG2974" s="18" t="str">
        <f t="shared" si="195"/>
        <v>Communications-2012-July</v>
      </c>
      <c r="AH2974" s="16">
        <v>41091</v>
      </c>
      <c r="AI2974" s="181">
        <v>81.583323122996958</v>
      </c>
      <c r="AJ2974" s="8">
        <f t="shared" si="198"/>
        <v>81.026661132742262</v>
      </c>
      <c r="AK2974" s="175">
        <v>2815</v>
      </c>
      <c r="AL2974" s="10">
        <f t="shared" si="196"/>
        <v>117.08773915812567</v>
      </c>
      <c r="AM2974" s="163" t="str">
        <f t="shared" si="197"/>
        <v>08</v>
      </c>
      <c r="AN2974" s="177" t="s">
        <v>119</v>
      </c>
      <c r="AQ2974" s="151"/>
      <c r="AR2974" s="151"/>
    </row>
    <row r="2975" spans="30:44" x14ac:dyDescent="0.3">
      <c r="AD2975" s="7">
        <v>2012</v>
      </c>
      <c r="AE2975" s="88" t="s">
        <v>53</v>
      </c>
      <c r="AF2975" s="12" t="s">
        <v>8</v>
      </c>
      <c r="AG2975" s="18" t="str">
        <f t="shared" si="195"/>
        <v>Communications-2012-August</v>
      </c>
      <c r="AH2975" s="16">
        <v>41122</v>
      </c>
      <c r="AI2975" s="181">
        <v>81.690376413295112</v>
      </c>
      <c r="AJ2975" s="8">
        <f t="shared" si="198"/>
        <v>81.108968813278238</v>
      </c>
      <c r="AK2975" s="175">
        <v>2816</v>
      </c>
      <c r="AL2975" s="10">
        <f t="shared" si="196"/>
        <v>117.08773915812567</v>
      </c>
      <c r="AM2975" s="163" t="str">
        <f t="shared" si="197"/>
        <v>08</v>
      </c>
      <c r="AN2975" s="177" t="s">
        <v>120</v>
      </c>
      <c r="AQ2975" s="151"/>
      <c r="AR2975" s="151"/>
    </row>
    <row r="2976" spans="30:44" x14ac:dyDescent="0.3">
      <c r="AD2976" s="7">
        <v>2012</v>
      </c>
      <c r="AE2976" s="88" t="s">
        <v>53</v>
      </c>
      <c r="AF2976" s="12" t="s">
        <v>1</v>
      </c>
      <c r="AG2976" s="18" t="str">
        <f t="shared" si="195"/>
        <v>Communications-2012-September</v>
      </c>
      <c r="AH2976" s="16">
        <v>41153</v>
      </c>
      <c r="AI2976" s="181">
        <v>81.90942588912732</v>
      </c>
      <c r="AJ2976" s="8">
        <f t="shared" si="198"/>
        <v>81.207359972319651</v>
      </c>
      <c r="AK2976" s="175">
        <v>2817</v>
      </c>
      <c r="AL2976" s="10">
        <f t="shared" si="196"/>
        <v>117.08773915812567</v>
      </c>
      <c r="AM2976" s="163" t="str">
        <f t="shared" si="197"/>
        <v>08</v>
      </c>
      <c r="AN2976" s="177" t="s">
        <v>121</v>
      </c>
      <c r="AQ2976" s="151"/>
      <c r="AR2976" s="151"/>
    </row>
    <row r="2977" spans="30:44" x14ac:dyDescent="0.3">
      <c r="AD2977" s="7">
        <v>2012</v>
      </c>
      <c r="AE2977" s="88" t="s">
        <v>53</v>
      </c>
      <c r="AF2977" s="12" t="s">
        <v>9</v>
      </c>
      <c r="AG2977" s="18" t="str">
        <f t="shared" si="195"/>
        <v>Communications-2012-October</v>
      </c>
      <c r="AH2977" s="16">
        <v>41183</v>
      </c>
      <c r="AI2977" s="181">
        <v>82.116900904925032</v>
      </c>
      <c r="AJ2977" s="8">
        <f t="shared" si="198"/>
        <v>81.619704523939049</v>
      </c>
      <c r="AK2977" s="175">
        <v>2818</v>
      </c>
      <c r="AL2977" s="10">
        <f t="shared" si="196"/>
        <v>117.08773915812567</v>
      </c>
      <c r="AM2977" s="163" t="str">
        <f t="shared" si="197"/>
        <v>08</v>
      </c>
      <c r="AN2977" s="177" t="s">
        <v>122</v>
      </c>
      <c r="AQ2977" s="151"/>
      <c r="AR2977" s="151"/>
    </row>
    <row r="2978" spans="30:44" x14ac:dyDescent="0.3">
      <c r="AD2978" s="7">
        <v>2012</v>
      </c>
      <c r="AE2978" s="88" t="s">
        <v>53</v>
      </c>
      <c r="AF2978" s="12" t="s">
        <v>2</v>
      </c>
      <c r="AG2978" s="18" t="str">
        <f t="shared" si="195"/>
        <v>Communications-2012-November</v>
      </c>
      <c r="AH2978" s="16">
        <v>41214</v>
      </c>
      <c r="AI2978" s="181">
        <v>82.228283373769941</v>
      </c>
      <c r="AJ2978" s="8">
        <f t="shared" si="198"/>
        <v>81.723842011821759</v>
      </c>
      <c r="AK2978" s="175">
        <v>2819</v>
      </c>
      <c r="AL2978" s="10">
        <f t="shared" si="196"/>
        <v>117.08773915812567</v>
      </c>
      <c r="AM2978" s="163" t="str">
        <f t="shared" si="197"/>
        <v>08</v>
      </c>
      <c r="AN2978" s="177" t="s">
        <v>123</v>
      </c>
      <c r="AQ2978" s="151"/>
      <c r="AR2978" s="151"/>
    </row>
    <row r="2979" spans="30:44" x14ac:dyDescent="0.3">
      <c r="AD2979" s="7">
        <v>2012</v>
      </c>
      <c r="AE2979" s="88" t="s">
        <v>53</v>
      </c>
      <c r="AF2979" s="12" t="s">
        <v>3</v>
      </c>
      <c r="AG2979" s="18" t="str">
        <f t="shared" si="195"/>
        <v>Communications-2012-December</v>
      </c>
      <c r="AH2979" s="16">
        <v>41244</v>
      </c>
      <c r="AI2979" s="181">
        <v>82.118916387917366</v>
      </c>
      <c r="AJ2979" s="8">
        <f t="shared" si="198"/>
        <v>81.815326731917978</v>
      </c>
      <c r="AK2979" s="175">
        <v>2820</v>
      </c>
      <c r="AL2979" s="10">
        <f t="shared" si="196"/>
        <v>117.08773915812567</v>
      </c>
      <c r="AM2979" s="163" t="str">
        <f t="shared" si="197"/>
        <v>08</v>
      </c>
      <c r="AN2979" s="177" t="s">
        <v>124</v>
      </c>
      <c r="AQ2979" s="151"/>
      <c r="AR2979" s="151"/>
    </row>
    <row r="2980" spans="30:44" x14ac:dyDescent="0.3">
      <c r="AD2980" s="9">
        <v>2013</v>
      </c>
      <c r="AE2980" s="87" t="s">
        <v>53</v>
      </c>
      <c r="AF2980" s="13" t="s">
        <v>10</v>
      </c>
      <c r="AG2980" s="18" t="str">
        <f t="shared" si="195"/>
        <v>Communications-2013-January</v>
      </c>
      <c r="AH2980" s="16">
        <v>41275</v>
      </c>
      <c r="AI2980" s="180">
        <v>82.209902054207433</v>
      </c>
      <c r="AJ2980" s="10">
        <f t="shared" si="198"/>
        <v>81.875839603006213</v>
      </c>
      <c r="AK2980" s="175">
        <v>2821</v>
      </c>
      <c r="AL2980" s="10">
        <f t="shared" si="196"/>
        <v>117.08773915812567</v>
      </c>
      <c r="AM2980" s="163" t="str">
        <f t="shared" si="197"/>
        <v>08</v>
      </c>
      <c r="AN2980" s="177" t="s">
        <v>113</v>
      </c>
      <c r="AQ2980" s="151"/>
      <c r="AR2980" s="151"/>
    </row>
    <row r="2981" spans="30:44" x14ac:dyDescent="0.3">
      <c r="AD2981" s="9">
        <v>2013</v>
      </c>
      <c r="AE2981" s="87" t="s">
        <v>53</v>
      </c>
      <c r="AF2981" s="13" t="s">
        <v>11</v>
      </c>
      <c r="AG2981" s="18" t="str">
        <f t="shared" si="195"/>
        <v>Communications-2013-February</v>
      </c>
      <c r="AH2981" s="16">
        <v>41306</v>
      </c>
      <c r="AI2981" s="180">
        <v>82.515877430414122</v>
      </c>
      <c r="AJ2981" s="10">
        <f t="shared" si="198"/>
        <v>81.933871584597696</v>
      </c>
      <c r="AK2981" s="175">
        <v>2822</v>
      </c>
      <c r="AL2981" s="10">
        <f t="shared" si="196"/>
        <v>117.08773915812567</v>
      </c>
      <c r="AM2981" s="163" t="str">
        <f t="shared" si="197"/>
        <v>08</v>
      </c>
      <c r="AN2981" s="177" t="s">
        <v>114</v>
      </c>
      <c r="AQ2981" s="151"/>
      <c r="AR2981" s="151"/>
    </row>
    <row r="2982" spans="30:44" x14ac:dyDescent="0.3">
      <c r="AD2982" s="9">
        <v>2013</v>
      </c>
      <c r="AE2982" s="87" t="s">
        <v>53</v>
      </c>
      <c r="AF2982" s="13" t="s">
        <v>4</v>
      </c>
      <c r="AG2982" s="18" t="str">
        <f t="shared" si="195"/>
        <v>Communications-2013-March</v>
      </c>
      <c r="AH2982" s="16">
        <v>41334</v>
      </c>
      <c r="AI2982" s="180">
        <v>82.186008820519746</v>
      </c>
      <c r="AJ2982" s="10">
        <f t="shared" si="198"/>
        <v>81.969125386760808</v>
      </c>
      <c r="AK2982" s="175">
        <v>2823</v>
      </c>
      <c r="AL2982" s="10">
        <f t="shared" si="196"/>
        <v>117.08773915812567</v>
      </c>
      <c r="AM2982" s="163" t="str">
        <f t="shared" si="197"/>
        <v>08</v>
      </c>
      <c r="AN2982" s="177" t="s">
        <v>115</v>
      </c>
      <c r="AQ2982" s="151"/>
      <c r="AR2982" s="151"/>
    </row>
    <row r="2983" spans="30:44" x14ac:dyDescent="0.3">
      <c r="AD2983" s="9">
        <v>2013</v>
      </c>
      <c r="AE2983" s="87" t="s">
        <v>53</v>
      </c>
      <c r="AF2983" s="13" t="s">
        <v>0</v>
      </c>
      <c r="AG2983" s="18" t="str">
        <f t="shared" si="195"/>
        <v>Communications-2013-April</v>
      </c>
      <c r="AH2983" s="16">
        <v>41365</v>
      </c>
      <c r="AI2983" s="180">
        <v>82.292189874410823</v>
      </c>
      <c r="AJ2983" s="10">
        <f t="shared" si="198"/>
        <v>82.014328586422721</v>
      </c>
      <c r="AK2983" s="175">
        <v>2824</v>
      </c>
      <c r="AL2983" s="10">
        <f t="shared" si="196"/>
        <v>117.08773915812567</v>
      </c>
      <c r="AM2983" s="163" t="str">
        <f t="shared" si="197"/>
        <v>08</v>
      </c>
      <c r="AN2983" s="177" t="s">
        <v>116</v>
      </c>
      <c r="AQ2983" s="151"/>
      <c r="AR2983" s="151"/>
    </row>
    <row r="2984" spans="30:44" x14ac:dyDescent="0.3">
      <c r="AD2984" s="9">
        <v>2013</v>
      </c>
      <c r="AE2984" s="87" t="s">
        <v>53</v>
      </c>
      <c r="AF2984" s="13" t="s">
        <v>5</v>
      </c>
      <c r="AG2984" s="18" t="str">
        <f t="shared" si="195"/>
        <v>Communications-2013-May</v>
      </c>
      <c r="AH2984" s="16">
        <v>41395</v>
      </c>
      <c r="AI2984" s="180">
        <v>82.190595868509206</v>
      </c>
      <c r="AJ2984" s="10">
        <f t="shared" si="198"/>
        <v>82.049206368097316</v>
      </c>
      <c r="AK2984" s="175">
        <v>2825</v>
      </c>
      <c r="AL2984" s="10">
        <f t="shared" si="196"/>
        <v>117.08773915812567</v>
      </c>
      <c r="AM2984" s="163" t="str">
        <f t="shared" si="197"/>
        <v>08</v>
      </c>
      <c r="AN2984" s="177" t="s">
        <v>117</v>
      </c>
      <c r="AQ2984" s="151"/>
      <c r="AR2984" s="151"/>
    </row>
    <row r="2985" spans="30:44" x14ac:dyDescent="0.3">
      <c r="AD2985" s="9">
        <v>2013</v>
      </c>
      <c r="AE2985" s="87" t="s">
        <v>53</v>
      </c>
      <c r="AF2985" s="13" t="s">
        <v>6</v>
      </c>
      <c r="AG2985" s="18" t="str">
        <f t="shared" si="195"/>
        <v>Communications-2013-June</v>
      </c>
      <c r="AH2985" s="16">
        <v>41426</v>
      </c>
      <c r="AI2985" s="180">
        <v>82.330412821644032</v>
      </c>
      <c r="AJ2985" s="10">
        <f t="shared" si="198"/>
        <v>82.114351080144758</v>
      </c>
      <c r="AK2985" s="175">
        <v>2826</v>
      </c>
      <c r="AL2985" s="10">
        <f t="shared" si="196"/>
        <v>117.08773915812567</v>
      </c>
      <c r="AM2985" s="163" t="str">
        <f t="shared" si="197"/>
        <v>08</v>
      </c>
      <c r="AN2985" s="177" t="s">
        <v>118</v>
      </c>
      <c r="AQ2985" s="151"/>
      <c r="AR2985" s="151"/>
    </row>
    <row r="2986" spans="30:44" x14ac:dyDescent="0.3">
      <c r="AD2986" s="9">
        <v>2013</v>
      </c>
      <c r="AE2986" s="87" t="s">
        <v>53</v>
      </c>
      <c r="AF2986" s="13" t="s">
        <v>7</v>
      </c>
      <c r="AG2986" s="18" t="str">
        <f t="shared" si="195"/>
        <v>Communications-2013-July</v>
      </c>
      <c r="AH2986" s="16">
        <v>41456</v>
      </c>
      <c r="AI2986" s="180">
        <v>82.593020235882776</v>
      </c>
      <c r="AJ2986" s="10">
        <f t="shared" si="198"/>
        <v>82.198492506218585</v>
      </c>
      <c r="AK2986" s="175">
        <v>2827</v>
      </c>
      <c r="AL2986" s="10">
        <f t="shared" si="196"/>
        <v>117.08773915812567</v>
      </c>
      <c r="AM2986" s="163" t="str">
        <f t="shared" si="197"/>
        <v>08</v>
      </c>
      <c r="AN2986" s="177" t="s">
        <v>119</v>
      </c>
      <c r="AQ2986" s="151"/>
      <c r="AR2986" s="151"/>
    </row>
    <row r="2987" spans="30:44" x14ac:dyDescent="0.3">
      <c r="AD2987" s="9">
        <v>2013</v>
      </c>
      <c r="AE2987" s="87" t="s">
        <v>53</v>
      </c>
      <c r="AF2987" s="13" t="s">
        <v>8</v>
      </c>
      <c r="AG2987" s="18" t="str">
        <f t="shared" si="195"/>
        <v>Communications-2013-August</v>
      </c>
      <c r="AH2987" s="16">
        <v>41487</v>
      </c>
      <c r="AI2987" s="180">
        <v>82.631969997937659</v>
      </c>
      <c r="AJ2987" s="10">
        <f t="shared" si="198"/>
        <v>82.27695863827212</v>
      </c>
      <c r="AK2987" s="175">
        <v>2828</v>
      </c>
      <c r="AL2987" s="10">
        <f t="shared" si="196"/>
        <v>117.08773915812567</v>
      </c>
      <c r="AM2987" s="163" t="str">
        <f t="shared" si="197"/>
        <v>08</v>
      </c>
      <c r="AN2987" s="177" t="s">
        <v>120</v>
      </c>
      <c r="AQ2987" s="151"/>
      <c r="AR2987" s="151"/>
    </row>
    <row r="2988" spans="30:44" x14ac:dyDescent="0.3">
      <c r="AD2988" s="9">
        <v>2013</v>
      </c>
      <c r="AE2988" s="87" t="s">
        <v>53</v>
      </c>
      <c r="AF2988" s="13" t="s">
        <v>1</v>
      </c>
      <c r="AG2988" s="18" t="str">
        <f t="shared" si="195"/>
        <v>Communications-2013-September</v>
      </c>
      <c r="AH2988" s="16">
        <v>41518</v>
      </c>
      <c r="AI2988" s="180">
        <v>82.751755039355672</v>
      </c>
      <c r="AJ2988" s="10">
        <f t="shared" si="198"/>
        <v>82.347152734124492</v>
      </c>
      <c r="AK2988" s="175">
        <v>2829</v>
      </c>
      <c r="AL2988" s="10">
        <f t="shared" si="196"/>
        <v>117.08773915812567</v>
      </c>
      <c r="AM2988" s="163" t="str">
        <f t="shared" si="197"/>
        <v>08</v>
      </c>
      <c r="AN2988" s="177" t="s">
        <v>121</v>
      </c>
      <c r="AQ2988" s="151"/>
      <c r="AR2988" s="151"/>
    </row>
    <row r="2989" spans="30:44" x14ac:dyDescent="0.3">
      <c r="AD2989" s="9">
        <v>2013</v>
      </c>
      <c r="AE2989" s="87" t="s">
        <v>53</v>
      </c>
      <c r="AF2989" s="13" t="s">
        <v>9</v>
      </c>
      <c r="AG2989" s="18" t="str">
        <f t="shared" si="195"/>
        <v>Communications-2013-October</v>
      </c>
      <c r="AH2989" s="16">
        <v>41548</v>
      </c>
      <c r="AI2989" s="180">
        <v>82.78499622578839</v>
      </c>
      <c r="AJ2989" s="10">
        <f t="shared" si="198"/>
        <v>82.402827344196425</v>
      </c>
      <c r="AK2989" s="175">
        <v>2830</v>
      </c>
      <c r="AL2989" s="10">
        <f t="shared" si="196"/>
        <v>117.08773915812567</v>
      </c>
      <c r="AM2989" s="163" t="str">
        <f t="shared" si="197"/>
        <v>08</v>
      </c>
      <c r="AN2989" s="177" t="s">
        <v>122</v>
      </c>
      <c r="AQ2989" s="151"/>
      <c r="AR2989" s="151"/>
    </row>
    <row r="2990" spans="30:44" x14ac:dyDescent="0.3">
      <c r="AD2990" s="9">
        <v>2013</v>
      </c>
      <c r="AE2990" s="87" t="s">
        <v>53</v>
      </c>
      <c r="AF2990" s="13" t="s">
        <v>2</v>
      </c>
      <c r="AG2990" s="18" t="str">
        <f t="shared" si="195"/>
        <v>Communications-2013-November</v>
      </c>
      <c r="AH2990" s="16">
        <v>41579</v>
      </c>
      <c r="AI2990" s="180">
        <v>83.119608669070757</v>
      </c>
      <c r="AJ2990" s="10">
        <f t="shared" si="198"/>
        <v>82.477104452138164</v>
      </c>
      <c r="AK2990" s="175">
        <v>2831</v>
      </c>
      <c r="AL2990" s="10">
        <f t="shared" si="196"/>
        <v>117.08773915812567</v>
      </c>
      <c r="AM2990" s="163" t="str">
        <f t="shared" si="197"/>
        <v>08</v>
      </c>
      <c r="AN2990" s="177" t="s">
        <v>123</v>
      </c>
      <c r="AQ2990" s="151"/>
      <c r="AR2990" s="151"/>
    </row>
    <row r="2991" spans="30:44" x14ac:dyDescent="0.3">
      <c r="AD2991" s="9">
        <v>2013</v>
      </c>
      <c r="AE2991" s="87" t="s">
        <v>53</v>
      </c>
      <c r="AF2991" s="13" t="s">
        <v>3</v>
      </c>
      <c r="AG2991" s="18" t="str">
        <f t="shared" si="195"/>
        <v>Communications-2013-December</v>
      </c>
      <c r="AH2991" s="16">
        <v>41609</v>
      </c>
      <c r="AI2991" s="180">
        <v>83.059756312292961</v>
      </c>
      <c r="AJ2991" s="10">
        <f t="shared" si="198"/>
        <v>82.555507779169474</v>
      </c>
      <c r="AK2991" s="175">
        <v>2832</v>
      </c>
      <c r="AL2991" s="10">
        <f t="shared" si="196"/>
        <v>117.08773915812567</v>
      </c>
      <c r="AM2991" s="163" t="str">
        <f t="shared" si="197"/>
        <v>08</v>
      </c>
      <c r="AN2991" s="177" t="s">
        <v>124</v>
      </c>
      <c r="AQ2991" s="151"/>
      <c r="AR2991" s="151"/>
    </row>
    <row r="2992" spans="30:44" x14ac:dyDescent="0.3">
      <c r="AD2992" s="7">
        <v>2014</v>
      </c>
      <c r="AE2992" s="88" t="s">
        <v>53</v>
      </c>
      <c r="AF2992" s="12" t="s">
        <v>10</v>
      </c>
      <c r="AG2992" s="18" t="str">
        <f t="shared" si="195"/>
        <v>Communications-2014-January</v>
      </c>
      <c r="AH2992" s="16">
        <v>41640</v>
      </c>
      <c r="AI2992" s="181">
        <v>83.986749216497827</v>
      </c>
      <c r="AJ2992" s="8">
        <f t="shared" si="198"/>
        <v>82.703578376026996</v>
      </c>
      <c r="AK2992" s="175">
        <v>2833</v>
      </c>
      <c r="AL2992" s="10">
        <f t="shared" si="196"/>
        <v>117.08773915812567</v>
      </c>
      <c r="AM2992" s="163" t="str">
        <f t="shared" si="197"/>
        <v>08</v>
      </c>
      <c r="AN2992" s="177" t="s">
        <v>113</v>
      </c>
      <c r="AQ2992" s="151"/>
      <c r="AR2992" s="151"/>
    </row>
    <row r="2993" spans="30:44" x14ac:dyDescent="0.3">
      <c r="AD2993" s="7">
        <v>2014</v>
      </c>
      <c r="AE2993" s="88" t="s">
        <v>53</v>
      </c>
      <c r="AF2993" s="12" t="s">
        <v>11</v>
      </c>
      <c r="AG2993" s="18" t="str">
        <f t="shared" si="195"/>
        <v>Communications-2014-February</v>
      </c>
      <c r="AH2993" s="16">
        <v>41671</v>
      </c>
      <c r="AI2993" s="181">
        <v>83.653985100066038</v>
      </c>
      <c r="AJ2993" s="8">
        <f t="shared" si="198"/>
        <v>82.798420681831331</v>
      </c>
      <c r="AK2993" s="175">
        <v>2834</v>
      </c>
      <c r="AL2993" s="10">
        <f t="shared" si="196"/>
        <v>117.08773915812567</v>
      </c>
      <c r="AM2993" s="163" t="str">
        <f t="shared" si="197"/>
        <v>08</v>
      </c>
      <c r="AN2993" s="177" t="s">
        <v>114</v>
      </c>
      <c r="AQ2993" s="151"/>
      <c r="AR2993" s="151"/>
    </row>
    <row r="2994" spans="30:44" x14ac:dyDescent="0.3">
      <c r="AD2994" s="7">
        <v>2014</v>
      </c>
      <c r="AE2994" s="88" t="s">
        <v>53</v>
      </c>
      <c r="AF2994" s="12" t="s">
        <v>4</v>
      </c>
      <c r="AG2994" s="18" t="str">
        <f t="shared" si="195"/>
        <v>Communications-2014-March</v>
      </c>
      <c r="AH2994" s="16">
        <v>41699</v>
      </c>
      <c r="AI2994" s="181">
        <v>83.792559062032865</v>
      </c>
      <c r="AJ2994" s="8">
        <f t="shared" si="198"/>
        <v>82.932299868624085</v>
      </c>
      <c r="AK2994" s="175">
        <v>2835</v>
      </c>
      <c r="AL2994" s="10">
        <f t="shared" si="196"/>
        <v>117.08773915812567</v>
      </c>
      <c r="AM2994" s="163" t="str">
        <f t="shared" si="197"/>
        <v>08</v>
      </c>
      <c r="AN2994" s="177" t="s">
        <v>115</v>
      </c>
      <c r="AQ2994" s="151"/>
      <c r="AR2994" s="151"/>
    </row>
    <row r="2995" spans="30:44" x14ac:dyDescent="0.3">
      <c r="AD2995" s="7">
        <v>2014</v>
      </c>
      <c r="AE2995" s="88" t="s">
        <v>53</v>
      </c>
      <c r="AF2995" s="12" t="s">
        <v>0</v>
      </c>
      <c r="AG2995" s="18" t="str">
        <f t="shared" si="195"/>
        <v>Communications-2014-April</v>
      </c>
      <c r="AH2995" s="16">
        <v>41730</v>
      </c>
      <c r="AI2995" s="181">
        <v>83.851167332853365</v>
      </c>
      <c r="AJ2995" s="8">
        <f t="shared" si="198"/>
        <v>83.062214656827635</v>
      </c>
      <c r="AK2995" s="175">
        <v>2836</v>
      </c>
      <c r="AL2995" s="10">
        <f t="shared" si="196"/>
        <v>117.08773915812567</v>
      </c>
      <c r="AM2995" s="163" t="str">
        <f t="shared" si="197"/>
        <v>08</v>
      </c>
      <c r="AN2995" s="177" t="s">
        <v>116</v>
      </c>
      <c r="AQ2995" s="151"/>
      <c r="AR2995" s="151"/>
    </row>
    <row r="2996" spans="30:44" x14ac:dyDescent="0.3">
      <c r="AD2996" s="7">
        <v>2014</v>
      </c>
      <c r="AE2996" s="88" t="s">
        <v>53</v>
      </c>
      <c r="AF2996" s="12" t="s">
        <v>5</v>
      </c>
      <c r="AG2996" s="18" t="str">
        <f t="shared" si="195"/>
        <v>Communications-2014-May</v>
      </c>
      <c r="AH2996" s="16">
        <v>41760</v>
      </c>
      <c r="AI2996" s="181">
        <v>83.877982384721236</v>
      </c>
      <c r="AJ2996" s="8">
        <f t="shared" si="198"/>
        <v>83.202830199845309</v>
      </c>
      <c r="AK2996" s="175">
        <v>2837</v>
      </c>
      <c r="AL2996" s="10">
        <f t="shared" si="196"/>
        <v>117.08773915812567</v>
      </c>
      <c r="AM2996" s="163" t="str">
        <f t="shared" si="197"/>
        <v>08</v>
      </c>
      <c r="AN2996" s="177" t="s">
        <v>117</v>
      </c>
      <c r="AQ2996" s="151"/>
      <c r="AR2996" s="151"/>
    </row>
    <row r="2997" spans="30:44" x14ac:dyDescent="0.3">
      <c r="AD2997" s="7">
        <v>2014</v>
      </c>
      <c r="AE2997" s="88" t="s">
        <v>53</v>
      </c>
      <c r="AF2997" s="12" t="s">
        <v>6</v>
      </c>
      <c r="AG2997" s="18" t="str">
        <f t="shared" si="195"/>
        <v>Communications-2014-June</v>
      </c>
      <c r="AH2997" s="16">
        <v>41791</v>
      </c>
      <c r="AI2997" s="181">
        <v>83.907464833257976</v>
      </c>
      <c r="AJ2997" s="8">
        <f t="shared" si="198"/>
        <v>83.334251200813142</v>
      </c>
      <c r="AK2997" s="175">
        <v>2838</v>
      </c>
      <c r="AL2997" s="10">
        <f t="shared" si="196"/>
        <v>117.08773915812567</v>
      </c>
      <c r="AM2997" s="163" t="str">
        <f t="shared" si="197"/>
        <v>08</v>
      </c>
      <c r="AN2997" s="177" t="s">
        <v>118</v>
      </c>
      <c r="AQ2997" s="151"/>
      <c r="AR2997" s="151"/>
    </row>
    <row r="2998" spans="30:44" x14ac:dyDescent="0.3">
      <c r="AD2998" s="7">
        <v>2014</v>
      </c>
      <c r="AE2998" s="88" t="s">
        <v>53</v>
      </c>
      <c r="AF2998" s="12" t="s">
        <v>7</v>
      </c>
      <c r="AG2998" s="18" t="str">
        <f t="shared" si="195"/>
        <v>Communications-2014-July</v>
      </c>
      <c r="AH2998" s="16">
        <v>41821</v>
      </c>
      <c r="AI2998" s="181">
        <v>84.430657762638205</v>
      </c>
      <c r="AJ2998" s="8">
        <f t="shared" si="198"/>
        <v>83.48738766137609</v>
      </c>
      <c r="AK2998" s="175">
        <v>2839</v>
      </c>
      <c r="AL2998" s="10">
        <f t="shared" si="196"/>
        <v>117.08773915812567</v>
      </c>
      <c r="AM2998" s="163" t="str">
        <f t="shared" si="197"/>
        <v>08</v>
      </c>
      <c r="AN2998" s="177" t="s">
        <v>119</v>
      </c>
      <c r="AQ2998" s="151"/>
      <c r="AR2998" s="151"/>
    </row>
    <row r="2999" spans="30:44" x14ac:dyDescent="0.3">
      <c r="AD2999" s="7">
        <v>2014</v>
      </c>
      <c r="AE2999" s="88" t="s">
        <v>53</v>
      </c>
      <c r="AF2999" s="12" t="s">
        <v>8</v>
      </c>
      <c r="AG2999" s="18" t="str">
        <f t="shared" si="195"/>
        <v>Communications-2014-August</v>
      </c>
      <c r="AH2999" s="16">
        <v>41852</v>
      </c>
      <c r="AI2999" s="181">
        <v>84.578104388114596</v>
      </c>
      <c r="AJ2999" s="8">
        <f t="shared" si="198"/>
        <v>83.649565527224169</v>
      </c>
      <c r="AK2999" s="175">
        <v>2840</v>
      </c>
      <c r="AL2999" s="10">
        <f t="shared" si="196"/>
        <v>117.08773915812567</v>
      </c>
      <c r="AM2999" s="163" t="str">
        <f t="shared" si="197"/>
        <v>08</v>
      </c>
      <c r="AN2999" s="177" t="s">
        <v>120</v>
      </c>
      <c r="AQ2999" s="151"/>
      <c r="AR2999" s="151"/>
    </row>
    <row r="3000" spans="30:44" x14ac:dyDescent="0.3">
      <c r="AD3000" s="7">
        <v>2014</v>
      </c>
      <c r="AE3000" s="88" t="s">
        <v>53</v>
      </c>
      <c r="AF3000" s="12" t="s">
        <v>1</v>
      </c>
      <c r="AG3000" s="18" t="str">
        <f t="shared" si="195"/>
        <v>Communications-2014-September</v>
      </c>
      <c r="AH3000" s="16">
        <v>41883</v>
      </c>
      <c r="AI3000" s="181">
        <v>84.612076873710222</v>
      </c>
      <c r="AJ3000" s="8">
        <f t="shared" si="198"/>
        <v>83.804592346753708</v>
      </c>
      <c r="AK3000" s="175">
        <v>2841</v>
      </c>
      <c r="AL3000" s="10">
        <f t="shared" si="196"/>
        <v>117.08773915812567</v>
      </c>
      <c r="AM3000" s="163" t="str">
        <f t="shared" si="197"/>
        <v>08</v>
      </c>
      <c r="AN3000" s="177" t="s">
        <v>121</v>
      </c>
      <c r="AQ3000" s="151"/>
      <c r="AR3000" s="151"/>
    </row>
    <row r="3001" spans="30:44" x14ac:dyDescent="0.3">
      <c r="AD3001" s="7">
        <v>2014</v>
      </c>
      <c r="AE3001" s="88" t="s">
        <v>53</v>
      </c>
      <c r="AF3001" s="12" t="s">
        <v>9</v>
      </c>
      <c r="AG3001" s="18" t="str">
        <f t="shared" si="195"/>
        <v>Communications-2014-October</v>
      </c>
      <c r="AH3001" s="16">
        <v>41913</v>
      </c>
      <c r="AI3001" s="181">
        <v>84.48360834576863</v>
      </c>
      <c r="AJ3001" s="8">
        <f t="shared" si="198"/>
        <v>83.94614335675206</v>
      </c>
      <c r="AK3001" s="175">
        <v>2842</v>
      </c>
      <c r="AL3001" s="10">
        <f t="shared" si="196"/>
        <v>117.08773915812567</v>
      </c>
      <c r="AM3001" s="163" t="str">
        <f t="shared" si="197"/>
        <v>08</v>
      </c>
      <c r="AN3001" s="177" t="s">
        <v>122</v>
      </c>
      <c r="AQ3001" s="151"/>
      <c r="AR3001" s="151"/>
    </row>
    <row r="3002" spans="30:44" x14ac:dyDescent="0.3">
      <c r="AD3002" s="7">
        <v>2014</v>
      </c>
      <c r="AE3002" s="88" t="s">
        <v>53</v>
      </c>
      <c r="AF3002" s="12" t="s">
        <v>2</v>
      </c>
      <c r="AG3002" s="18" t="str">
        <f t="shared" si="195"/>
        <v>Communications-2014-November</v>
      </c>
      <c r="AH3002" s="16">
        <v>41944</v>
      </c>
      <c r="AI3002" s="181">
        <v>84.575102757019124</v>
      </c>
      <c r="AJ3002" s="8">
        <f t="shared" si="198"/>
        <v>84.067434530747747</v>
      </c>
      <c r="AK3002" s="175">
        <v>2843</v>
      </c>
      <c r="AL3002" s="10">
        <f t="shared" si="196"/>
        <v>117.08773915812567</v>
      </c>
      <c r="AM3002" s="163" t="str">
        <f t="shared" si="197"/>
        <v>08</v>
      </c>
      <c r="AN3002" s="177" t="s">
        <v>123</v>
      </c>
      <c r="AQ3002" s="151"/>
      <c r="AR3002" s="151"/>
    </row>
    <row r="3003" spans="30:44" x14ac:dyDescent="0.3">
      <c r="AD3003" s="7">
        <v>2014</v>
      </c>
      <c r="AE3003" s="88" t="s">
        <v>53</v>
      </c>
      <c r="AF3003" s="12" t="s">
        <v>3</v>
      </c>
      <c r="AG3003" s="18" t="str">
        <f t="shared" si="195"/>
        <v>Communications-2014-December</v>
      </c>
      <c r="AH3003" s="16">
        <v>41974</v>
      </c>
      <c r="AI3003" s="181">
        <v>86.730556859854488</v>
      </c>
      <c r="AJ3003" s="8">
        <f t="shared" si="198"/>
        <v>84.373334576377886</v>
      </c>
      <c r="AK3003" s="175">
        <v>2844</v>
      </c>
      <c r="AL3003" s="10">
        <f t="shared" si="196"/>
        <v>117.08773915812567</v>
      </c>
      <c r="AM3003" s="163" t="str">
        <f t="shared" si="197"/>
        <v>08</v>
      </c>
      <c r="AN3003" s="177" t="s">
        <v>124</v>
      </c>
      <c r="AQ3003" s="151"/>
      <c r="AR3003" s="151"/>
    </row>
    <row r="3004" spans="30:44" x14ac:dyDescent="0.3">
      <c r="AD3004" s="9">
        <v>2015</v>
      </c>
      <c r="AE3004" s="87" t="s">
        <v>53</v>
      </c>
      <c r="AF3004" s="13" t="s">
        <v>10</v>
      </c>
      <c r="AG3004" s="18" t="str">
        <f t="shared" si="195"/>
        <v>Communications-2015-January</v>
      </c>
      <c r="AH3004" s="16">
        <v>42005</v>
      </c>
      <c r="AI3004" s="180">
        <v>86.733289929197184</v>
      </c>
      <c r="AJ3004" s="10">
        <f t="shared" si="198"/>
        <v>84.602212969102837</v>
      </c>
      <c r="AK3004" s="175">
        <v>2845</v>
      </c>
      <c r="AL3004" s="10">
        <f t="shared" si="196"/>
        <v>117.08773915812567</v>
      </c>
      <c r="AM3004" s="163" t="str">
        <f t="shared" si="197"/>
        <v>08</v>
      </c>
      <c r="AN3004" s="177" t="s">
        <v>113</v>
      </c>
      <c r="AQ3004" s="151"/>
      <c r="AR3004" s="151"/>
    </row>
    <row r="3005" spans="30:44" x14ac:dyDescent="0.3">
      <c r="AD3005" s="9">
        <v>2015</v>
      </c>
      <c r="AE3005" s="87" t="s">
        <v>53</v>
      </c>
      <c r="AF3005" s="13" t="s">
        <v>11</v>
      </c>
      <c r="AG3005" s="18" t="str">
        <f t="shared" si="195"/>
        <v>Communications-2015-February</v>
      </c>
      <c r="AH3005" s="16">
        <v>42036</v>
      </c>
      <c r="AI3005" s="180">
        <v>86.628899045927795</v>
      </c>
      <c r="AJ3005" s="10">
        <f t="shared" si="198"/>
        <v>84.850122464591308</v>
      </c>
      <c r="AK3005" s="175">
        <v>2846</v>
      </c>
      <c r="AL3005" s="10">
        <f t="shared" si="196"/>
        <v>117.08773915812567</v>
      </c>
      <c r="AM3005" s="163" t="str">
        <f t="shared" si="197"/>
        <v>08</v>
      </c>
      <c r="AN3005" s="177" t="s">
        <v>114</v>
      </c>
      <c r="AQ3005" s="151"/>
      <c r="AR3005" s="151"/>
    </row>
    <row r="3006" spans="30:44" x14ac:dyDescent="0.3">
      <c r="AD3006" s="9">
        <v>2015</v>
      </c>
      <c r="AE3006" s="87" t="s">
        <v>53</v>
      </c>
      <c r="AF3006" s="13" t="s">
        <v>4</v>
      </c>
      <c r="AG3006" s="18" t="str">
        <f t="shared" si="195"/>
        <v>Communications-2015-March</v>
      </c>
      <c r="AH3006" s="16">
        <v>42064</v>
      </c>
      <c r="AI3006" s="180">
        <v>86.377445029993297</v>
      </c>
      <c r="AJ3006" s="10">
        <f t="shared" si="198"/>
        <v>85.06552962858801</v>
      </c>
      <c r="AK3006" s="175">
        <v>2847</v>
      </c>
      <c r="AL3006" s="10">
        <f t="shared" si="196"/>
        <v>117.08773915812567</v>
      </c>
      <c r="AM3006" s="163" t="str">
        <f t="shared" si="197"/>
        <v>08</v>
      </c>
      <c r="AN3006" s="177" t="s">
        <v>115</v>
      </c>
      <c r="AQ3006" s="151"/>
      <c r="AR3006" s="151"/>
    </row>
    <row r="3007" spans="30:44" x14ac:dyDescent="0.3">
      <c r="AD3007" s="9">
        <v>2015</v>
      </c>
      <c r="AE3007" s="87" t="s">
        <v>53</v>
      </c>
      <c r="AF3007" s="13" t="s">
        <v>0</v>
      </c>
      <c r="AG3007" s="18" t="str">
        <f t="shared" si="195"/>
        <v>Communications-2015-April</v>
      </c>
      <c r="AH3007" s="16">
        <v>42095</v>
      </c>
      <c r="AI3007" s="180">
        <v>85.990582795620369</v>
      </c>
      <c r="AJ3007" s="10">
        <f t="shared" si="198"/>
        <v>85.243814250485258</v>
      </c>
      <c r="AK3007" s="175">
        <v>2848</v>
      </c>
      <c r="AL3007" s="10">
        <f t="shared" si="196"/>
        <v>117.08773915812567</v>
      </c>
      <c r="AM3007" s="163" t="str">
        <f t="shared" si="197"/>
        <v>08</v>
      </c>
      <c r="AN3007" s="177" t="s">
        <v>116</v>
      </c>
      <c r="AQ3007" s="151"/>
      <c r="AR3007" s="151"/>
    </row>
    <row r="3008" spans="30:44" x14ac:dyDescent="0.3">
      <c r="AD3008" s="9">
        <v>2015</v>
      </c>
      <c r="AE3008" s="87" t="s">
        <v>53</v>
      </c>
      <c r="AF3008" s="13" t="s">
        <v>5</v>
      </c>
      <c r="AG3008" s="18" t="str">
        <f t="shared" si="195"/>
        <v>Communications-2015-May</v>
      </c>
      <c r="AH3008" s="16">
        <v>42125</v>
      </c>
      <c r="AI3008" s="180">
        <v>86.520439896527336</v>
      </c>
      <c r="AJ3008" s="10">
        <f t="shared" si="198"/>
        <v>85.464019043135764</v>
      </c>
      <c r="AK3008" s="175">
        <v>2849</v>
      </c>
      <c r="AL3008" s="10">
        <f t="shared" si="196"/>
        <v>117.08773915812567</v>
      </c>
      <c r="AM3008" s="163" t="str">
        <f t="shared" si="197"/>
        <v>08</v>
      </c>
      <c r="AN3008" s="177" t="s">
        <v>117</v>
      </c>
      <c r="AQ3008" s="151"/>
      <c r="AR3008" s="151"/>
    </row>
    <row r="3009" spans="30:44" x14ac:dyDescent="0.3">
      <c r="AD3009" s="9">
        <v>2015</v>
      </c>
      <c r="AE3009" s="87" t="s">
        <v>53</v>
      </c>
      <c r="AF3009" s="13" t="s">
        <v>6</v>
      </c>
      <c r="AG3009" s="18" t="str">
        <f t="shared" si="195"/>
        <v>Communications-2015-June</v>
      </c>
      <c r="AH3009" s="16">
        <v>42156</v>
      </c>
      <c r="AI3009" s="180">
        <v>86.718801158250031</v>
      </c>
      <c r="AJ3009" s="10">
        <f t="shared" si="198"/>
        <v>85.698297070218459</v>
      </c>
      <c r="AK3009" s="175">
        <v>2850</v>
      </c>
      <c r="AL3009" s="10">
        <f t="shared" si="196"/>
        <v>117.08773915812567</v>
      </c>
      <c r="AM3009" s="163" t="str">
        <f t="shared" si="197"/>
        <v>08</v>
      </c>
      <c r="AN3009" s="177" t="s">
        <v>118</v>
      </c>
      <c r="AQ3009" s="151"/>
      <c r="AR3009" s="151"/>
    </row>
    <row r="3010" spans="30:44" x14ac:dyDescent="0.3">
      <c r="AD3010" s="9">
        <v>2015</v>
      </c>
      <c r="AE3010" s="87" t="s">
        <v>53</v>
      </c>
      <c r="AF3010" s="13" t="s">
        <v>7</v>
      </c>
      <c r="AG3010" s="18" t="str">
        <f t="shared" si="195"/>
        <v>Communications-2015-July</v>
      </c>
      <c r="AH3010" s="16">
        <v>42186</v>
      </c>
      <c r="AI3010" s="180">
        <v>87.665394996694815</v>
      </c>
      <c r="AJ3010" s="10">
        <f t="shared" si="198"/>
        <v>85.967858506389845</v>
      </c>
      <c r="AK3010" s="175">
        <v>2851</v>
      </c>
      <c r="AL3010" s="10">
        <f t="shared" si="196"/>
        <v>117.08773915812567</v>
      </c>
      <c r="AM3010" s="163" t="str">
        <f t="shared" si="197"/>
        <v>08</v>
      </c>
      <c r="AN3010" s="177" t="s">
        <v>119</v>
      </c>
      <c r="AQ3010" s="151"/>
      <c r="AR3010" s="151"/>
    </row>
    <row r="3011" spans="30:44" x14ac:dyDescent="0.3">
      <c r="AD3011" s="9">
        <v>2015</v>
      </c>
      <c r="AE3011" s="87" t="s">
        <v>53</v>
      </c>
      <c r="AF3011" s="13" t="s">
        <v>8</v>
      </c>
      <c r="AG3011" s="18" t="str">
        <f t="shared" si="195"/>
        <v>Communications-2015-August</v>
      </c>
      <c r="AH3011" s="16">
        <v>42217</v>
      </c>
      <c r="AI3011" s="180">
        <v>87.648591415614433</v>
      </c>
      <c r="AJ3011" s="10">
        <f t="shared" si="198"/>
        <v>86.223732425348146</v>
      </c>
      <c r="AK3011" s="175">
        <v>2852</v>
      </c>
      <c r="AL3011" s="10">
        <f t="shared" si="196"/>
        <v>117.08773915812567</v>
      </c>
      <c r="AM3011" s="163" t="str">
        <f t="shared" si="197"/>
        <v>08</v>
      </c>
      <c r="AN3011" s="177" t="s">
        <v>120</v>
      </c>
      <c r="AQ3011" s="151"/>
      <c r="AR3011" s="151"/>
    </row>
    <row r="3012" spans="30:44" x14ac:dyDescent="0.3">
      <c r="AD3012" s="9">
        <v>2015</v>
      </c>
      <c r="AE3012" s="87" t="s">
        <v>53</v>
      </c>
      <c r="AF3012" s="13" t="s">
        <v>1</v>
      </c>
      <c r="AG3012" s="18" t="str">
        <f t="shared" si="195"/>
        <v>Communications-2015-September</v>
      </c>
      <c r="AH3012" s="16">
        <v>42248</v>
      </c>
      <c r="AI3012" s="180">
        <v>88.155255203009503</v>
      </c>
      <c r="AJ3012" s="10">
        <f t="shared" si="198"/>
        <v>86.518997286123081</v>
      </c>
      <c r="AK3012" s="175">
        <v>2853</v>
      </c>
      <c r="AL3012" s="10">
        <f t="shared" si="196"/>
        <v>117.08773915812567</v>
      </c>
      <c r="AM3012" s="163" t="str">
        <f t="shared" si="197"/>
        <v>08</v>
      </c>
      <c r="AN3012" s="177" t="s">
        <v>121</v>
      </c>
      <c r="AQ3012" s="151"/>
      <c r="AR3012" s="151"/>
    </row>
    <row r="3013" spans="30:44" x14ac:dyDescent="0.3">
      <c r="AD3013" s="9">
        <v>2015</v>
      </c>
      <c r="AE3013" s="87" t="s">
        <v>53</v>
      </c>
      <c r="AF3013" s="13" t="s">
        <v>9</v>
      </c>
      <c r="AG3013" s="18" t="str">
        <f t="shared" si="195"/>
        <v>Communications-2015-October</v>
      </c>
      <c r="AH3013" s="16">
        <v>42278</v>
      </c>
      <c r="AI3013" s="180">
        <v>88.178809784430811</v>
      </c>
      <c r="AJ3013" s="10">
        <f t="shared" si="198"/>
        <v>86.826930739344917</v>
      </c>
      <c r="AK3013" s="175">
        <v>2854</v>
      </c>
      <c r="AL3013" s="10">
        <f t="shared" si="196"/>
        <v>117.08773915812567</v>
      </c>
      <c r="AM3013" s="163" t="str">
        <f t="shared" si="197"/>
        <v>08</v>
      </c>
      <c r="AN3013" s="177" t="s">
        <v>122</v>
      </c>
      <c r="AQ3013" s="151"/>
      <c r="AR3013" s="151"/>
    </row>
    <row r="3014" spans="30:44" x14ac:dyDescent="0.3">
      <c r="AD3014" s="9">
        <v>2015</v>
      </c>
      <c r="AE3014" s="87" t="s">
        <v>53</v>
      </c>
      <c r="AF3014" s="13" t="s">
        <v>2</v>
      </c>
      <c r="AG3014" s="18" t="str">
        <f t="shared" si="195"/>
        <v>Communications-2015-November</v>
      </c>
      <c r="AH3014" s="16">
        <v>42309</v>
      </c>
      <c r="AI3014" s="180">
        <v>88.040028706811043</v>
      </c>
      <c r="AJ3014" s="10">
        <f t="shared" si="198"/>
        <v>87.115674568494242</v>
      </c>
      <c r="AK3014" s="175">
        <v>2855</v>
      </c>
      <c r="AL3014" s="10">
        <f t="shared" si="196"/>
        <v>117.08773915812567</v>
      </c>
      <c r="AM3014" s="163" t="str">
        <f t="shared" si="197"/>
        <v>08</v>
      </c>
      <c r="AN3014" s="177" t="s">
        <v>123</v>
      </c>
      <c r="AQ3014" s="151"/>
      <c r="AR3014" s="151"/>
    </row>
    <row r="3015" spans="30:44" x14ac:dyDescent="0.3">
      <c r="AD3015" s="9">
        <v>2015</v>
      </c>
      <c r="AE3015" s="87" t="s">
        <v>53</v>
      </c>
      <c r="AF3015" s="13" t="s">
        <v>3</v>
      </c>
      <c r="AG3015" s="18" t="str">
        <f t="shared" si="195"/>
        <v>Communications-2015-December</v>
      </c>
      <c r="AH3015" s="16">
        <v>42339</v>
      </c>
      <c r="AI3015" s="180">
        <v>88.180334103820002</v>
      </c>
      <c r="AJ3015" s="10">
        <f t="shared" si="198"/>
        <v>87.236489338824711</v>
      </c>
      <c r="AK3015" s="175">
        <v>2856</v>
      </c>
      <c r="AL3015" s="10">
        <f t="shared" si="196"/>
        <v>117.08773915812567</v>
      </c>
      <c r="AM3015" s="163" t="str">
        <f t="shared" si="197"/>
        <v>08</v>
      </c>
      <c r="AN3015" s="177" t="s">
        <v>124</v>
      </c>
      <c r="AQ3015" s="151"/>
      <c r="AR3015" s="151"/>
    </row>
    <row r="3016" spans="30:44" x14ac:dyDescent="0.3">
      <c r="AD3016" s="7">
        <v>2016</v>
      </c>
      <c r="AE3016" s="88" t="s">
        <v>53</v>
      </c>
      <c r="AF3016" s="12" t="s">
        <v>10</v>
      </c>
      <c r="AG3016" s="18" t="str">
        <f t="shared" si="195"/>
        <v>Communications-2016-January</v>
      </c>
      <c r="AH3016" s="16">
        <v>42370</v>
      </c>
      <c r="AI3016" s="181">
        <v>86.873349645166641</v>
      </c>
      <c r="AJ3016" s="8">
        <f t="shared" si="198"/>
        <v>87.248160981822153</v>
      </c>
      <c r="AK3016" s="175">
        <v>2857</v>
      </c>
      <c r="AL3016" s="10">
        <f t="shared" si="196"/>
        <v>117.08773915812567</v>
      </c>
      <c r="AM3016" s="163" t="str">
        <f t="shared" si="197"/>
        <v>08</v>
      </c>
      <c r="AN3016" s="177" t="s">
        <v>113</v>
      </c>
      <c r="AQ3016" s="151"/>
      <c r="AR3016" s="151"/>
    </row>
    <row r="3017" spans="30:44" x14ac:dyDescent="0.3">
      <c r="AD3017" s="7">
        <v>2016</v>
      </c>
      <c r="AE3017" s="88" t="s">
        <v>53</v>
      </c>
      <c r="AF3017" s="12" t="s">
        <v>11</v>
      </c>
      <c r="AG3017" s="18" t="str">
        <f t="shared" si="195"/>
        <v>Communications-2016-February</v>
      </c>
      <c r="AH3017" s="16">
        <v>42401</v>
      </c>
      <c r="AI3017" s="181">
        <v>87.342608177795569</v>
      </c>
      <c r="AJ3017" s="8">
        <f t="shared" si="198"/>
        <v>87.307636742811155</v>
      </c>
      <c r="AK3017" s="175">
        <v>2858</v>
      </c>
      <c r="AL3017" s="10">
        <f t="shared" si="196"/>
        <v>117.08773915812567</v>
      </c>
      <c r="AM3017" s="163" t="str">
        <f t="shared" si="197"/>
        <v>08</v>
      </c>
      <c r="AN3017" s="177" t="s">
        <v>114</v>
      </c>
      <c r="AQ3017" s="151"/>
      <c r="AR3017" s="151"/>
    </row>
    <row r="3018" spans="30:44" x14ac:dyDescent="0.3">
      <c r="AD3018" s="7">
        <v>2016</v>
      </c>
      <c r="AE3018" s="88" t="s">
        <v>53</v>
      </c>
      <c r="AF3018" s="12" t="s">
        <v>4</v>
      </c>
      <c r="AG3018" s="18" t="str">
        <f t="shared" si="195"/>
        <v>Communications-2016-March</v>
      </c>
      <c r="AH3018" s="16">
        <v>42430</v>
      </c>
      <c r="AI3018" s="181">
        <v>87.353322506624508</v>
      </c>
      <c r="AJ3018" s="8">
        <f t="shared" si="198"/>
        <v>87.38895986586374</v>
      </c>
      <c r="AK3018" s="175">
        <v>2859</v>
      </c>
      <c r="AL3018" s="10">
        <f t="shared" si="196"/>
        <v>117.08773915812567</v>
      </c>
      <c r="AM3018" s="163" t="str">
        <f t="shared" si="197"/>
        <v>08</v>
      </c>
      <c r="AN3018" s="177" t="s">
        <v>115</v>
      </c>
      <c r="AQ3018" s="151"/>
      <c r="AR3018" s="151"/>
    </row>
    <row r="3019" spans="30:44" x14ac:dyDescent="0.3">
      <c r="AD3019" s="7">
        <v>2016</v>
      </c>
      <c r="AE3019" s="88" t="s">
        <v>53</v>
      </c>
      <c r="AF3019" s="12" t="s">
        <v>0</v>
      </c>
      <c r="AG3019" s="18" t="str">
        <f t="shared" si="195"/>
        <v>Communications-2016-April</v>
      </c>
      <c r="AH3019" s="16">
        <v>42461</v>
      </c>
      <c r="AI3019" s="181">
        <v>87.375658664121673</v>
      </c>
      <c r="AJ3019" s="8">
        <f t="shared" si="198"/>
        <v>87.504382854905529</v>
      </c>
      <c r="AK3019" s="175">
        <v>2860</v>
      </c>
      <c r="AL3019" s="10">
        <f t="shared" si="196"/>
        <v>117.08773915812567</v>
      </c>
      <c r="AM3019" s="163" t="str">
        <f t="shared" si="197"/>
        <v>08</v>
      </c>
      <c r="AN3019" s="177" t="s">
        <v>116</v>
      </c>
      <c r="AQ3019" s="151"/>
      <c r="AR3019" s="151"/>
    </row>
    <row r="3020" spans="30:44" x14ac:dyDescent="0.3">
      <c r="AD3020" s="7">
        <v>2016</v>
      </c>
      <c r="AE3020" s="88" t="s">
        <v>53</v>
      </c>
      <c r="AF3020" s="12" t="s">
        <v>5</v>
      </c>
      <c r="AG3020" s="18" t="str">
        <f t="shared" ref="AG3020:AG3083" si="199">CONCATENATE(AE3020,$AF$74,AD3020,$AF$74,AF3020)</f>
        <v>Communications-2016-May</v>
      </c>
      <c r="AH3020" s="16">
        <v>42491</v>
      </c>
      <c r="AI3020" s="181">
        <v>87.543419504185607</v>
      </c>
      <c r="AJ3020" s="8">
        <f t="shared" si="198"/>
        <v>87.589631155543714</v>
      </c>
      <c r="AK3020" s="175">
        <v>2861</v>
      </c>
      <c r="AL3020" s="10">
        <f t="shared" ref="AL3020:AL3083" si="200">VLOOKUP(AE3020,AR:AS,2,FALSE)</f>
        <v>117.08773915812567</v>
      </c>
      <c r="AM3020" s="163" t="str">
        <f t="shared" ref="AM3020:AM3083" si="201">VLOOKUP(AE3020,AR:AT,3,FALSE)</f>
        <v>08</v>
      </c>
      <c r="AN3020" s="177" t="s">
        <v>117</v>
      </c>
      <c r="AQ3020" s="151"/>
      <c r="AR3020" s="151"/>
    </row>
    <row r="3021" spans="30:44" x14ac:dyDescent="0.3">
      <c r="AD3021" s="7">
        <v>2016</v>
      </c>
      <c r="AE3021" s="88" t="s">
        <v>53</v>
      </c>
      <c r="AF3021" s="12" t="s">
        <v>6</v>
      </c>
      <c r="AG3021" s="18" t="str">
        <f t="shared" si="199"/>
        <v>Communications-2016-June</v>
      </c>
      <c r="AH3021" s="16">
        <v>42522</v>
      </c>
      <c r="AI3021" s="181">
        <v>88.260688248028501</v>
      </c>
      <c r="AJ3021" s="8">
        <f t="shared" si="198"/>
        <v>87.718121746358591</v>
      </c>
      <c r="AK3021" s="175">
        <v>2862</v>
      </c>
      <c r="AL3021" s="10">
        <f t="shared" si="200"/>
        <v>117.08773915812567</v>
      </c>
      <c r="AM3021" s="163" t="str">
        <f t="shared" si="201"/>
        <v>08</v>
      </c>
      <c r="AN3021" s="177" t="s">
        <v>118</v>
      </c>
      <c r="AQ3021" s="151"/>
      <c r="AR3021" s="151"/>
    </row>
    <row r="3022" spans="30:44" x14ac:dyDescent="0.3">
      <c r="AD3022" s="7">
        <v>2016</v>
      </c>
      <c r="AE3022" s="88" t="s">
        <v>53</v>
      </c>
      <c r="AF3022" s="12" t="s">
        <v>7</v>
      </c>
      <c r="AG3022" s="18" t="str">
        <f t="shared" si="199"/>
        <v>Communications-2016-July</v>
      </c>
      <c r="AH3022" s="16">
        <v>42552</v>
      </c>
      <c r="AI3022" s="181">
        <v>88.285792749500189</v>
      </c>
      <c r="AJ3022" s="8">
        <f t="shared" si="198"/>
        <v>87.769821559092392</v>
      </c>
      <c r="AK3022" s="175">
        <v>2863</v>
      </c>
      <c r="AL3022" s="10">
        <f t="shared" si="200"/>
        <v>117.08773915812567</v>
      </c>
      <c r="AM3022" s="163" t="str">
        <f t="shared" si="201"/>
        <v>08</v>
      </c>
      <c r="AN3022" s="177" t="s">
        <v>119</v>
      </c>
      <c r="AQ3022" s="151"/>
      <c r="AR3022" s="151"/>
    </row>
    <row r="3023" spans="30:44" x14ac:dyDescent="0.3">
      <c r="AD3023" s="7">
        <v>2016</v>
      </c>
      <c r="AE3023" s="88" t="s">
        <v>53</v>
      </c>
      <c r="AF3023" s="12" t="s">
        <v>8</v>
      </c>
      <c r="AG3023" s="18" t="str">
        <f t="shared" si="199"/>
        <v>Communications-2016-August</v>
      </c>
      <c r="AH3023" s="16">
        <v>42583</v>
      </c>
      <c r="AI3023" s="181">
        <v>88.232081576536544</v>
      </c>
      <c r="AJ3023" s="8">
        <f t="shared" si="198"/>
        <v>87.818445739169235</v>
      </c>
      <c r="AK3023" s="175">
        <v>2864</v>
      </c>
      <c r="AL3023" s="10">
        <f t="shared" si="200"/>
        <v>117.08773915812567</v>
      </c>
      <c r="AM3023" s="163" t="str">
        <f t="shared" si="201"/>
        <v>08</v>
      </c>
      <c r="AN3023" s="177" t="s">
        <v>120</v>
      </c>
      <c r="AQ3023" s="151"/>
      <c r="AR3023" s="151"/>
    </row>
    <row r="3024" spans="30:44" x14ac:dyDescent="0.3">
      <c r="AD3024" s="7">
        <v>2016</v>
      </c>
      <c r="AE3024" s="88" t="s">
        <v>53</v>
      </c>
      <c r="AF3024" s="12" t="s">
        <v>1</v>
      </c>
      <c r="AG3024" s="18" t="str">
        <f t="shared" si="199"/>
        <v>Communications-2016-September</v>
      </c>
      <c r="AH3024" s="16">
        <v>42614</v>
      </c>
      <c r="AI3024" s="181">
        <v>88.331503296872924</v>
      </c>
      <c r="AJ3024" s="8">
        <f t="shared" si="198"/>
        <v>87.833133080324501</v>
      </c>
      <c r="AK3024" s="175">
        <v>2865</v>
      </c>
      <c r="AL3024" s="10">
        <f t="shared" si="200"/>
        <v>117.08773915812567</v>
      </c>
      <c r="AM3024" s="163" t="str">
        <f t="shared" si="201"/>
        <v>08</v>
      </c>
      <c r="AN3024" s="177" t="s">
        <v>121</v>
      </c>
      <c r="AQ3024" s="151"/>
      <c r="AR3024" s="151"/>
    </row>
    <row r="3025" spans="30:44" x14ac:dyDescent="0.3">
      <c r="AD3025" s="7">
        <v>2016</v>
      </c>
      <c r="AE3025" s="88" t="s">
        <v>53</v>
      </c>
      <c r="AF3025" s="12" t="s">
        <v>9</v>
      </c>
      <c r="AG3025" s="18" t="str">
        <f t="shared" si="199"/>
        <v>Communications-2016-October</v>
      </c>
      <c r="AH3025" s="16">
        <v>42644</v>
      </c>
      <c r="AI3025" s="181">
        <v>88.081753797664732</v>
      </c>
      <c r="AJ3025" s="8">
        <f t="shared" si="198"/>
        <v>87.825045081427334</v>
      </c>
      <c r="AK3025" s="175">
        <v>2866</v>
      </c>
      <c r="AL3025" s="10">
        <f t="shared" si="200"/>
        <v>117.08773915812567</v>
      </c>
      <c r="AM3025" s="163" t="str">
        <f t="shared" si="201"/>
        <v>08</v>
      </c>
      <c r="AN3025" s="177" t="s">
        <v>122</v>
      </c>
      <c r="AQ3025" s="151"/>
      <c r="AR3025" s="151"/>
    </row>
    <row r="3026" spans="30:44" x14ac:dyDescent="0.3">
      <c r="AD3026" s="7">
        <v>2016</v>
      </c>
      <c r="AE3026" s="88" t="s">
        <v>53</v>
      </c>
      <c r="AF3026" s="12" t="s">
        <v>2</v>
      </c>
      <c r="AG3026" s="18" t="str">
        <f t="shared" si="199"/>
        <v>Communications-2016-November</v>
      </c>
      <c r="AH3026" s="16">
        <v>42675</v>
      </c>
      <c r="AI3026" s="181">
        <v>88.037258656560212</v>
      </c>
      <c r="AJ3026" s="8">
        <f t="shared" si="198"/>
        <v>87.824814243906431</v>
      </c>
      <c r="AK3026" s="175">
        <v>2867</v>
      </c>
      <c r="AL3026" s="10">
        <f t="shared" si="200"/>
        <v>117.08773915812567</v>
      </c>
      <c r="AM3026" s="163" t="str">
        <f t="shared" si="201"/>
        <v>08</v>
      </c>
      <c r="AN3026" s="177" t="s">
        <v>123</v>
      </c>
      <c r="AQ3026" s="151"/>
      <c r="AR3026" s="151"/>
    </row>
    <row r="3027" spans="30:44" x14ac:dyDescent="0.3">
      <c r="AD3027" s="7">
        <v>2016</v>
      </c>
      <c r="AE3027" s="88" t="s">
        <v>53</v>
      </c>
      <c r="AF3027" s="12" t="s">
        <v>3</v>
      </c>
      <c r="AG3027" s="18" t="str">
        <f t="shared" si="199"/>
        <v>Communications-2016-December</v>
      </c>
      <c r="AH3027" s="16">
        <v>42705</v>
      </c>
      <c r="AI3027" s="181">
        <v>87.622746906345711</v>
      </c>
      <c r="AJ3027" s="8">
        <f t="shared" si="198"/>
        <v>87.778348644116889</v>
      </c>
      <c r="AK3027" s="175">
        <v>2868</v>
      </c>
      <c r="AL3027" s="10">
        <f t="shared" si="200"/>
        <v>117.08773915812567</v>
      </c>
      <c r="AM3027" s="163" t="str">
        <f t="shared" si="201"/>
        <v>08</v>
      </c>
      <c r="AN3027" s="177" t="s">
        <v>124</v>
      </c>
      <c r="AQ3027" s="151"/>
      <c r="AR3027" s="151"/>
    </row>
    <row r="3028" spans="30:44" x14ac:dyDescent="0.3">
      <c r="AD3028" s="9">
        <v>2017</v>
      </c>
      <c r="AE3028" s="87" t="s">
        <v>53</v>
      </c>
      <c r="AF3028" s="13" t="s">
        <v>10</v>
      </c>
      <c r="AG3028" s="18" t="str">
        <f t="shared" si="199"/>
        <v>Communications-2017-January</v>
      </c>
      <c r="AH3028" s="16">
        <v>42736</v>
      </c>
      <c r="AI3028" s="180">
        <v>86.449591001311063</v>
      </c>
      <c r="AJ3028" s="10">
        <f t="shared" si="198"/>
        <v>87.743035423795604</v>
      </c>
      <c r="AK3028" s="175">
        <v>2869</v>
      </c>
      <c r="AL3028" s="10">
        <f t="shared" si="200"/>
        <v>117.08773915812567</v>
      </c>
      <c r="AM3028" s="163" t="str">
        <f t="shared" si="201"/>
        <v>08</v>
      </c>
      <c r="AN3028" s="177" t="s">
        <v>113</v>
      </c>
      <c r="AQ3028" s="151"/>
      <c r="AR3028" s="151"/>
    </row>
    <row r="3029" spans="30:44" x14ac:dyDescent="0.3">
      <c r="AD3029" s="9">
        <v>2017</v>
      </c>
      <c r="AE3029" s="87" t="s">
        <v>53</v>
      </c>
      <c r="AF3029" s="13" t="s">
        <v>11</v>
      </c>
      <c r="AG3029" s="18" t="str">
        <f t="shared" si="199"/>
        <v>Communications-2017-February</v>
      </c>
      <c r="AH3029" s="16">
        <v>42767</v>
      </c>
      <c r="AI3029" s="180">
        <v>86.19177054572657</v>
      </c>
      <c r="AJ3029" s="10">
        <f t="shared" si="198"/>
        <v>87.647132287789859</v>
      </c>
      <c r="AK3029" s="175">
        <v>2870</v>
      </c>
      <c r="AL3029" s="10">
        <f t="shared" si="200"/>
        <v>117.08773915812567</v>
      </c>
      <c r="AM3029" s="163" t="str">
        <f t="shared" si="201"/>
        <v>08</v>
      </c>
      <c r="AN3029" s="177" t="s">
        <v>114</v>
      </c>
      <c r="AQ3029" s="151"/>
      <c r="AR3029" s="151"/>
    </row>
    <row r="3030" spans="30:44" x14ac:dyDescent="0.3">
      <c r="AD3030" s="9">
        <v>2017</v>
      </c>
      <c r="AE3030" s="87" t="s">
        <v>53</v>
      </c>
      <c r="AF3030" s="13" t="s">
        <v>4</v>
      </c>
      <c r="AG3030" s="18" t="str">
        <f t="shared" si="199"/>
        <v>Communications-2017-March</v>
      </c>
      <c r="AH3030" s="16">
        <v>42795</v>
      </c>
      <c r="AI3030" s="180">
        <v>86.770292006015012</v>
      </c>
      <c r="AJ3030" s="10">
        <f t="shared" si="198"/>
        <v>87.598546412739083</v>
      </c>
      <c r="AK3030" s="175">
        <v>2871</v>
      </c>
      <c r="AL3030" s="10">
        <f t="shared" si="200"/>
        <v>117.08773915812567</v>
      </c>
      <c r="AM3030" s="163" t="str">
        <f t="shared" si="201"/>
        <v>08</v>
      </c>
      <c r="AN3030" s="177" t="s">
        <v>115</v>
      </c>
      <c r="AQ3030" s="151"/>
      <c r="AR3030" s="151"/>
    </row>
    <row r="3031" spans="30:44" x14ac:dyDescent="0.3">
      <c r="AD3031" s="9">
        <v>2017</v>
      </c>
      <c r="AE3031" s="87" t="s">
        <v>53</v>
      </c>
      <c r="AF3031" s="13" t="s">
        <v>0</v>
      </c>
      <c r="AG3031" s="18" t="str">
        <f t="shared" si="199"/>
        <v>Communications-2017-April</v>
      </c>
      <c r="AH3031" s="16">
        <v>42826</v>
      </c>
      <c r="AI3031" s="180">
        <v>86.592544688758409</v>
      </c>
      <c r="AJ3031" s="10">
        <f t="shared" ref="AJ3031:AJ3094" si="202">AVERAGE(AI3020:AI3031)</f>
        <v>87.533286914792129</v>
      </c>
      <c r="AK3031" s="175">
        <v>2872</v>
      </c>
      <c r="AL3031" s="10">
        <f t="shared" si="200"/>
        <v>117.08773915812567</v>
      </c>
      <c r="AM3031" s="163" t="str">
        <f t="shared" si="201"/>
        <v>08</v>
      </c>
      <c r="AN3031" s="177" t="s">
        <v>116</v>
      </c>
      <c r="AQ3031" s="151"/>
      <c r="AR3031" s="151"/>
    </row>
    <row r="3032" spans="30:44" x14ac:dyDescent="0.3">
      <c r="AD3032" s="9">
        <v>2017</v>
      </c>
      <c r="AE3032" s="87" t="s">
        <v>53</v>
      </c>
      <c r="AF3032" s="13" t="s">
        <v>5</v>
      </c>
      <c r="AG3032" s="18" t="str">
        <f t="shared" si="199"/>
        <v>Communications-2017-May</v>
      </c>
      <c r="AH3032" s="16">
        <v>42856</v>
      </c>
      <c r="AI3032" s="180">
        <v>86.584453041246078</v>
      </c>
      <c r="AJ3032" s="10">
        <f t="shared" si="202"/>
        <v>87.4533730428805</v>
      </c>
      <c r="AK3032" s="175">
        <v>2873</v>
      </c>
      <c r="AL3032" s="10">
        <f t="shared" si="200"/>
        <v>117.08773915812567</v>
      </c>
      <c r="AM3032" s="163" t="str">
        <f t="shared" si="201"/>
        <v>08</v>
      </c>
      <c r="AN3032" s="177" t="s">
        <v>117</v>
      </c>
      <c r="AQ3032" s="151"/>
      <c r="AR3032" s="151"/>
    </row>
    <row r="3033" spans="30:44" x14ac:dyDescent="0.3">
      <c r="AD3033" s="9">
        <v>2017</v>
      </c>
      <c r="AE3033" s="87" t="s">
        <v>53</v>
      </c>
      <c r="AF3033" s="13" t="s">
        <v>6</v>
      </c>
      <c r="AG3033" s="18" t="str">
        <f t="shared" si="199"/>
        <v>Communications-2017-June</v>
      </c>
      <c r="AH3033" s="16">
        <v>42887</v>
      </c>
      <c r="AI3033" s="180">
        <v>86.602953784746035</v>
      </c>
      <c r="AJ3033" s="10">
        <f t="shared" si="202"/>
        <v>87.315228504273605</v>
      </c>
      <c r="AK3033" s="175">
        <v>2874</v>
      </c>
      <c r="AL3033" s="10">
        <f t="shared" si="200"/>
        <v>117.08773915812567</v>
      </c>
      <c r="AM3033" s="163" t="str">
        <f t="shared" si="201"/>
        <v>08</v>
      </c>
      <c r="AN3033" s="177" t="s">
        <v>118</v>
      </c>
      <c r="AQ3033" s="151"/>
      <c r="AR3033" s="151"/>
    </row>
    <row r="3034" spans="30:44" x14ac:dyDescent="0.3">
      <c r="AD3034" s="9">
        <v>2017</v>
      </c>
      <c r="AE3034" s="87" t="s">
        <v>53</v>
      </c>
      <c r="AF3034" s="13" t="s">
        <v>7</v>
      </c>
      <c r="AG3034" s="18" t="str">
        <f t="shared" si="199"/>
        <v>Communications-2017-July</v>
      </c>
      <c r="AH3034" s="16">
        <v>42917</v>
      </c>
      <c r="AI3034" s="180">
        <v>87.219180676766754</v>
      </c>
      <c r="AJ3034" s="10">
        <f t="shared" si="202"/>
        <v>87.226344164879151</v>
      </c>
      <c r="AK3034" s="175">
        <v>2875</v>
      </c>
      <c r="AL3034" s="10">
        <f t="shared" si="200"/>
        <v>117.08773915812567</v>
      </c>
      <c r="AM3034" s="163" t="str">
        <f t="shared" si="201"/>
        <v>08</v>
      </c>
      <c r="AN3034" s="177" t="s">
        <v>119</v>
      </c>
      <c r="AQ3034" s="151"/>
      <c r="AR3034" s="151"/>
    </row>
    <row r="3035" spans="30:44" x14ac:dyDescent="0.3">
      <c r="AD3035" s="9">
        <v>2017</v>
      </c>
      <c r="AE3035" s="87" t="s">
        <v>53</v>
      </c>
      <c r="AF3035" s="13" t="s">
        <v>8</v>
      </c>
      <c r="AG3035" s="18" t="str">
        <f t="shared" si="199"/>
        <v>Communications-2017-August</v>
      </c>
      <c r="AH3035" s="16">
        <v>42948</v>
      </c>
      <c r="AI3035" s="180">
        <v>86.996663667518874</v>
      </c>
      <c r="AJ3035" s="10">
        <f t="shared" si="202"/>
        <v>87.123392672461023</v>
      </c>
      <c r="AK3035" s="175">
        <v>2876</v>
      </c>
      <c r="AL3035" s="10">
        <f t="shared" si="200"/>
        <v>117.08773915812567</v>
      </c>
      <c r="AM3035" s="163" t="str">
        <f t="shared" si="201"/>
        <v>08</v>
      </c>
      <c r="AN3035" s="177" t="s">
        <v>120</v>
      </c>
      <c r="AQ3035" s="151"/>
      <c r="AR3035" s="151"/>
    </row>
    <row r="3036" spans="30:44" x14ac:dyDescent="0.3">
      <c r="AD3036" s="9">
        <v>2017</v>
      </c>
      <c r="AE3036" s="87" t="s">
        <v>53</v>
      </c>
      <c r="AF3036" s="13" t="s">
        <v>1</v>
      </c>
      <c r="AG3036" s="18" t="str">
        <f t="shared" si="199"/>
        <v>Communications-2017-September</v>
      </c>
      <c r="AH3036" s="16">
        <v>42979</v>
      </c>
      <c r="AI3036" s="180">
        <v>87.57403535144023</v>
      </c>
      <c r="AJ3036" s="10">
        <f t="shared" si="202"/>
        <v>87.060270343674972</v>
      </c>
      <c r="AK3036" s="175">
        <v>2877</v>
      </c>
      <c r="AL3036" s="10">
        <f t="shared" si="200"/>
        <v>117.08773915812567</v>
      </c>
      <c r="AM3036" s="163" t="str">
        <f t="shared" si="201"/>
        <v>08</v>
      </c>
      <c r="AN3036" s="177" t="s">
        <v>121</v>
      </c>
      <c r="AQ3036" s="151"/>
      <c r="AR3036" s="151"/>
    </row>
    <row r="3037" spans="30:44" x14ac:dyDescent="0.3">
      <c r="AD3037" s="9">
        <v>2017</v>
      </c>
      <c r="AE3037" s="87" t="s">
        <v>53</v>
      </c>
      <c r="AF3037" s="13" t="s">
        <v>9</v>
      </c>
      <c r="AG3037" s="18" t="str">
        <f t="shared" si="199"/>
        <v>Communications-2017-October</v>
      </c>
      <c r="AH3037" s="16">
        <v>43009</v>
      </c>
      <c r="AI3037" s="180">
        <v>87.578190179954049</v>
      </c>
      <c r="AJ3037" s="10">
        <f t="shared" si="202"/>
        <v>87.018306708865751</v>
      </c>
      <c r="AK3037" s="175">
        <v>2878</v>
      </c>
      <c r="AL3037" s="10">
        <f t="shared" si="200"/>
        <v>117.08773915812567</v>
      </c>
      <c r="AM3037" s="163" t="str">
        <f t="shared" si="201"/>
        <v>08</v>
      </c>
      <c r="AN3037" s="177" t="s">
        <v>122</v>
      </c>
      <c r="AQ3037" s="151"/>
      <c r="AR3037" s="151"/>
    </row>
    <row r="3038" spans="30:44" x14ac:dyDescent="0.3">
      <c r="AD3038" s="9">
        <v>2017</v>
      </c>
      <c r="AE3038" s="87" t="s">
        <v>53</v>
      </c>
      <c r="AF3038" s="13" t="s">
        <v>2</v>
      </c>
      <c r="AG3038" s="18" t="str">
        <f t="shared" si="199"/>
        <v>Communications-2017-November</v>
      </c>
      <c r="AH3038" s="16">
        <v>43040</v>
      </c>
      <c r="AI3038" s="180">
        <v>87.433330884850321</v>
      </c>
      <c r="AJ3038" s="10">
        <f t="shared" si="202"/>
        <v>86.967979394556593</v>
      </c>
      <c r="AK3038" s="175">
        <v>2879</v>
      </c>
      <c r="AL3038" s="10">
        <f t="shared" si="200"/>
        <v>117.08773915812567</v>
      </c>
      <c r="AM3038" s="163" t="str">
        <f t="shared" si="201"/>
        <v>08</v>
      </c>
      <c r="AN3038" s="177" t="s">
        <v>123</v>
      </c>
      <c r="AQ3038" s="151"/>
      <c r="AR3038" s="151"/>
    </row>
    <row r="3039" spans="30:44" x14ac:dyDescent="0.3">
      <c r="AD3039" s="9">
        <v>2017</v>
      </c>
      <c r="AE3039" s="87" t="s">
        <v>53</v>
      </c>
      <c r="AF3039" s="13" t="s">
        <v>3</v>
      </c>
      <c r="AG3039" s="18" t="str">
        <f t="shared" si="199"/>
        <v>Communications-2017-December</v>
      </c>
      <c r="AH3039" s="16">
        <v>43070</v>
      </c>
      <c r="AI3039" s="180">
        <v>87.114929741487458</v>
      </c>
      <c r="AJ3039" s="10">
        <f t="shared" si="202"/>
        <v>86.925661297485078</v>
      </c>
      <c r="AK3039" s="175">
        <v>2880</v>
      </c>
      <c r="AL3039" s="10">
        <f t="shared" si="200"/>
        <v>117.08773915812567</v>
      </c>
      <c r="AM3039" s="163" t="str">
        <f t="shared" si="201"/>
        <v>08</v>
      </c>
      <c r="AN3039" s="177" t="s">
        <v>124</v>
      </c>
      <c r="AQ3039" s="151"/>
      <c r="AR3039" s="151"/>
    </row>
    <row r="3040" spans="30:44" x14ac:dyDescent="0.3">
      <c r="AD3040" s="7">
        <v>2018</v>
      </c>
      <c r="AE3040" s="88" t="s">
        <v>53</v>
      </c>
      <c r="AF3040" s="12" t="s">
        <v>10</v>
      </c>
      <c r="AG3040" s="18" t="str">
        <f t="shared" si="199"/>
        <v>Communications-2018-January</v>
      </c>
      <c r="AH3040" s="16">
        <v>43101</v>
      </c>
      <c r="AI3040" s="181">
        <v>87.598533844343649</v>
      </c>
      <c r="AJ3040" s="8">
        <f t="shared" si="202"/>
        <v>87.021406534404449</v>
      </c>
      <c r="AK3040" s="175">
        <v>2881</v>
      </c>
      <c r="AL3040" s="10">
        <f t="shared" si="200"/>
        <v>117.08773915812567</v>
      </c>
      <c r="AM3040" s="163" t="str">
        <f t="shared" si="201"/>
        <v>08</v>
      </c>
      <c r="AN3040" s="177" t="s">
        <v>113</v>
      </c>
      <c r="AQ3040" s="151"/>
      <c r="AR3040" s="151"/>
    </row>
    <row r="3041" spans="30:44" x14ac:dyDescent="0.3">
      <c r="AD3041" s="7">
        <v>2018</v>
      </c>
      <c r="AE3041" s="88" t="s">
        <v>53</v>
      </c>
      <c r="AF3041" s="12" t="s">
        <v>11</v>
      </c>
      <c r="AG3041" s="18" t="str">
        <f t="shared" si="199"/>
        <v>Communications-2018-February</v>
      </c>
      <c r="AH3041" s="16">
        <v>43132</v>
      </c>
      <c r="AI3041" s="181">
        <v>88.747262612173827</v>
      </c>
      <c r="AJ3041" s="8">
        <f t="shared" si="202"/>
        <v>87.234364206608404</v>
      </c>
      <c r="AK3041" s="175">
        <v>2882</v>
      </c>
      <c r="AL3041" s="10">
        <f t="shared" si="200"/>
        <v>117.08773915812567</v>
      </c>
      <c r="AM3041" s="163" t="str">
        <f t="shared" si="201"/>
        <v>08</v>
      </c>
      <c r="AN3041" s="177" t="s">
        <v>114</v>
      </c>
      <c r="AQ3041" s="151"/>
      <c r="AR3041" s="151"/>
    </row>
    <row r="3042" spans="30:44" x14ac:dyDescent="0.3">
      <c r="AD3042" s="7">
        <v>2018</v>
      </c>
      <c r="AE3042" s="88" t="s">
        <v>53</v>
      </c>
      <c r="AF3042" s="12" t="s">
        <v>4</v>
      </c>
      <c r="AG3042" s="18" t="str">
        <f t="shared" si="199"/>
        <v>Communications-2018-March</v>
      </c>
      <c r="AH3042" s="16">
        <v>43160</v>
      </c>
      <c r="AI3042" s="181">
        <v>90.104770332215679</v>
      </c>
      <c r="AJ3042" s="8">
        <f t="shared" si="202"/>
        <v>87.512237400458446</v>
      </c>
      <c r="AK3042" s="175">
        <v>2883</v>
      </c>
      <c r="AL3042" s="10">
        <f t="shared" si="200"/>
        <v>117.08773915812567</v>
      </c>
      <c r="AM3042" s="163" t="str">
        <f t="shared" si="201"/>
        <v>08</v>
      </c>
      <c r="AN3042" s="177" t="s">
        <v>115</v>
      </c>
      <c r="AQ3042" s="151"/>
      <c r="AR3042" s="151"/>
    </row>
    <row r="3043" spans="30:44" x14ac:dyDescent="0.3">
      <c r="AD3043" s="7">
        <v>2018</v>
      </c>
      <c r="AE3043" s="88" t="s">
        <v>53</v>
      </c>
      <c r="AF3043" s="12" t="s">
        <v>0</v>
      </c>
      <c r="AG3043" s="18" t="str">
        <f t="shared" si="199"/>
        <v>Communications-2018-April</v>
      </c>
      <c r="AH3043" s="16">
        <v>43191</v>
      </c>
      <c r="AI3043" s="181">
        <v>90.82480550419794</v>
      </c>
      <c r="AJ3043" s="8">
        <f t="shared" si="202"/>
        <v>87.864925801745073</v>
      </c>
      <c r="AK3043" s="175">
        <v>2884</v>
      </c>
      <c r="AL3043" s="10">
        <f t="shared" si="200"/>
        <v>117.08773915812567</v>
      </c>
      <c r="AM3043" s="163" t="str">
        <f t="shared" si="201"/>
        <v>08</v>
      </c>
      <c r="AN3043" s="177" t="s">
        <v>116</v>
      </c>
      <c r="AQ3043" s="151"/>
      <c r="AR3043" s="151"/>
    </row>
    <row r="3044" spans="30:44" x14ac:dyDescent="0.3">
      <c r="AD3044" s="7">
        <v>2018</v>
      </c>
      <c r="AE3044" s="88" t="s">
        <v>53</v>
      </c>
      <c r="AF3044" s="12" t="s">
        <v>5</v>
      </c>
      <c r="AG3044" s="18" t="str">
        <f t="shared" si="199"/>
        <v>Communications-2018-May</v>
      </c>
      <c r="AH3044" s="16">
        <v>43221</v>
      </c>
      <c r="AI3044" s="181">
        <v>91.745356136255509</v>
      </c>
      <c r="AJ3044" s="8">
        <f t="shared" si="202"/>
        <v>88.295001059662539</v>
      </c>
      <c r="AK3044" s="175">
        <v>2885</v>
      </c>
      <c r="AL3044" s="10">
        <f t="shared" si="200"/>
        <v>117.08773915812567</v>
      </c>
      <c r="AM3044" s="163" t="str">
        <f t="shared" si="201"/>
        <v>08</v>
      </c>
      <c r="AN3044" s="177" t="s">
        <v>117</v>
      </c>
      <c r="AQ3044" s="151"/>
      <c r="AR3044" s="151"/>
    </row>
    <row r="3045" spans="30:44" x14ac:dyDescent="0.3">
      <c r="AD3045" s="7">
        <v>2018</v>
      </c>
      <c r="AE3045" s="88" t="s">
        <v>53</v>
      </c>
      <c r="AF3045" s="12" t="s">
        <v>6</v>
      </c>
      <c r="AG3045" s="18" t="str">
        <f t="shared" si="199"/>
        <v>Communications-2018-June</v>
      </c>
      <c r="AH3045" s="16">
        <v>43252</v>
      </c>
      <c r="AI3045" s="181">
        <v>91.454455511328362</v>
      </c>
      <c r="AJ3045" s="8">
        <f t="shared" si="202"/>
        <v>88.699292870211039</v>
      </c>
      <c r="AK3045" s="175">
        <v>2886</v>
      </c>
      <c r="AL3045" s="10">
        <f t="shared" si="200"/>
        <v>117.08773915812567</v>
      </c>
      <c r="AM3045" s="163" t="str">
        <f t="shared" si="201"/>
        <v>08</v>
      </c>
      <c r="AN3045" s="177" t="s">
        <v>118</v>
      </c>
      <c r="AQ3045" s="151"/>
      <c r="AR3045" s="151"/>
    </row>
    <row r="3046" spans="30:44" x14ac:dyDescent="0.3">
      <c r="AD3046" s="7">
        <v>2018</v>
      </c>
      <c r="AE3046" s="88" t="s">
        <v>53</v>
      </c>
      <c r="AF3046" s="12" t="s">
        <v>7</v>
      </c>
      <c r="AG3046" s="18" t="str">
        <f t="shared" si="199"/>
        <v>Communications-2018-July</v>
      </c>
      <c r="AH3046" s="16">
        <v>43282</v>
      </c>
      <c r="AI3046" s="181">
        <v>91.496808917164614</v>
      </c>
      <c r="AJ3046" s="8">
        <f t="shared" si="202"/>
        <v>89.055761890244199</v>
      </c>
      <c r="AK3046" s="175">
        <v>2887</v>
      </c>
      <c r="AL3046" s="10">
        <f t="shared" si="200"/>
        <v>117.08773915812567</v>
      </c>
      <c r="AM3046" s="163" t="str">
        <f t="shared" si="201"/>
        <v>08</v>
      </c>
      <c r="AN3046" s="177" t="s">
        <v>119</v>
      </c>
      <c r="AQ3046" s="151"/>
      <c r="AR3046" s="151"/>
    </row>
    <row r="3047" spans="30:44" x14ac:dyDescent="0.3">
      <c r="AD3047" s="7">
        <v>2018</v>
      </c>
      <c r="AE3047" s="88" t="s">
        <v>53</v>
      </c>
      <c r="AF3047" s="12" t="s">
        <v>8</v>
      </c>
      <c r="AG3047" s="18" t="str">
        <f t="shared" si="199"/>
        <v>Communications-2018-August</v>
      </c>
      <c r="AH3047" s="16">
        <v>43313</v>
      </c>
      <c r="AI3047" s="181">
        <v>91.52096140963971</v>
      </c>
      <c r="AJ3047" s="8">
        <f t="shared" si="202"/>
        <v>89.432786702087597</v>
      </c>
      <c r="AK3047" s="175">
        <v>2888</v>
      </c>
      <c r="AL3047" s="10">
        <f t="shared" si="200"/>
        <v>117.08773915812567</v>
      </c>
      <c r="AM3047" s="163" t="str">
        <f t="shared" si="201"/>
        <v>08</v>
      </c>
      <c r="AN3047" s="177" t="s">
        <v>120</v>
      </c>
      <c r="AQ3047" s="151"/>
      <c r="AR3047" s="151"/>
    </row>
    <row r="3048" spans="30:44" x14ac:dyDescent="0.3">
      <c r="AD3048" s="7">
        <v>2018</v>
      </c>
      <c r="AE3048" s="88" t="s">
        <v>53</v>
      </c>
      <c r="AF3048" s="12" t="s">
        <v>1</v>
      </c>
      <c r="AG3048" s="18" t="str">
        <f t="shared" si="199"/>
        <v>Communications-2018-September</v>
      </c>
      <c r="AH3048" s="16">
        <v>43344</v>
      </c>
      <c r="AI3048" s="181">
        <v>91.753019023437375</v>
      </c>
      <c r="AJ3048" s="8">
        <f t="shared" si="202"/>
        <v>89.781035341420704</v>
      </c>
      <c r="AK3048" s="175">
        <v>2889</v>
      </c>
      <c r="AL3048" s="10">
        <f t="shared" si="200"/>
        <v>117.08773915812567</v>
      </c>
      <c r="AM3048" s="163" t="str">
        <f t="shared" si="201"/>
        <v>08</v>
      </c>
      <c r="AN3048" s="177" t="s">
        <v>121</v>
      </c>
      <c r="AQ3048" s="151"/>
      <c r="AR3048" s="151"/>
    </row>
    <row r="3049" spans="30:44" x14ac:dyDescent="0.3">
      <c r="AD3049" s="7">
        <v>2018</v>
      </c>
      <c r="AE3049" s="88" t="s">
        <v>53</v>
      </c>
      <c r="AF3049" s="12" t="s">
        <v>9</v>
      </c>
      <c r="AG3049" s="18" t="str">
        <f t="shared" si="199"/>
        <v>Communications-2018-October</v>
      </c>
      <c r="AH3049" s="16">
        <v>43374</v>
      </c>
      <c r="AI3049" s="181">
        <v>91.889412864813124</v>
      </c>
      <c r="AJ3049" s="8">
        <f t="shared" si="202"/>
        <v>90.140303898492277</v>
      </c>
      <c r="AK3049" s="175">
        <v>2890</v>
      </c>
      <c r="AL3049" s="10">
        <f t="shared" si="200"/>
        <v>117.08773915812567</v>
      </c>
      <c r="AM3049" s="163" t="str">
        <f t="shared" si="201"/>
        <v>08</v>
      </c>
      <c r="AN3049" s="177" t="s">
        <v>122</v>
      </c>
      <c r="AQ3049" s="151"/>
      <c r="AR3049" s="151"/>
    </row>
    <row r="3050" spans="30:44" x14ac:dyDescent="0.3">
      <c r="AD3050" s="7">
        <v>2018</v>
      </c>
      <c r="AE3050" s="88" t="s">
        <v>53</v>
      </c>
      <c r="AF3050" s="12" t="s">
        <v>2</v>
      </c>
      <c r="AG3050" s="18" t="str">
        <f t="shared" si="199"/>
        <v>Communications-2018-November</v>
      </c>
      <c r="AH3050" s="16">
        <v>43405</v>
      </c>
      <c r="AI3050" s="181">
        <v>92.043767013737295</v>
      </c>
      <c r="AJ3050" s="8">
        <f t="shared" si="202"/>
        <v>90.524506909232869</v>
      </c>
      <c r="AK3050" s="175">
        <v>2891</v>
      </c>
      <c r="AL3050" s="10">
        <f t="shared" si="200"/>
        <v>117.08773915812567</v>
      </c>
      <c r="AM3050" s="163" t="str">
        <f t="shared" si="201"/>
        <v>08</v>
      </c>
      <c r="AN3050" s="177" t="s">
        <v>123</v>
      </c>
      <c r="AQ3050" s="151"/>
      <c r="AR3050" s="151"/>
    </row>
    <row r="3051" spans="30:44" x14ac:dyDescent="0.3">
      <c r="AD3051" s="7">
        <v>2018</v>
      </c>
      <c r="AE3051" s="88" t="s">
        <v>53</v>
      </c>
      <c r="AF3051" s="12" t="s">
        <v>3</v>
      </c>
      <c r="AG3051" s="18" t="str">
        <f t="shared" si="199"/>
        <v>Communications-2018-December</v>
      </c>
      <c r="AH3051" s="16">
        <v>43435</v>
      </c>
      <c r="AI3051" s="181">
        <v>97.324169183189767</v>
      </c>
      <c r="AJ3051" s="8">
        <f t="shared" si="202"/>
        <v>91.375276862708063</v>
      </c>
      <c r="AK3051" s="175">
        <v>2892</v>
      </c>
      <c r="AL3051" s="10">
        <f t="shared" si="200"/>
        <v>117.08773915812567</v>
      </c>
      <c r="AM3051" s="163" t="str">
        <f t="shared" si="201"/>
        <v>08</v>
      </c>
      <c r="AN3051" s="177" t="s">
        <v>124</v>
      </c>
      <c r="AQ3051" s="151"/>
      <c r="AR3051" s="151"/>
    </row>
    <row r="3052" spans="30:44" x14ac:dyDescent="0.3">
      <c r="AD3052" s="9">
        <v>2019</v>
      </c>
      <c r="AE3052" s="87" t="s">
        <v>53</v>
      </c>
      <c r="AF3052" s="13" t="s">
        <v>10</v>
      </c>
      <c r="AG3052" s="18" t="str">
        <f t="shared" si="199"/>
        <v>Communications-2019-January</v>
      </c>
      <c r="AH3052" s="16">
        <v>43466</v>
      </c>
      <c r="AI3052" s="180">
        <v>98.134324691106556</v>
      </c>
      <c r="AJ3052" s="10">
        <f t="shared" si="202"/>
        <v>92.253259433271637</v>
      </c>
      <c r="AK3052" s="175">
        <v>2893</v>
      </c>
      <c r="AL3052" s="10">
        <f t="shared" si="200"/>
        <v>117.08773915812567</v>
      </c>
      <c r="AM3052" s="163" t="str">
        <f t="shared" si="201"/>
        <v>08</v>
      </c>
      <c r="AN3052" s="177" t="s">
        <v>113</v>
      </c>
      <c r="AQ3052" s="151"/>
      <c r="AR3052" s="151"/>
    </row>
    <row r="3053" spans="30:44" x14ac:dyDescent="0.3">
      <c r="AD3053" s="9">
        <v>2019</v>
      </c>
      <c r="AE3053" s="87" t="s">
        <v>53</v>
      </c>
      <c r="AF3053" s="13" t="s">
        <v>11</v>
      </c>
      <c r="AG3053" s="18" t="str">
        <f t="shared" si="199"/>
        <v>Communications-2019-February</v>
      </c>
      <c r="AH3053" s="16">
        <v>43497</v>
      </c>
      <c r="AI3053" s="180">
        <v>98.11770473350451</v>
      </c>
      <c r="AJ3053" s="10">
        <f t="shared" si="202"/>
        <v>93.034129610049206</v>
      </c>
      <c r="AK3053" s="175">
        <v>2894</v>
      </c>
      <c r="AL3053" s="10">
        <f t="shared" si="200"/>
        <v>117.08773915812567</v>
      </c>
      <c r="AM3053" s="163" t="str">
        <f t="shared" si="201"/>
        <v>08</v>
      </c>
      <c r="AN3053" s="177" t="s">
        <v>114</v>
      </c>
      <c r="AQ3053" s="151"/>
      <c r="AR3053" s="151"/>
    </row>
    <row r="3054" spans="30:44" x14ac:dyDescent="0.3">
      <c r="AD3054" s="9">
        <v>2019</v>
      </c>
      <c r="AE3054" s="87" t="s">
        <v>53</v>
      </c>
      <c r="AF3054" s="13" t="s">
        <v>4</v>
      </c>
      <c r="AG3054" s="18" t="str">
        <f t="shared" si="199"/>
        <v>Communications-2019-March</v>
      </c>
      <c r="AH3054" s="16">
        <v>43525</v>
      </c>
      <c r="AI3054" s="180">
        <v>99.063268423131788</v>
      </c>
      <c r="AJ3054" s="10">
        <f t="shared" si="202"/>
        <v>93.780671117625545</v>
      </c>
      <c r="AK3054" s="175">
        <v>2895</v>
      </c>
      <c r="AL3054" s="10">
        <f t="shared" si="200"/>
        <v>117.08773915812567</v>
      </c>
      <c r="AM3054" s="163" t="str">
        <f t="shared" si="201"/>
        <v>08</v>
      </c>
      <c r="AN3054" s="177" t="s">
        <v>115</v>
      </c>
      <c r="AQ3054" s="151"/>
      <c r="AR3054" s="151"/>
    </row>
    <row r="3055" spans="30:44" x14ac:dyDescent="0.3">
      <c r="AD3055" s="9">
        <v>2019</v>
      </c>
      <c r="AE3055" s="87" t="s">
        <v>53</v>
      </c>
      <c r="AF3055" s="13" t="s">
        <v>0</v>
      </c>
      <c r="AG3055" s="18" t="str">
        <f t="shared" si="199"/>
        <v>Communications-2019-April</v>
      </c>
      <c r="AH3055" s="16">
        <v>43556</v>
      </c>
      <c r="AI3055" s="180">
        <v>98.652871426272014</v>
      </c>
      <c r="AJ3055" s="10">
        <f t="shared" si="202"/>
        <v>94.433009944465041</v>
      </c>
      <c r="AK3055" s="175">
        <v>2896</v>
      </c>
      <c r="AL3055" s="10">
        <f t="shared" si="200"/>
        <v>117.08773915812567</v>
      </c>
      <c r="AM3055" s="163" t="str">
        <f t="shared" si="201"/>
        <v>08</v>
      </c>
      <c r="AN3055" s="177" t="s">
        <v>116</v>
      </c>
      <c r="AQ3055" s="151"/>
      <c r="AR3055" s="151"/>
    </row>
    <row r="3056" spans="30:44" x14ac:dyDescent="0.3">
      <c r="AD3056" s="9">
        <v>2019</v>
      </c>
      <c r="AE3056" s="87" t="s">
        <v>53</v>
      </c>
      <c r="AF3056" s="13" t="s">
        <v>5</v>
      </c>
      <c r="AG3056" s="18" t="str">
        <f t="shared" si="199"/>
        <v>Communications-2019-May</v>
      </c>
      <c r="AH3056" s="16">
        <v>43586</v>
      </c>
      <c r="AI3056" s="180">
        <v>101.16439996974681</v>
      </c>
      <c r="AJ3056" s="10">
        <f t="shared" si="202"/>
        <v>95.217930263922668</v>
      </c>
      <c r="AK3056" s="175">
        <v>2897</v>
      </c>
      <c r="AL3056" s="10">
        <f t="shared" si="200"/>
        <v>117.08773915812567</v>
      </c>
      <c r="AM3056" s="163" t="str">
        <f t="shared" si="201"/>
        <v>08</v>
      </c>
      <c r="AN3056" s="177" t="s">
        <v>117</v>
      </c>
      <c r="AQ3056" s="151"/>
      <c r="AR3056" s="151"/>
    </row>
    <row r="3057" spans="30:44" x14ac:dyDescent="0.3">
      <c r="AD3057" s="9">
        <v>2019</v>
      </c>
      <c r="AE3057" s="87" t="s">
        <v>53</v>
      </c>
      <c r="AF3057" s="13" t="s">
        <v>6</v>
      </c>
      <c r="AG3057" s="18" t="str">
        <f t="shared" si="199"/>
        <v>Communications-2019-June</v>
      </c>
      <c r="AH3057" s="16">
        <v>43617</v>
      </c>
      <c r="AI3057" s="180">
        <v>100</v>
      </c>
      <c r="AJ3057" s="10">
        <f t="shared" si="202"/>
        <v>95.930058971311965</v>
      </c>
      <c r="AK3057" s="175">
        <v>2898</v>
      </c>
      <c r="AL3057" s="10">
        <f t="shared" si="200"/>
        <v>117.08773915812567</v>
      </c>
      <c r="AM3057" s="163" t="str">
        <f t="shared" si="201"/>
        <v>08</v>
      </c>
      <c r="AN3057" s="177" t="s">
        <v>118</v>
      </c>
      <c r="AQ3057" s="151"/>
      <c r="AR3057" s="151"/>
    </row>
    <row r="3058" spans="30:44" x14ac:dyDescent="0.3">
      <c r="AD3058" s="9">
        <v>2019</v>
      </c>
      <c r="AE3058" s="87" t="s">
        <v>53</v>
      </c>
      <c r="AF3058" s="13" t="s">
        <v>7</v>
      </c>
      <c r="AG3058" s="18" t="str">
        <f t="shared" si="199"/>
        <v>Communications-2019-July</v>
      </c>
      <c r="AH3058" s="16">
        <v>43647</v>
      </c>
      <c r="AI3058" s="180">
        <v>99.52932030511414</v>
      </c>
      <c r="AJ3058" s="10">
        <f t="shared" si="202"/>
        <v>96.599434920307772</v>
      </c>
      <c r="AK3058" s="175">
        <v>2899</v>
      </c>
      <c r="AL3058" s="10">
        <f t="shared" si="200"/>
        <v>117.08773915812567</v>
      </c>
      <c r="AM3058" s="163" t="str">
        <f t="shared" si="201"/>
        <v>08</v>
      </c>
      <c r="AN3058" s="177" t="s">
        <v>119</v>
      </c>
      <c r="AQ3058" s="151"/>
      <c r="AR3058" s="151"/>
    </row>
    <row r="3059" spans="30:44" x14ac:dyDescent="0.3">
      <c r="AD3059" s="9">
        <v>2019</v>
      </c>
      <c r="AE3059" s="87" t="s">
        <v>53</v>
      </c>
      <c r="AF3059" s="13" t="s">
        <v>8</v>
      </c>
      <c r="AG3059" s="18" t="str">
        <f t="shared" si="199"/>
        <v>Communications-2019-August</v>
      </c>
      <c r="AH3059" s="16">
        <v>43678</v>
      </c>
      <c r="AI3059" s="180">
        <v>99.52932030511414</v>
      </c>
      <c r="AJ3059" s="10">
        <f t="shared" si="202"/>
        <v>97.266798161597293</v>
      </c>
      <c r="AK3059" s="175">
        <v>2900</v>
      </c>
      <c r="AL3059" s="10">
        <f t="shared" si="200"/>
        <v>117.08773915812567</v>
      </c>
      <c r="AM3059" s="163" t="str">
        <f t="shared" si="201"/>
        <v>08</v>
      </c>
      <c r="AN3059" s="177" t="s">
        <v>120</v>
      </c>
      <c r="AQ3059" s="151"/>
      <c r="AR3059" s="151"/>
    </row>
    <row r="3060" spans="30:44" x14ac:dyDescent="0.3">
      <c r="AD3060" s="9">
        <v>2019</v>
      </c>
      <c r="AE3060" s="87" t="s">
        <v>53</v>
      </c>
      <c r="AF3060" s="13" t="s">
        <v>1</v>
      </c>
      <c r="AG3060" s="18" t="str">
        <f t="shared" si="199"/>
        <v>Communications-2019-September</v>
      </c>
      <c r="AH3060" s="16">
        <v>43709</v>
      </c>
      <c r="AI3060" s="180">
        <v>99.695490249403505</v>
      </c>
      <c r="AJ3060" s="10">
        <f t="shared" si="202"/>
        <v>97.928670763761147</v>
      </c>
      <c r="AK3060" s="175">
        <v>2901</v>
      </c>
      <c r="AL3060" s="10">
        <f t="shared" si="200"/>
        <v>117.08773915812567</v>
      </c>
      <c r="AM3060" s="163" t="str">
        <f t="shared" si="201"/>
        <v>08</v>
      </c>
      <c r="AN3060" s="177" t="s">
        <v>121</v>
      </c>
      <c r="AQ3060" s="151"/>
      <c r="AR3060" s="151"/>
    </row>
    <row r="3061" spans="30:44" x14ac:dyDescent="0.3">
      <c r="AD3061" s="9">
        <v>2019</v>
      </c>
      <c r="AE3061" s="87" t="s">
        <v>53</v>
      </c>
      <c r="AF3061" s="13" t="s">
        <v>9</v>
      </c>
      <c r="AG3061" s="18" t="str">
        <f t="shared" si="199"/>
        <v>Communications-2019-October</v>
      </c>
      <c r="AH3061" s="16">
        <v>43739</v>
      </c>
      <c r="AI3061" s="180">
        <v>99.371874277942496</v>
      </c>
      <c r="AJ3061" s="10">
        <f t="shared" si="202"/>
        <v>98.552209214855239</v>
      </c>
      <c r="AK3061" s="175">
        <v>2902</v>
      </c>
      <c r="AL3061" s="10">
        <f t="shared" si="200"/>
        <v>117.08773915812567</v>
      </c>
      <c r="AM3061" s="163" t="str">
        <f t="shared" si="201"/>
        <v>08</v>
      </c>
      <c r="AN3061" s="177" t="s">
        <v>122</v>
      </c>
      <c r="AQ3061" s="151"/>
      <c r="AR3061" s="151"/>
    </row>
    <row r="3062" spans="30:44" x14ac:dyDescent="0.3">
      <c r="AD3062" s="9">
        <v>2019</v>
      </c>
      <c r="AE3062" s="87" t="s">
        <v>53</v>
      </c>
      <c r="AF3062" s="13" t="s">
        <v>2</v>
      </c>
      <c r="AG3062" s="18" t="str">
        <f t="shared" si="199"/>
        <v>Communications-2019-November</v>
      </c>
      <c r="AH3062" s="16">
        <v>43770</v>
      </c>
      <c r="AI3062" s="180">
        <v>99.371874277942496</v>
      </c>
      <c r="AJ3062" s="10">
        <f t="shared" si="202"/>
        <v>99.16288482020569</v>
      </c>
      <c r="AK3062" s="175">
        <v>2903</v>
      </c>
      <c r="AL3062" s="10">
        <f t="shared" si="200"/>
        <v>117.08773915812567</v>
      </c>
      <c r="AM3062" s="163" t="str">
        <f t="shared" si="201"/>
        <v>08</v>
      </c>
      <c r="AN3062" s="177" t="s">
        <v>123</v>
      </c>
      <c r="AQ3062" s="151"/>
      <c r="AR3062" s="151"/>
    </row>
    <row r="3063" spans="30:44" x14ac:dyDescent="0.3">
      <c r="AD3063" s="9">
        <v>2019</v>
      </c>
      <c r="AE3063" s="87" t="s">
        <v>53</v>
      </c>
      <c r="AF3063" s="13" t="s">
        <v>3</v>
      </c>
      <c r="AG3063" s="18" t="str">
        <f t="shared" si="199"/>
        <v>Communications-2019-December</v>
      </c>
      <c r="AH3063" s="16">
        <v>43800</v>
      </c>
      <c r="AI3063" s="180">
        <v>99.60074674817298</v>
      </c>
      <c r="AJ3063" s="10">
        <f t="shared" si="202"/>
        <v>99.352599617287623</v>
      </c>
      <c r="AK3063" s="175">
        <v>2904</v>
      </c>
      <c r="AL3063" s="10">
        <f t="shared" si="200"/>
        <v>117.08773915812567</v>
      </c>
      <c r="AM3063" s="163" t="str">
        <f t="shared" si="201"/>
        <v>08</v>
      </c>
      <c r="AN3063" s="177" t="s">
        <v>124</v>
      </c>
      <c r="AQ3063" s="151"/>
      <c r="AR3063" s="151"/>
    </row>
    <row r="3064" spans="30:44" x14ac:dyDescent="0.3">
      <c r="AD3064" s="7">
        <v>2020</v>
      </c>
      <c r="AE3064" s="88" t="s">
        <v>53</v>
      </c>
      <c r="AF3064" s="12" t="s">
        <v>10</v>
      </c>
      <c r="AG3064" s="18" t="str">
        <f t="shared" si="199"/>
        <v>Communications-2020-January</v>
      </c>
      <c r="AH3064" s="16">
        <v>43831</v>
      </c>
      <c r="AI3064" s="181">
        <v>99.375123630813817</v>
      </c>
      <c r="AJ3064" s="8">
        <f t="shared" si="202"/>
        <v>99.455999528929894</v>
      </c>
      <c r="AK3064" s="175">
        <v>2905</v>
      </c>
      <c r="AL3064" s="10">
        <f t="shared" si="200"/>
        <v>117.08773915812567</v>
      </c>
      <c r="AM3064" s="163" t="str">
        <f t="shared" si="201"/>
        <v>08</v>
      </c>
      <c r="AN3064" s="177" t="s">
        <v>113</v>
      </c>
      <c r="AQ3064" s="151"/>
      <c r="AR3064" s="151"/>
    </row>
    <row r="3065" spans="30:44" x14ac:dyDescent="0.3">
      <c r="AD3065" s="7">
        <v>2020</v>
      </c>
      <c r="AE3065" s="88" t="s">
        <v>53</v>
      </c>
      <c r="AF3065" s="12" t="s">
        <v>11</v>
      </c>
      <c r="AG3065" s="18" t="str">
        <f t="shared" si="199"/>
        <v>Communications-2020-February</v>
      </c>
      <c r="AH3065" s="16">
        <v>43862</v>
      </c>
      <c r="AI3065" s="181">
        <v>99.241907337722751</v>
      </c>
      <c r="AJ3065" s="8">
        <f t="shared" si="202"/>
        <v>99.549683079281408</v>
      </c>
      <c r="AK3065" s="175">
        <v>2906</v>
      </c>
      <c r="AL3065" s="10">
        <f t="shared" si="200"/>
        <v>117.08773915812567</v>
      </c>
      <c r="AM3065" s="163" t="str">
        <f t="shared" si="201"/>
        <v>08</v>
      </c>
      <c r="AN3065" s="177" t="s">
        <v>114</v>
      </c>
      <c r="AQ3065" s="151"/>
      <c r="AR3065" s="151"/>
    </row>
    <row r="3066" spans="30:44" x14ac:dyDescent="0.3">
      <c r="AD3066" s="7">
        <v>2020</v>
      </c>
      <c r="AE3066" s="88" t="s">
        <v>53</v>
      </c>
      <c r="AF3066" s="12" t="s">
        <v>4</v>
      </c>
      <c r="AG3066" s="18" t="str">
        <f t="shared" si="199"/>
        <v>Communications-2020-March</v>
      </c>
      <c r="AH3066" s="16">
        <v>43891</v>
      </c>
      <c r="AI3066" s="181">
        <v>99.241907337722751</v>
      </c>
      <c r="AJ3066" s="8">
        <f t="shared" si="202"/>
        <v>99.564569655497323</v>
      </c>
      <c r="AK3066" s="175">
        <v>2907</v>
      </c>
      <c r="AL3066" s="10">
        <f t="shared" si="200"/>
        <v>117.08773915812567</v>
      </c>
      <c r="AM3066" s="163" t="str">
        <f t="shared" si="201"/>
        <v>08</v>
      </c>
      <c r="AN3066" s="177" t="s">
        <v>115</v>
      </c>
      <c r="AQ3066" s="151"/>
      <c r="AR3066" s="151"/>
    </row>
    <row r="3067" spans="30:44" x14ac:dyDescent="0.3">
      <c r="AD3067" s="7">
        <v>2020</v>
      </c>
      <c r="AE3067" s="88" t="s">
        <v>53</v>
      </c>
      <c r="AF3067" s="12" t="s">
        <v>0</v>
      </c>
      <c r="AG3067" s="18" t="str">
        <f t="shared" si="199"/>
        <v>Communications-2020-April</v>
      </c>
      <c r="AH3067" s="16">
        <v>43922</v>
      </c>
      <c r="AI3067" s="181">
        <v>99.241907337722751</v>
      </c>
      <c r="AJ3067" s="8">
        <f t="shared" si="202"/>
        <v>99.613655981451572</v>
      </c>
      <c r="AK3067" s="175">
        <v>2908</v>
      </c>
      <c r="AL3067" s="10">
        <f t="shared" si="200"/>
        <v>117.08773915812567</v>
      </c>
      <c r="AM3067" s="163" t="str">
        <f t="shared" si="201"/>
        <v>08</v>
      </c>
      <c r="AN3067" s="177" t="s">
        <v>116</v>
      </c>
      <c r="AQ3067" s="151"/>
      <c r="AR3067" s="151"/>
    </row>
    <row r="3068" spans="30:44" x14ac:dyDescent="0.3">
      <c r="AD3068" s="7">
        <v>2020</v>
      </c>
      <c r="AE3068" s="88" t="s">
        <v>53</v>
      </c>
      <c r="AF3068" s="12" t="s">
        <v>5</v>
      </c>
      <c r="AG3068" s="18" t="str">
        <f t="shared" si="199"/>
        <v>Communications-2020-May</v>
      </c>
      <c r="AH3068" s="16">
        <v>43952</v>
      </c>
      <c r="AI3068" s="181">
        <v>99.401125256430248</v>
      </c>
      <c r="AJ3068" s="8">
        <f t="shared" si="202"/>
        <v>99.466716422008503</v>
      </c>
      <c r="AK3068" s="175">
        <v>2909</v>
      </c>
      <c r="AL3068" s="10">
        <f t="shared" si="200"/>
        <v>117.08773915812567</v>
      </c>
      <c r="AM3068" s="163" t="str">
        <f t="shared" si="201"/>
        <v>08</v>
      </c>
      <c r="AN3068" s="177" t="s">
        <v>117</v>
      </c>
      <c r="AQ3068" s="151"/>
      <c r="AR3068" s="151"/>
    </row>
    <row r="3069" spans="30:44" x14ac:dyDescent="0.3">
      <c r="AD3069" s="7">
        <v>2020</v>
      </c>
      <c r="AE3069" s="88" t="s">
        <v>53</v>
      </c>
      <c r="AF3069" s="12" t="s">
        <v>6</v>
      </c>
      <c r="AG3069" s="18" t="str">
        <f t="shared" si="199"/>
        <v>Communications-2020-June</v>
      </c>
      <c r="AH3069" s="16">
        <v>43983</v>
      </c>
      <c r="AI3069" s="181">
        <v>99.843712881033483</v>
      </c>
      <c r="AJ3069" s="8">
        <f t="shared" si="202"/>
        <v>99.453692495427958</v>
      </c>
      <c r="AK3069" s="175">
        <v>2910</v>
      </c>
      <c r="AL3069" s="10">
        <f t="shared" si="200"/>
        <v>117.08773915812567</v>
      </c>
      <c r="AM3069" s="163" t="str">
        <f t="shared" si="201"/>
        <v>08</v>
      </c>
      <c r="AN3069" s="177" t="s">
        <v>118</v>
      </c>
      <c r="AQ3069" s="151"/>
      <c r="AR3069" s="151"/>
    </row>
    <row r="3070" spans="30:44" x14ac:dyDescent="0.3">
      <c r="AD3070" s="7">
        <v>2020</v>
      </c>
      <c r="AE3070" s="88" t="s">
        <v>53</v>
      </c>
      <c r="AF3070" s="12" t="s">
        <v>7</v>
      </c>
      <c r="AG3070" s="18" t="str">
        <f t="shared" si="199"/>
        <v>Communications-2020-July</v>
      </c>
      <c r="AH3070" s="16">
        <v>44013</v>
      </c>
      <c r="AI3070" s="181">
        <v>99.711315068118196</v>
      </c>
      <c r="AJ3070" s="8">
        <f t="shared" si="202"/>
        <v>99.468858725678317</v>
      </c>
      <c r="AK3070" s="175">
        <v>2911</v>
      </c>
      <c r="AL3070" s="10">
        <f t="shared" si="200"/>
        <v>117.08773915812567</v>
      </c>
      <c r="AM3070" s="163" t="str">
        <f t="shared" si="201"/>
        <v>08</v>
      </c>
      <c r="AN3070" s="177" t="s">
        <v>119</v>
      </c>
      <c r="AQ3070" s="151"/>
      <c r="AR3070" s="151"/>
    </row>
    <row r="3071" spans="30:44" x14ac:dyDescent="0.3">
      <c r="AD3071" s="7">
        <v>2020</v>
      </c>
      <c r="AE3071" s="88" t="s">
        <v>53</v>
      </c>
      <c r="AF3071" s="12" t="s">
        <v>8</v>
      </c>
      <c r="AG3071" s="18" t="str">
        <f t="shared" si="199"/>
        <v>Communications-2020-August</v>
      </c>
      <c r="AH3071" s="16">
        <v>44044</v>
      </c>
      <c r="AI3071" s="181">
        <v>99.701270851757656</v>
      </c>
      <c r="AJ3071" s="8">
        <f t="shared" si="202"/>
        <v>99.483187937898606</v>
      </c>
      <c r="AK3071" s="175">
        <v>2912</v>
      </c>
      <c r="AL3071" s="10">
        <f t="shared" si="200"/>
        <v>117.08773915812567</v>
      </c>
      <c r="AM3071" s="163" t="str">
        <f t="shared" si="201"/>
        <v>08</v>
      </c>
      <c r="AN3071" s="177" t="s">
        <v>120</v>
      </c>
      <c r="AQ3071" s="151"/>
      <c r="AR3071" s="151"/>
    </row>
    <row r="3072" spans="30:44" x14ac:dyDescent="0.3">
      <c r="AD3072" s="7">
        <v>2020</v>
      </c>
      <c r="AE3072" s="88" t="s">
        <v>53</v>
      </c>
      <c r="AF3072" s="12" t="s">
        <v>1</v>
      </c>
      <c r="AG3072" s="18" t="str">
        <f t="shared" si="199"/>
        <v>Communications-2020-September</v>
      </c>
      <c r="AH3072" s="16">
        <v>44075</v>
      </c>
      <c r="AI3072" s="181">
        <v>99.45090194511377</v>
      </c>
      <c r="AJ3072" s="8">
        <f t="shared" si="202"/>
        <v>99.462805579207796</v>
      </c>
      <c r="AK3072" s="175">
        <v>2913</v>
      </c>
      <c r="AL3072" s="10">
        <f t="shared" si="200"/>
        <v>117.08773915812567</v>
      </c>
      <c r="AM3072" s="163" t="str">
        <f t="shared" si="201"/>
        <v>08</v>
      </c>
      <c r="AN3072" s="177" t="s">
        <v>121</v>
      </c>
      <c r="AQ3072" s="151"/>
      <c r="AR3072" s="151"/>
    </row>
    <row r="3073" spans="30:44" x14ac:dyDescent="0.3">
      <c r="AD3073" s="7">
        <v>2020</v>
      </c>
      <c r="AE3073" s="88" t="s">
        <v>53</v>
      </c>
      <c r="AF3073" s="12" t="s">
        <v>9</v>
      </c>
      <c r="AG3073" s="18" t="str">
        <f t="shared" si="199"/>
        <v>Communications-2020-October</v>
      </c>
      <c r="AH3073" s="16">
        <v>44105</v>
      </c>
      <c r="AI3073" s="181">
        <v>99.741363592113615</v>
      </c>
      <c r="AJ3073" s="8">
        <f t="shared" si="202"/>
        <v>99.493596355388718</v>
      </c>
      <c r="AK3073" s="175">
        <v>2914</v>
      </c>
      <c r="AL3073" s="10">
        <f t="shared" si="200"/>
        <v>117.08773915812567</v>
      </c>
      <c r="AM3073" s="163" t="str">
        <f t="shared" si="201"/>
        <v>08</v>
      </c>
      <c r="AN3073" s="177" t="s">
        <v>122</v>
      </c>
      <c r="AQ3073" s="151"/>
      <c r="AR3073" s="151"/>
    </row>
    <row r="3074" spans="30:44" x14ac:dyDescent="0.3">
      <c r="AD3074" s="7">
        <v>2020</v>
      </c>
      <c r="AE3074" s="88" t="s">
        <v>53</v>
      </c>
      <c r="AF3074" s="12" t="s">
        <v>2</v>
      </c>
      <c r="AG3074" s="18" t="str">
        <f t="shared" si="199"/>
        <v>Communications-2020-November</v>
      </c>
      <c r="AH3074" s="16">
        <v>44136</v>
      </c>
      <c r="AI3074" s="181">
        <v>99.792633972570272</v>
      </c>
      <c r="AJ3074" s="8">
        <f t="shared" si="202"/>
        <v>99.528659663274354</v>
      </c>
      <c r="AK3074" s="175">
        <v>2915</v>
      </c>
      <c r="AL3074" s="10">
        <f t="shared" si="200"/>
        <v>117.08773915812567</v>
      </c>
      <c r="AM3074" s="163" t="str">
        <f t="shared" si="201"/>
        <v>08</v>
      </c>
      <c r="AN3074" s="177" t="s">
        <v>123</v>
      </c>
      <c r="AQ3074" s="151"/>
      <c r="AR3074" s="151"/>
    </row>
    <row r="3075" spans="30:44" x14ac:dyDescent="0.3">
      <c r="AD3075" s="7">
        <v>2020</v>
      </c>
      <c r="AE3075" s="88" t="s">
        <v>53</v>
      </c>
      <c r="AF3075" s="12" t="s">
        <v>3</v>
      </c>
      <c r="AG3075" s="18" t="str">
        <f t="shared" si="199"/>
        <v>Communications-2020-December</v>
      </c>
      <c r="AH3075" s="16">
        <v>44166</v>
      </c>
      <c r="AI3075" s="181">
        <v>99.802460829413647</v>
      </c>
      <c r="AJ3075" s="8">
        <f t="shared" si="202"/>
        <v>99.545469170044399</v>
      </c>
      <c r="AK3075" s="175">
        <v>2916</v>
      </c>
      <c r="AL3075" s="10">
        <f t="shared" si="200"/>
        <v>117.08773915812567</v>
      </c>
      <c r="AM3075" s="163" t="str">
        <f t="shared" si="201"/>
        <v>08</v>
      </c>
      <c r="AN3075" s="177" t="s">
        <v>124</v>
      </c>
      <c r="AQ3075" s="151"/>
      <c r="AR3075" s="151"/>
    </row>
    <row r="3076" spans="30:44" x14ac:dyDescent="0.3">
      <c r="AD3076" s="9">
        <v>2021</v>
      </c>
      <c r="AE3076" s="87" t="s">
        <v>53</v>
      </c>
      <c r="AF3076" s="13" t="s">
        <v>10</v>
      </c>
      <c r="AG3076" s="18" t="str">
        <f t="shared" si="199"/>
        <v>Communications-2021-January</v>
      </c>
      <c r="AH3076" s="16">
        <v>44197</v>
      </c>
      <c r="AI3076" s="180">
        <v>99.851634454123669</v>
      </c>
      <c r="AJ3076" s="10">
        <f t="shared" si="202"/>
        <v>99.585178405320235</v>
      </c>
      <c r="AK3076" s="175">
        <v>2917</v>
      </c>
      <c r="AL3076" s="10">
        <f t="shared" si="200"/>
        <v>117.08773915812567</v>
      </c>
      <c r="AM3076" s="163" t="str">
        <f t="shared" si="201"/>
        <v>08</v>
      </c>
      <c r="AN3076" s="177" t="s">
        <v>113</v>
      </c>
      <c r="AQ3076" s="151"/>
      <c r="AR3076" s="151"/>
    </row>
    <row r="3077" spans="30:44" x14ac:dyDescent="0.3">
      <c r="AD3077" s="9">
        <v>2021</v>
      </c>
      <c r="AE3077" s="87" t="s">
        <v>53</v>
      </c>
      <c r="AF3077" s="13" t="s">
        <v>11</v>
      </c>
      <c r="AG3077" s="18" t="str">
        <f t="shared" si="199"/>
        <v>Communications-2021-February</v>
      </c>
      <c r="AH3077" s="16">
        <v>44228</v>
      </c>
      <c r="AI3077" s="180">
        <v>99.785233392617883</v>
      </c>
      <c r="AJ3077" s="10">
        <f t="shared" si="202"/>
        <v>99.630455576561488</v>
      </c>
      <c r="AK3077" s="175">
        <v>2918</v>
      </c>
      <c r="AL3077" s="10">
        <f t="shared" si="200"/>
        <v>117.08773915812567</v>
      </c>
      <c r="AM3077" s="163" t="str">
        <f t="shared" si="201"/>
        <v>08</v>
      </c>
      <c r="AN3077" s="177" t="s">
        <v>114</v>
      </c>
      <c r="AQ3077" s="151"/>
      <c r="AR3077" s="151"/>
    </row>
    <row r="3078" spans="30:44" x14ac:dyDescent="0.3">
      <c r="AD3078" s="9">
        <v>2021</v>
      </c>
      <c r="AE3078" s="87" t="s">
        <v>53</v>
      </c>
      <c r="AF3078" s="13" t="s">
        <v>4</v>
      </c>
      <c r="AG3078" s="18" t="str">
        <f t="shared" si="199"/>
        <v>Communications-2021-March</v>
      </c>
      <c r="AH3078" s="16">
        <v>44256</v>
      </c>
      <c r="AI3078" s="180">
        <v>99.785233392617883</v>
      </c>
      <c r="AJ3078" s="10">
        <f t="shared" si="202"/>
        <v>99.675732747802741</v>
      </c>
      <c r="AK3078" s="175">
        <v>2919</v>
      </c>
      <c r="AL3078" s="10">
        <f t="shared" si="200"/>
        <v>117.08773915812567</v>
      </c>
      <c r="AM3078" s="163" t="str">
        <f t="shared" si="201"/>
        <v>08</v>
      </c>
      <c r="AN3078" s="177" t="s">
        <v>115</v>
      </c>
      <c r="AQ3078" s="151"/>
      <c r="AR3078" s="151"/>
    </row>
    <row r="3079" spans="30:44" x14ac:dyDescent="0.3">
      <c r="AD3079" s="9">
        <v>2021</v>
      </c>
      <c r="AE3079" s="87" t="s">
        <v>53</v>
      </c>
      <c r="AF3079" s="13" t="s">
        <v>0</v>
      </c>
      <c r="AG3079" s="18" t="str">
        <f t="shared" si="199"/>
        <v>Communications-2021-April</v>
      </c>
      <c r="AH3079" s="16">
        <v>44287</v>
      </c>
      <c r="AI3079" s="180">
        <v>100.08584943051297</v>
      </c>
      <c r="AJ3079" s="10">
        <f t="shared" si="202"/>
        <v>99.746061255535281</v>
      </c>
      <c r="AK3079" s="175">
        <v>2920</v>
      </c>
      <c r="AL3079" s="10">
        <f t="shared" si="200"/>
        <v>117.08773915812567</v>
      </c>
      <c r="AM3079" s="163" t="str">
        <f t="shared" si="201"/>
        <v>08</v>
      </c>
      <c r="AN3079" s="177" t="s">
        <v>116</v>
      </c>
      <c r="AQ3079" s="151"/>
      <c r="AR3079" s="151"/>
    </row>
    <row r="3080" spans="30:44" x14ac:dyDescent="0.3">
      <c r="AD3080" s="9">
        <v>2021</v>
      </c>
      <c r="AE3080" s="87" t="s">
        <v>53</v>
      </c>
      <c r="AF3080" s="13" t="s">
        <v>5</v>
      </c>
      <c r="AG3080" s="18" t="str">
        <f t="shared" si="199"/>
        <v>Communications-2021-May</v>
      </c>
      <c r="AH3080" s="16">
        <v>44317</v>
      </c>
      <c r="AI3080" s="180">
        <v>99.569756504775455</v>
      </c>
      <c r="AJ3080" s="10">
        <f t="shared" si="202"/>
        <v>99.760113859564058</v>
      </c>
      <c r="AK3080" s="175">
        <v>2921</v>
      </c>
      <c r="AL3080" s="10">
        <f t="shared" si="200"/>
        <v>117.08773915812567</v>
      </c>
      <c r="AM3080" s="163" t="str">
        <f t="shared" si="201"/>
        <v>08</v>
      </c>
      <c r="AN3080" s="177" t="s">
        <v>117</v>
      </c>
      <c r="AQ3080" s="151"/>
      <c r="AR3080" s="151"/>
    </row>
    <row r="3081" spans="30:44" x14ac:dyDescent="0.3">
      <c r="AD3081" s="9">
        <v>2021</v>
      </c>
      <c r="AE3081" s="87" t="s">
        <v>53</v>
      </c>
      <c r="AF3081" s="13" t="s">
        <v>6</v>
      </c>
      <c r="AG3081" s="18" t="str">
        <f t="shared" si="199"/>
        <v>Communications-2021-June</v>
      </c>
      <c r="AH3081" s="16">
        <v>44348</v>
      </c>
      <c r="AI3081" s="180">
        <v>98.532750555077882</v>
      </c>
      <c r="AJ3081" s="10">
        <f t="shared" si="202"/>
        <v>99.65086699906773</v>
      </c>
      <c r="AK3081" s="175">
        <v>2922</v>
      </c>
      <c r="AL3081" s="10">
        <f t="shared" si="200"/>
        <v>117.08773915812567</v>
      </c>
      <c r="AM3081" s="163" t="str">
        <f t="shared" si="201"/>
        <v>08</v>
      </c>
      <c r="AN3081" s="177" t="s">
        <v>118</v>
      </c>
      <c r="AQ3081" s="151"/>
      <c r="AR3081" s="151"/>
    </row>
    <row r="3082" spans="30:44" x14ac:dyDescent="0.3">
      <c r="AD3082" s="9">
        <v>2021</v>
      </c>
      <c r="AE3082" s="87" t="s">
        <v>53</v>
      </c>
      <c r="AF3082" s="13" t="s">
        <v>7</v>
      </c>
      <c r="AG3082" s="18" t="str">
        <f t="shared" si="199"/>
        <v>Communications-2021-July</v>
      </c>
      <c r="AH3082" s="16">
        <v>44378</v>
      </c>
      <c r="AI3082" s="180">
        <v>98.532750555077882</v>
      </c>
      <c r="AJ3082" s="10">
        <f t="shared" si="202"/>
        <v>99.552653289647708</v>
      </c>
      <c r="AK3082" s="175">
        <v>2923</v>
      </c>
      <c r="AL3082" s="10">
        <f t="shared" si="200"/>
        <v>117.08773915812567</v>
      </c>
      <c r="AM3082" s="163" t="str">
        <f t="shared" si="201"/>
        <v>08</v>
      </c>
      <c r="AN3082" s="177" t="s">
        <v>119</v>
      </c>
      <c r="AQ3082" s="151"/>
      <c r="AR3082" s="151"/>
    </row>
    <row r="3083" spans="30:44" x14ac:dyDescent="0.3">
      <c r="AD3083" s="9">
        <v>2021</v>
      </c>
      <c r="AE3083" s="87" t="s">
        <v>53</v>
      </c>
      <c r="AF3083" s="13" t="s">
        <v>8</v>
      </c>
      <c r="AG3083" s="18" t="str">
        <f t="shared" si="199"/>
        <v>Communications-2021-August</v>
      </c>
      <c r="AH3083" s="16">
        <v>44409</v>
      </c>
      <c r="AI3083" s="180">
        <v>99.433271490061969</v>
      </c>
      <c r="AJ3083" s="10">
        <f t="shared" si="202"/>
        <v>99.530320009506411</v>
      </c>
      <c r="AK3083" s="175">
        <v>2924</v>
      </c>
      <c r="AL3083" s="10">
        <f t="shared" si="200"/>
        <v>117.08773915812567</v>
      </c>
      <c r="AM3083" s="163" t="str">
        <f t="shared" si="201"/>
        <v>08</v>
      </c>
      <c r="AN3083" s="177" t="s">
        <v>120</v>
      </c>
      <c r="AQ3083" s="151"/>
      <c r="AR3083" s="151"/>
    </row>
    <row r="3084" spans="30:44" x14ac:dyDescent="0.3">
      <c r="AD3084" s="9">
        <v>2021</v>
      </c>
      <c r="AE3084" s="87" t="s">
        <v>53</v>
      </c>
      <c r="AF3084" s="13" t="s">
        <v>1</v>
      </c>
      <c r="AG3084" s="18" t="str">
        <f t="shared" ref="AG3084:AG3147" si="203">CONCATENATE(AE3084,$AF$74,AD3084,$AF$74,AF3084)</f>
        <v>Communications-2021-September</v>
      </c>
      <c r="AH3084" s="16">
        <v>44440</v>
      </c>
      <c r="AI3084" s="180">
        <v>100.1361875781114</v>
      </c>
      <c r="AJ3084" s="10">
        <f t="shared" si="202"/>
        <v>99.587427145589558</v>
      </c>
      <c r="AK3084" s="175">
        <v>2925</v>
      </c>
      <c r="AL3084" s="10">
        <f t="shared" ref="AL3084:AL3147" si="204">VLOOKUP(AE3084,AR:AS,2,FALSE)</f>
        <v>117.08773915812567</v>
      </c>
      <c r="AM3084" s="163" t="str">
        <f t="shared" ref="AM3084:AM3147" si="205">VLOOKUP(AE3084,AR:AT,3,FALSE)</f>
        <v>08</v>
      </c>
      <c r="AN3084" s="177" t="s">
        <v>121</v>
      </c>
      <c r="AQ3084" s="151"/>
      <c r="AR3084" s="151"/>
    </row>
    <row r="3085" spans="30:44" x14ac:dyDescent="0.3">
      <c r="AD3085" s="9">
        <v>2021</v>
      </c>
      <c r="AE3085" s="87" t="s">
        <v>53</v>
      </c>
      <c r="AF3085" s="13" t="s">
        <v>9</v>
      </c>
      <c r="AG3085" s="18" t="str">
        <f t="shared" si="203"/>
        <v>Communications-2021-October</v>
      </c>
      <c r="AH3085" s="16">
        <v>44470</v>
      </c>
      <c r="AI3085" s="180">
        <v>99.722745872568694</v>
      </c>
      <c r="AJ3085" s="10">
        <f t="shared" si="202"/>
        <v>99.58587566896081</v>
      </c>
      <c r="AK3085" s="175">
        <v>2926</v>
      </c>
      <c r="AL3085" s="10">
        <f t="shared" si="204"/>
        <v>117.08773915812567</v>
      </c>
      <c r="AM3085" s="163" t="str">
        <f t="shared" si="205"/>
        <v>08</v>
      </c>
      <c r="AN3085" s="177" t="s">
        <v>122</v>
      </c>
      <c r="AQ3085" s="151"/>
      <c r="AR3085" s="151"/>
    </row>
    <row r="3086" spans="30:44" x14ac:dyDescent="0.3">
      <c r="AD3086" s="9">
        <v>2021</v>
      </c>
      <c r="AE3086" s="87" t="s">
        <v>53</v>
      </c>
      <c r="AF3086" s="13" t="s">
        <v>2</v>
      </c>
      <c r="AG3086" s="18" t="str">
        <f t="shared" si="203"/>
        <v>Communications-2021-November</v>
      </c>
      <c r="AH3086" s="16">
        <v>44501</v>
      </c>
      <c r="AI3086" s="180">
        <v>99.240504903581169</v>
      </c>
      <c r="AJ3086" s="10">
        <f t="shared" si="202"/>
        <v>99.539864913211716</v>
      </c>
      <c r="AK3086" s="175">
        <v>2927</v>
      </c>
      <c r="AL3086" s="10">
        <f t="shared" si="204"/>
        <v>117.08773915812567</v>
      </c>
      <c r="AM3086" s="163" t="str">
        <f t="shared" si="205"/>
        <v>08</v>
      </c>
      <c r="AN3086" s="177" t="s">
        <v>123</v>
      </c>
      <c r="AQ3086" s="151"/>
      <c r="AR3086" s="151"/>
    </row>
    <row r="3087" spans="30:44" x14ac:dyDescent="0.3">
      <c r="AD3087" s="9">
        <v>2021</v>
      </c>
      <c r="AE3087" s="87" t="s">
        <v>53</v>
      </c>
      <c r="AF3087" s="13" t="s">
        <v>3</v>
      </c>
      <c r="AG3087" s="18" t="str">
        <f t="shared" si="203"/>
        <v>Communications-2021-December</v>
      </c>
      <c r="AH3087" s="16">
        <v>44531</v>
      </c>
      <c r="AI3087" s="180">
        <v>99.240504903581169</v>
      </c>
      <c r="AJ3087" s="10">
        <f t="shared" si="202"/>
        <v>99.49303525272569</v>
      </c>
      <c r="AK3087" s="175">
        <v>2928</v>
      </c>
      <c r="AL3087" s="10">
        <f t="shared" si="204"/>
        <v>117.08773915812567</v>
      </c>
      <c r="AM3087" s="163" t="str">
        <f t="shared" si="205"/>
        <v>08</v>
      </c>
      <c r="AN3087" s="177" t="s">
        <v>124</v>
      </c>
      <c r="AQ3087" s="151"/>
      <c r="AR3087" s="151"/>
    </row>
    <row r="3088" spans="30:44" x14ac:dyDescent="0.3">
      <c r="AD3088" s="7">
        <v>2022</v>
      </c>
      <c r="AE3088" s="88" t="s">
        <v>53</v>
      </c>
      <c r="AF3088" s="12" t="s">
        <v>10</v>
      </c>
      <c r="AG3088" s="18" t="str">
        <f t="shared" si="203"/>
        <v>Communications-2022-January</v>
      </c>
      <c r="AH3088" s="16">
        <v>44562</v>
      </c>
      <c r="AI3088" s="181">
        <v>98.904819828226181</v>
      </c>
      <c r="AJ3088" s="8">
        <f t="shared" si="202"/>
        <v>99.414134033900879</v>
      </c>
      <c r="AK3088" s="175">
        <v>2929</v>
      </c>
      <c r="AL3088" s="10">
        <f t="shared" si="204"/>
        <v>117.08773915812567</v>
      </c>
      <c r="AM3088" s="163" t="str">
        <f t="shared" si="205"/>
        <v>08</v>
      </c>
      <c r="AN3088" s="177" t="s">
        <v>113</v>
      </c>
      <c r="AQ3088" s="151"/>
      <c r="AR3088" s="151"/>
    </row>
    <row r="3089" spans="30:44" x14ac:dyDescent="0.3">
      <c r="AD3089" s="7">
        <v>2022</v>
      </c>
      <c r="AE3089" s="88" t="s">
        <v>53</v>
      </c>
      <c r="AF3089" s="12" t="s">
        <v>11</v>
      </c>
      <c r="AG3089" s="18" t="str">
        <f t="shared" si="203"/>
        <v>Communications-2022-February</v>
      </c>
      <c r="AH3089" s="16">
        <v>44593</v>
      </c>
      <c r="AI3089" s="181">
        <v>99.116661703825159</v>
      </c>
      <c r="AJ3089" s="8">
        <f t="shared" si="202"/>
        <v>99.358419726501481</v>
      </c>
      <c r="AK3089" s="175">
        <v>2930</v>
      </c>
      <c r="AL3089" s="10">
        <f t="shared" si="204"/>
        <v>117.08773915812567</v>
      </c>
      <c r="AM3089" s="163" t="str">
        <f t="shared" si="205"/>
        <v>08</v>
      </c>
      <c r="AN3089" s="177" t="s">
        <v>114</v>
      </c>
      <c r="AQ3089" s="151"/>
      <c r="AR3089" s="151"/>
    </row>
    <row r="3090" spans="30:44" x14ac:dyDescent="0.3">
      <c r="AD3090" s="7">
        <v>2022</v>
      </c>
      <c r="AE3090" s="88" t="s">
        <v>53</v>
      </c>
      <c r="AF3090" s="12" t="s">
        <v>4</v>
      </c>
      <c r="AG3090" s="18" t="str">
        <f t="shared" si="203"/>
        <v>Communications-2022-March</v>
      </c>
      <c r="AH3090" s="16">
        <v>44621</v>
      </c>
      <c r="AI3090" s="181">
        <v>97.715963509355277</v>
      </c>
      <c r="AJ3090" s="8">
        <f t="shared" si="202"/>
        <v>99.185980569562943</v>
      </c>
      <c r="AK3090" s="175">
        <v>2931</v>
      </c>
      <c r="AL3090" s="10">
        <f t="shared" si="204"/>
        <v>117.08773915812567</v>
      </c>
      <c r="AM3090" s="163" t="str">
        <f t="shared" si="205"/>
        <v>08</v>
      </c>
      <c r="AN3090" s="177" t="s">
        <v>115</v>
      </c>
      <c r="AQ3090" s="151"/>
      <c r="AR3090" s="151"/>
    </row>
    <row r="3091" spans="30:44" x14ac:dyDescent="0.3">
      <c r="AD3091" s="7">
        <v>2022</v>
      </c>
      <c r="AE3091" s="88" t="s">
        <v>53</v>
      </c>
      <c r="AF3091" s="12" t="s">
        <v>0</v>
      </c>
      <c r="AG3091" s="18" t="str">
        <f t="shared" si="203"/>
        <v>Communications-2022-April</v>
      </c>
      <c r="AH3091" s="16">
        <v>44652</v>
      </c>
      <c r="AI3091" s="181">
        <v>97.611790688472524</v>
      </c>
      <c r="AJ3091" s="8">
        <f t="shared" si="202"/>
        <v>98.979809007726246</v>
      </c>
      <c r="AK3091" s="175">
        <v>2932</v>
      </c>
      <c r="AL3091" s="10">
        <f t="shared" si="204"/>
        <v>117.08773915812567</v>
      </c>
      <c r="AM3091" s="163" t="str">
        <f t="shared" si="205"/>
        <v>08</v>
      </c>
      <c r="AN3091" s="177" t="s">
        <v>116</v>
      </c>
      <c r="AQ3091" s="151"/>
      <c r="AR3091" s="151"/>
    </row>
    <row r="3092" spans="30:44" x14ac:dyDescent="0.3">
      <c r="AD3092" s="7">
        <v>2022</v>
      </c>
      <c r="AE3092" s="88" t="s">
        <v>53</v>
      </c>
      <c r="AF3092" s="12" t="s">
        <v>5</v>
      </c>
      <c r="AG3092" s="18" t="str">
        <f t="shared" si="203"/>
        <v>Communications-2022-May</v>
      </c>
      <c r="AH3092" s="16">
        <v>44682</v>
      </c>
      <c r="AI3092" s="181">
        <v>97.927657422183927</v>
      </c>
      <c r="AJ3092" s="8">
        <f t="shared" si="202"/>
        <v>98.842967417510252</v>
      </c>
      <c r="AK3092" s="175">
        <v>2933</v>
      </c>
      <c r="AL3092" s="10">
        <f t="shared" si="204"/>
        <v>117.08773915812567</v>
      </c>
      <c r="AM3092" s="163" t="str">
        <f t="shared" si="205"/>
        <v>08</v>
      </c>
      <c r="AN3092" s="177" t="s">
        <v>117</v>
      </c>
      <c r="AQ3092" s="151"/>
      <c r="AR3092" s="151"/>
    </row>
    <row r="3093" spans="30:44" x14ac:dyDescent="0.3">
      <c r="AD3093" s="7">
        <v>2022</v>
      </c>
      <c r="AE3093" s="88" t="s">
        <v>53</v>
      </c>
      <c r="AF3093" s="12" t="s">
        <v>6</v>
      </c>
      <c r="AG3093" s="18" t="str">
        <f t="shared" si="203"/>
        <v>Communications-2022-June</v>
      </c>
      <c r="AH3093" s="16">
        <v>44713</v>
      </c>
      <c r="AI3093" s="181">
        <v>97.856139913266148</v>
      </c>
      <c r="AJ3093" s="8">
        <f t="shared" si="202"/>
        <v>98.786583197359278</v>
      </c>
      <c r="AK3093" s="175">
        <v>2934</v>
      </c>
      <c r="AL3093" s="10">
        <f t="shared" si="204"/>
        <v>117.08773915812567</v>
      </c>
      <c r="AM3093" s="163" t="str">
        <f t="shared" si="205"/>
        <v>08</v>
      </c>
      <c r="AN3093" s="177" t="s">
        <v>118</v>
      </c>
      <c r="AQ3093" s="151"/>
      <c r="AR3093" s="151"/>
    </row>
    <row r="3094" spans="30:44" x14ac:dyDescent="0.3">
      <c r="AD3094" s="7">
        <v>2022</v>
      </c>
      <c r="AE3094" s="88" t="s">
        <v>53</v>
      </c>
      <c r="AF3094" s="12" t="s">
        <v>7</v>
      </c>
      <c r="AG3094" s="18" t="str">
        <f t="shared" si="203"/>
        <v>Communications-2022-July</v>
      </c>
      <c r="AH3094" s="16">
        <v>44743</v>
      </c>
      <c r="AI3094" s="181">
        <v>97.86536517373095</v>
      </c>
      <c r="AJ3094" s="8">
        <f t="shared" si="202"/>
        <v>98.730967748913699</v>
      </c>
      <c r="AK3094" s="175">
        <v>2935</v>
      </c>
      <c r="AL3094" s="10">
        <f t="shared" si="204"/>
        <v>117.08773915812567</v>
      </c>
      <c r="AM3094" s="163" t="str">
        <f t="shared" si="205"/>
        <v>08</v>
      </c>
      <c r="AN3094" s="177" t="s">
        <v>119</v>
      </c>
      <c r="AQ3094" s="151"/>
      <c r="AR3094" s="151"/>
    </row>
    <row r="3095" spans="30:44" x14ac:dyDescent="0.3">
      <c r="AD3095" s="7">
        <v>2022</v>
      </c>
      <c r="AE3095" s="88" t="s">
        <v>53</v>
      </c>
      <c r="AF3095" s="12" t="s">
        <v>8</v>
      </c>
      <c r="AG3095" s="18" t="str">
        <f t="shared" si="203"/>
        <v>Communications-2022-August</v>
      </c>
      <c r="AH3095" s="16">
        <v>44774</v>
      </c>
      <c r="AI3095" s="181">
        <v>97.482683287755336</v>
      </c>
      <c r="AJ3095" s="8">
        <f t="shared" ref="AJ3095:AJ3141" si="206">AVERAGE(AI3084:AI3095)</f>
        <v>98.568418732054809</v>
      </c>
      <c r="AK3095" s="175">
        <v>2936</v>
      </c>
      <c r="AL3095" s="10">
        <f t="shared" si="204"/>
        <v>117.08773915812567</v>
      </c>
      <c r="AM3095" s="163" t="str">
        <f t="shared" si="205"/>
        <v>08</v>
      </c>
      <c r="AN3095" s="177" t="s">
        <v>120</v>
      </c>
      <c r="AQ3095" s="151"/>
      <c r="AR3095" s="151"/>
    </row>
    <row r="3096" spans="30:44" x14ac:dyDescent="0.3">
      <c r="AD3096" s="7">
        <v>2022</v>
      </c>
      <c r="AE3096" s="88" t="s">
        <v>53</v>
      </c>
      <c r="AF3096" s="12" t="s">
        <v>1</v>
      </c>
      <c r="AG3096" s="18" t="str">
        <f t="shared" si="203"/>
        <v>Communications-2022-September</v>
      </c>
      <c r="AH3096" s="16">
        <v>44805</v>
      </c>
      <c r="AI3096" s="181">
        <v>97.998830137382697</v>
      </c>
      <c r="AJ3096" s="8">
        <f t="shared" si="206"/>
        <v>98.390305611994108</v>
      </c>
      <c r="AK3096" s="175">
        <v>2937</v>
      </c>
      <c r="AL3096" s="10">
        <f t="shared" si="204"/>
        <v>117.08773915812567</v>
      </c>
      <c r="AM3096" s="163" t="str">
        <f t="shared" si="205"/>
        <v>08</v>
      </c>
      <c r="AN3096" s="177" t="s">
        <v>121</v>
      </c>
      <c r="AQ3096" s="151"/>
      <c r="AR3096" s="151"/>
    </row>
    <row r="3097" spans="30:44" x14ac:dyDescent="0.3">
      <c r="AD3097" s="7">
        <v>2022</v>
      </c>
      <c r="AE3097" s="88" t="s">
        <v>53</v>
      </c>
      <c r="AF3097" s="12" t="s">
        <v>9</v>
      </c>
      <c r="AG3097" s="18" t="str">
        <f t="shared" si="203"/>
        <v>Communications-2022-October</v>
      </c>
      <c r="AH3097" s="16">
        <v>44835</v>
      </c>
      <c r="AI3097" s="181">
        <v>97.911097942285068</v>
      </c>
      <c r="AJ3097" s="8">
        <f t="shared" si="206"/>
        <v>98.239334951137138</v>
      </c>
      <c r="AK3097" s="175">
        <v>2938</v>
      </c>
      <c r="AL3097" s="10">
        <f t="shared" si="204"/>
        <v>117.08773915812567</v>
      </c>
      <c r="AM3097" s="163" t="str">
        <f t="shared" si="205"/>
        <v>08</v>
      </c>
      <c r="AN3097" s="177" t="s">
        <v>122</v>
      </c>
    </row>
    <row r="3098" spans="30:44" x14ac:dyDescent="0.3">
      <c r="AD3098" s="7">
        <v>2022</v>
      </c>
      <c r="AE3098" s="88" t="s">
        <v>53</v>
      </c>
      <c r="AF3098" s="12" t="s">
        <v>2</v>
      </c>
      <c r="AG3098" s="18" t="str">
        <f t="shared" si="203"/>
        <v>Communications-2022-November</v>
      </c>
      <c r="AH3098" s="16">
        <v>44866</v>
      </c>
      <c r="AI3098" s="181">
        <v>91.551989692161598</v>
      </c>
      <c r="AJ3098" s="8">
        <f t="shared" si="206"/>
        <v>97.5986253501855</v>
      </c>
      <c r="AK3098" s="175">
        <v>2939</v>
      </c>
      <c r="AL3098" s="10">
        <f t="shared" si="204"/>
        <v>117.08773915812567</v>
      </c>
      <c r="AM3098" s="163" t="str">
        <f t="shared" si="205"/>
        <v>08</v>
      </c>
      <c r="AN3098" s="177" t="s">
        <v>123</v>
      </c>
    </row>
    <row r="3099" spans="30:44" x14ac:dyDescent="0.3">
      <c r="AD3099" s="7">
        <v>2022</v>
      </c>
      <c r="AE3099" s="88" t="s">
        <v>53</v>
      </c>
      <c r="AF3099" s="12" t="s">
        <v>3</v>
      </c>
      <c r="AG3099" s="18" t="str">
        <f t="shared" si="203"/>
        <v>Communications-2022-December</v>
      </c>
      <c r="AH3099" s="16">
        <v>44896</v>
      </c>
      <c r="AI3099" s="181">
        <v>91.238925304252291</v>
      </c>
      <c r="AJ3099" s="8">
        <f t="shared" si="206"/>
        <v>96.931827050241438</v>
      </c>
      <c r="AK3099" s="175">
        <v>2940</v>
      </c>
      <c r="AL3099" s="10">
        <f t="shared" si="204"/>
        <v>117.08773915812567</v>
      </c>
      <c r="AM3099" s="163" t="str">
        <f t="shared" si="205"/>
        <v>08</v>
      </c>
      <c r="AN3099" s="177" t="s">
        <v>124</v>
      </c>
    </row>
    <row r="3100" spans="30:44" x14ac:dyDescent="0.3">
      <c r="AD3100" s="9">
        <v>2023</v>
      </c>
      <c r="AE3100" s="87" t="s">
        <v>53</v>
      </c>
      <c r="AF3100" s="13" t="s">
        <v>10</v>
      </c>
      <c r="AG3100" s="18" t="str">
        <f t="shared" si="203"/>
        <v>Communications-2023-January</v>
      </c>
      <c r="AH3100" s="16">
        <v>44927</v>
      </c>
      <c r="AI3100" s="180">
        <v>92.224204423841201</v>
      </c>
      <c r="AJ3100" s="10">
        <f t="shared" si="206"/>
        <v>96.375109099876013</v>
      </c>
      <c r="AK3100" s="175">
        <v>2941</v>
      </c>
      <c r="AL3100" s="10">
        <f t="shared" si="204"/>
        <v>117.08773915812567</v>
      </c>
      <c r="AM3100" s="163" t="str">
        <f t="shared" si="205"/>
        <v>08</v>
      </c>
      <c r="AN3100" s="177" t="s">
        <v>113</v>
      </c>
      <c r="AQ3100" s="151"/>
      <c r="AR3100" s="151"/>
    </row>
    <row r="3101" spans="30:44" x14ac:dyDescent="0.3">
      <c r="AD3101" s="9">
        <v>2023</v>
      </c>
      <c r="AE3101" s="87" t="s">
        <v>53</v>
      </c>
      <c r="AF3101" s="13" t="s">
        <v>11</v>
      </c>
      <c r="AG3101" s="18" t="str">
        <f t="shared" si="203"/>
        <v>Communications-2023-February</v>
      </c>
      <c r="AH3101" s="16">
        <v>44958</v>
      </c>
      <c r="AI3101" s="180">
        <v>92.12139950315327</v>
      </c>
      <c r="AJ3101" s="10">
        <f t="shared" si="206"/>
        <v>95.79217058315335</v>
      </c>
      <c r="AK3101" s="175">
        <v>2942</v>
      </c>
      <c r="AL3101" s="10">
        <f t="shared" si="204"/>
        <v>117.08773915812567</v>
      </c>
      <c r="AM3101" s="163" t="str">
        <f t="shared" si="205"/>
        <v>08</v>
      </c>
      <c r="AN3101" s="177" t="s">
        <v>114</v>
      </c>
      <c r="AQ3101" s="151"/>
      <c r="AR3101" s="151"/>
    </row>
    <row r="3102" spans="30:44" x14ac:dyDescent="0.3">
      <c r="AD3102" s="9">
        <v>2023</v>
      </c>
      <c r="AE3102" s="87" t="s">
        <v>53</v>
      </c>
      <c r="AF3102" s="13" t="s">
        <v>4</v>
      </c>
      <c r="AG3102" s="18" t="str">
        <f t="shared" si="203"/>
        <v>Communications-2023-March</v>
      </c>
      <c r="AH3102" s="16">
        <v>44986</v>
      </c>
      <c r="AI3102" s="180">
        <v>92.363705480623395</v>
      </c>
      <c r="AJ3102" s="10">
        <f t="shared" si="206"/>
        <v>95.34614908075902</v>
      </c>
      <c r="AK3102" s="175">
        <v>2943</v>
      </c>
      <c r="AL3102" s="10">
        <f t="shared" si="204"/>
        <v>117.08773915812567</v>
      </c>
      <c r="AM3102" s="163" t="str">
        <f t="shared" si="205"/>
        <v>08</v>
      </c>
      <c r="AN3102" s="177" t="s">
        <v>115</v>
      </c>
      <c r="AQ3102" s="151"/>
      <c r="AR3102" s="151"/>
    </row>
    <row r="3103" spans="30:44" x14ac:dyDescent="0.3">
      <c r="AD3103" s="9">
        <v>2023</v>
      </c>
      <c r="AE3103" s="87" t="s">
        <v>53</v>
      </c>
      <c r="AF3103" s="13" t="s">
        <v>0</v>
      </c>
      <c r="AG3103" s="18" t="str">
        <f t="shared" si="203"/>
        <v>Communications-2023-April</v>
      </c>
      <c r="AH3103" s="16">
        <v>45017</v>
      </c>
      <c r="AI3103" s="180">
        <v>93.120654094953153</v>
      </c>
      <c r="AJ3103" s="10">
        <f t="shared" si="206"/>
        <v>94.971887697965755</v>
      </c>
      <c r="AK3103" s="175">
        <v>2944</v>
      </c>
      <c r="AL3103" s="10">
        <f t="shared" si="204"/>
        <v>117.08773915812567</v>
      </c>
      <c r="AM3103" s="163" t="str">
        <f t="shared" si="205"/>
        <v>08</v>
      </c>
      <c r="AN3103" s="177" t="s">
        <v>116</v>
      </c>
      <c r="AQ3103" s="151"/>
      <c r="AR3103" s="151"/>
    </row>
    <row r="3104" spans="30:44" x14ac:dyDescent="0.3">
      <c r="AD3104" s="9">
        <v>2023</v>
      </c>
      <c r="AE3104" s="87" t="s">
        <v>53</v>
      </c>
      <c r="AF3104" s="13" t="s">
        <v>5</v>
      </c>
      <c r="AG3104" s="18" t="str">
        <f t="shared" si="203"/>
        <v>Communications-2023-May</v>
      </c>
      <c r="AH3104" s="16">
        <v>45047</v>
      </c>
      <c r="AI3104" s="180">
        <v>94.380341269313305</v>
      </c>
      <c r="AJ3104" s="10">
        <f t="shared" si="206"/>
        <v>94.676278018559856</v>
      </c>
      <c r="AK3104" s="175">
        <v>2945</v>
      </c>
      <c r="AL3104" s="10">
        <f t="shared" si="204"/>
        <v>117.08773915812567</v>
      </c>
      <c r="AM3104" s="163" t="str">
        <f t="shared" si="205"/>
        <v>08</v>
      </c>
      <c r="AN3104" s="177" t="s">
        <v>117</v>
      </c>
      <c r="AQ3104" s="151"/>
      <c r="AR3104" s="151"/>
    </row>
    <row r="3105" spans="30:44" x14ac:dyDescent="0.3">
      <c r="AD3105" s="9">
        <v>2023</v>
      </c>
      <c r="AE3105" s="87" t="s">
        <v>53</v>
      </c>
      <c r="AF3105" s="13" t="s">
        <v>6</v>
      </c>
      <c r="AG3105" s="18" t="str">
        <f t="shared" si="203"/>
        <v>Communications-2023-June</v>
      </c>
      <c r="AH3105" s="16">
        <v>45078</v>
      </c>
      <c r="AI3105" s="180">
        <v>93.335563365309767</v>
      </c>
      <c r="AJ3105" s="10">
        <f t="shared" si="206"/>
        <v>94.299563306230183</v>
      </c>
      <c r="AK3105" s="175">
        <v>2946</v>
      </c>
      <c r="AL3105" s="10">
        <f t="shared" si="204"/>
        <v>117.08773915812567</v>
      </c>
      <c r="AM3105" s="163" t="str">
        <f t="shared" si="205"/>
        <v>08</v>
      </c>
      <c r="AN3105" s="177" t="s">
        <v>118</v>
      </c>
      <c r="AQ3105" s="151"/>
      <c r="AR3105" s="151"/>
    </row>
    <row r="3106" spans="30:44" x14ac:dyDescent="0.3">
      <c r="AD3106" s="9">
        <v>2023</v>
      </c>
      <c r="AE3106" s="87" t="s">
        <v>53</v>
      </c>
      <c r="AF3106" s="13" t="s">
        <v>7</v>
      </c>
      <c r="AG3106" s="18" t="str">
        <f t="shared" si="203"/>
        <v>Communications-2023-July</v>
      </c>
      <c r="AH3106" s="16">
        <v>45108</v>
      </c>
      <c r="AI3106" s="180">
        <v>105.41826285911424</v>
      </c>
      <c r="AJ3106" s="10">
        <f t="shared" si="206"/>
        <v>94.928971446678773</v>
      </c>
      <c r="AK3106" s="175">
        <v>2947</v>
      </c>
      <c r="AL3106" s="10">
        <f t="shared" si="204"/>
        <v>117.08773915812567</v>
      </c>
      <c r="AM3106" s="163" t="str">
        <f t="shared" si="205"/>
        <v>08</v>
      </c>
      <c r="AN3106" s="177" t="s">
        <v>119</v>
      </c>
      <c r="AQ3106" s="151"/>
      <c r="AR3106" s="151"/>
    </row>
    <row r="3107" spans="30:44" x14ac:dyDescent="0.3">
      <c r="AD3107" s="9">
        <v>2023</v>
      </c>
      <c r="AE3107" s="87" t="s">
        <v>53</v>
      </c>
      <c r="AF3107" s="13" t="s">
        <v>8</v>
      </c>
      <c r="AG3107" s="18" t="str">
        <f t="shared" si="203"/>
        <v>Communications-2023-August</v>
      </c>
      <c r="AH3107" s="16">
        <v>45139</v>
      </c>
      <c r="AI3107" s="180">
        <v>105.29005542726561</v>
      </c>
      <c r="AJ3107" s="10">
        <f t="shared" si="206"/>
        <v>95.579585791637953</v>
      </c>
      <c r="AK3107" s="175">
        <v>2948</v>
      </c>
      <c r="AL3107" s="10">
        <f t="shared" si="204"/>
        <v>117.08773915812567</v>
      </c>
      <c r="AM3107" s="163" t="str">
        <f t="shared" si="205"/>
        <v>08</v>
      </c>
      <c r="AN3107" s="177" t="s">
        <v>120</v>
      </c>
      <c r="AQ3107" s="151"/>
      <c r="AR3107" s="151"/>
    </row>
    <row r="3108" spans="30:44" x14ac:dyDescent="0.3">
      <c r="AD3108" s="9">
        <v>2023</v>
      </c>
      <c r="AE3108" s="87" t="s">
        <v>53</v>
      </c>
      <c r="AF3108" s="13" t="s">
        <v>1</v>
      </c>
      <c r="AG3108" s="18" t="str">
        <f t="shared" si="203"/>
        <v>Communications-2023-September</v>
      </c>
      <c r="AH3108" s="16">
        <v>45170</v>
      </c>
      <c r="AI3108" s="180">
        <v>105.12778135755802</v>
      </c>
      <c r="AJ3108" s="10">
        <f t="shared" si="206"/>
        <v>96.173665059985908</v>
      </c>
      <c r="AK3108" s="175">
        <v>2949</v>
      </c>
      <c r="AL3108" s="10">
        <f t="shared" si="204"/>
        <v>117.08773915812567</v>
      </c>
      <c r="AM3108" s="163" t="str">
        <f t="shared" si="205"/>
        <v>08</v>
      </c>
      <c r="AN3108" s="177" t="s">
        <v>121</v>
      </c>
      <c r="AQ3108" s="151"/>
      <c r="AR3108" s="151"/>
    </row>
    <row r="3109" spans="30:44" x14ac:dyDescent="0.3">
      <c r="AD3109" s="9">
        <v>2023</v>
      </c>
      <c r="AE3109" s="87" t="s">
        <v>53</v>
      </c>
      <c r="AF3109" s="13" t="s">
        <v>9</v>
      </c>
      <c r="AG3109" s="18" t="str">
        <f t="shared" si="203"/>
        <v>Communications-2023-October</v>
      </c>
      <c r="AH3109" s="16">
        <v>45200</v>
      </c>
      <c r="AI3109" s="180">
        <v>104.60432693968437</v>
      </c>
      <c r="AJ3109" s="10">
        <f t="shared" si="206"/>
        <v>96.731434143102533</v>
      </c>
      <c r="AK3109" s="175">
        <v>2950</v>
      </c>
      <c r="AL3109" s="10">
        <f t="shared" si="204"/>
        <v>117.08773915812567</v>
      </c>
      <c r="AM3109" s="163" t="str">
        <f t="shared" si="205"/>
        <v>08</v>
      </c>
      <c r="AN3109" s="177" t="s">
        <v>122</v>
      </c>
      <c r="AQ3109" s="151"/>
      <c r="AR3109" s="151"/>
    </row>
    <row r="3110" spans="30:44" x14ac:dyDescent="0.3">
      <c r="AD3110" s="9">
        <v>2023</v>
      </c>
      <c r="AE3110" s="87" t="s">
        <v>53</v>
      </c>
      <c r="AF3110" s="13" t="s">
        <v>2</v>
      </c>
      <c r="AG3110" s="18" t="str">
        <f t="shared" si="203"/>
        <v>Communications-2023-November</v>
      </c>
      <c r="AH3110" s="16">
        <v>45231</v>
      </c>
      <c r="AI3110" s="180">
        <v>110.87464551082672</v>
      </c>
      <c r="AJ3110" s="10">
        <f t="shared" si="206"/>
        <v>98.341655461324606</v>
      </c>
      <c r="AK3110" s="175">
        <v>2951</v>
      </c>
      <c r="AL3110" s="10">
        <f t="shared" si="204"/>
        <v>117.08773915812567</v>
      </c>
      <c r="AM3110" s="163" t="str">
        <f t="shared" si="205"/>
        <v>08</v>
      </c>
      <c r="AN3110" s="177" t="s">
        <v>123</v>
      </c>
      <c r="AQ3110" s="151"/>
      <c r="AR3110" s="151"/>
    </row>
    <row r="3111" spans="30:44" x14ac:dyDescent="0.3">
      <c r="AD3111" s="9">
        <v>2023</v>
      </c>
      <c r="AE3111" s="87" t="s">
        <v>53</v>
      </c>
      <c r="AF3111" s="13" t="s">
        <v>3</v>
      </c>
      <c r="AG3111" s="18" t="str">
        <f t="shared" si="203"/>
        <v>Communications-2023-December</v>
      </c>
      <c r="AH3111" s="16">
        <v>45261</v>
      </c>
      <c r="AI3111" s="180">
        <v>111.52848775154602</v>
      </c>
      <c r="AJ3111" s="10">
        <f t="shared" si="206"/>
        <v>100.03245233193242</v>
      </c>
      <c r="AK3111" s="175">
        <v>2952</v>
      </c>
      <c r="AL3111" s="10">
        <f t="shared" si="204"/>
        <v>117.08773915812567</v>
      </c>
      <c r="AM3111" s="163" t="str">
        <f t="shared" si="205"/>
        <v>08</v>
      </c>
      <c r="AN3111" s="177" t="s">
        <v>124</v>
      </c>
      <c r="AQ3111" s="151"/>
      <c r="AR3111" s="151"/>
    </row>
    <row r="3112" spans="30:44" x14ac:dyDescent="0.3">
      <c r="AD3112" s="7">
        <v>2024</v>
      </c>
      <c r="AE3112" s="88" t="s">
        <v>53</v>
      </c>
      <c r="AF3112" s="12" t="s">
        <v>10</v>
      </c>
      <c r="AG3112" s="18" t="str">
        <f t="shared" si="203"/>
        <v>Communications-2024-January</v>
      </c>
      <c r="AH3112" s="16">
        <v>45292</v>
      </c>
      <c r="AI3112" s="181">
        <v>111.52848775154602</v>
      </c>
      <c r="AJ3112" s="8">
        <f t="shared" si="206"/>
        <v>101.64114260924116</v>
      </c>
      <c r="AK3112" s="175">
        <v>2953</v>
      </c>
      <c r="AL3112" s="10">
        <f t="shared" si="204"/>
        <v>117.08773915812567</v>
      </c>
      <c r="AM3112" s="163" t="str">
        <f t="shared" si="205"/>
        <v>08</v>
      </c>
      <c r="AN3112" s="177" t="s">
        <v>113</v>
      </c>
      <c r="AQ3112" s="151"/>
      <c r="AR3112" s="151"/>
    </row>
    <row r="3113" spans="30:44" x14ac:dyDescent="0.3">
      <c r="AD3113" s="7">
        <v>2024</v>
      </c>
      <c r="AE3113" s="88" t="s">
        <v>53</v>
      </c>
      <c r="AF3113" s="12" t="s">
        <v>11</v>
      </c>
      <c r="AG3113" s="18" t="str">
        <f t="shared" si="203"/>
        <v>Communications-2024-February</v>
      </c>
      <c r="AH3113" s="16">
        <v>45323</v>
      </c>
      <c r="AI3113" s="181">
        <v>111.314610495982</v>
      </c>
      <c r="AJ3113" s="8">
        <f t="shared" si="206"/>
        <v>103.24057685864354</v>
      </c>
      <c r="AK3113" s="175">
        <v>2954</v>
      </c>
      <c r="AL3113" s="10">
        <f t="shared" si="204"/>
        <v>117.08773915812567</v>
      </c>
      <c r="AM3113" s="163" t="str">
        <f t="shared" si="205"/>
        <v>08</v>
      </c>
      <c r="AN3113" s="177" t="s">
        <v>114</v>
      </c>
      <c r="AQ3113" s="151"/>
      <c r="AR3113" s="151"/>
    </row>
    <row r="3114" spans="30:44" x14ac:dyDescent="0.3">
      <c r="AD3114" s="7">
        <v>2024</v>
      </c>
      <c r="AE3114" s="88" t="s">
        <v>53</v>
      </c>
      <c r="AF3114" s="12" t="s">
        <v>4</v>
      </c>
      <c r="AG3114" s="18" t="str">
        <f t="shared" si="203"/>
        <v>Communications-2024-March</v>
      </c>
      <c r="AH3114" s="16">
        <v>45352</v>
      </c>
      <c r="AI3114" s="181">
        <v>111.84031438342764</v>
      </c>
      <c r="AJ3114" s="8">
        <f t="shared" si="206"/>
        <v>104.86362760054389</v>
      </c>
      <c r="AK3114" s="175">
        <v>2955</v>
      </c>
      <c r="AL3114" s="10">
        <f t="shared" si="204"/>
        <v>117.08773915812567</v>
      </c>
      <c r="AM3114" s="163" t="str">
        <f t="shared" si="205"/>
        <v>08</v>
      </c>
      <c r="AN3114" s="177" t="s">
        <v>115</v>
      </c>
      <c r="AQ3114" s="151"/>
      <c r="AR3114" s="151"/>
    </row>
    <row r="3115" spans="30:44" x14ac:dyDescent="0.3">
      <c r="AD3115" s="7">
        <v>2024</v>
      </c>
      <c r="AE3115" s="88" t="s">
        <v>53</v>
      </c>
      <c r="AF3115" s="12" t="s">
        <v>0</v>
      </c>
      <c r="AG3115" s="18" t="str">
        <f t="shared" si="203"/>
        <v>Communications-2024-April</v>
      </c>
      <c r="AH3115" s="16">
        <v>45383</v>
      </c>
      <c r="AI3115" s="181">
        <v>112.32971413073791</v>
      </c>
      <c r="AJ3115" s="8">
        <f t="shared" si="206"/>
        <v>106.46438260352596</v>
      </c>
      <c r="AK3115" s="175">
        <v>2956</v>
      </c>
      <c r="AL3115" s="10">
        <f t="shared" si="204"/>
        <v>117.08773915812567</v>
      </c>
      <c r="AM3115" s="163" t="str">
        <f t="shared" si="205"/>
        <v>08</v>
      </c>
      <c r="AN3115" s="177" t="s">
        <v>116</v>
      </c>
      <c r="AQ3115" s="151"/>
      <c r="AR3115" s="151"/>
    </row>
    <row r="3116" spans="30:44" x14ac:dyDescent="0.3">
      <c r="AD3116" s="7">
        <v>2024</v>
      </c>
      <c r="AE3116" s="88" t="s">
        <v>53</v>
      </c>
      <c r="AF3116" s="12" t="s">
        <v>5</v>
      </c>
      <c r="AG3116" s="18" t="str">
        <f t="shared" si="203"/>
        <v>Communications-2024-May</v>
      </c>
      <c r="AH3116" s="16">
        <v>45413</v>
      </c>
      <c r="AI3116" s="181">
        <v>111.38006097533061</v>
      </c>
      <c r="AJ3116" s="8">
        <f t="shared" si="206"/>
        <v>107.88102591236076</v>
      </c>
      <c r="AK3116" s="175">
        <v>2957</v>
      </c>
      <c r="AL3116" s="10">
        <f t="shared" si="204"/>
        <v>117.08773915812567</v>
      </c>
      <c r="AM3116" s="163" t="str">
        <f t="shared" si="205"/>
        <v>08</v>
      </c>
      <c r="AN3116" s="177" t="s">
        <v>117</v>
      </c>
      <c r="AQ3116" s="151"/>
      <c r="AR3116" s="151"/>
    </row>
    <row r="3117" spans="30:44" x14ac:dyDescent="0.3">
      <c r="AD3117" s="7">
        <v>2024</v>
      </c>
      <c r="AE3117" s="88" t="s">
        <v>53</v>
      </c>
      <c r="AF3117" s="12" t="s">
        <v>6</v>
      </c>
      <c r="AG3117" s="18" t="str">
        <f t="shared" si="203"/>
        <v>Communications-2024-June</v>
      </c>
      <c r="AH3117" s="16">
        <v>45444</v>
      </c>
      <c r="AI3117" s="181">
        <v>112.34104270130514</v>
      </c>
      <c r="AJ3117" s="8">
        <f t="shared" si="206"/>
        <v>109.46481585702703</v>
      </c>
      <c r="AK3117" s="175">
        <v>2958</v>
      </c>
      <c r="AL3117" s="10">
        <f t="shared" si="204"/>
        <v>117.08773915812567</v>
      </c>
      <c r="AM3117" s="163" t="str">
        <f t="shared" si="205"/>
        <v>08</v>
      </c>
      <c r="AN3117" s="177" t="s">
        <v>118</v>
      </c>
      <c r="AQ3117" s="151"/>
      <c r="AR3117" s="151"/>
    </row>
    <row r="3118" spans="30:44" x14ac:dyDescent="0.3">
      <c r="AD3118" s="7">
        <v>2024</v>
      </c>
      <c r="AE3118" s="88" t="s">
        <v>53</v>
      </c>
      <c r="AF3118" s="12" t="s">
        <v>7</v>
      </c>
      <c r="AG3118" s="18" t="str">
        <f t="shared" si="203"/>
        <v>Communications-2024-July</v>
      </c>
      <c r="AH3118" s="16">
        <v>45474</v>
      </c>
      <c r="AI3118" s="181">
        <v>111.60279724570499</v>
      </c>
      <c r="AJ3118" s="8">
        <f t="shared" si="206"/>
        <v>109.98019372257626</v>
      </c>
      <c r="AK3118" s="175">
        <v>2959</v>
      </c>
      <c r="AL3118" s="10">
        <f t="shared" si="204"/>
        <v>117.08773915812567</v>
      </c>
      <c r="AM3118" s="163" t="str">
        <f t="shared" si="205"/>
        <v>08</v>
      </c>
      <c r="AN3118" s="177" t="s">
        <v>119</v>
      </c>
      <c r="AQ3118" s="151"/>
      <c r="AR3118" s="151"/>
    </row>
    <row r="3119" spans="30:44" x14ac:dyDescent="0.3">
      <c r="AD3119" s="7">
        <v>2024</v>
      </c>
      <c r="AE3119" s="88" t="s">
        <v>53</v>
      </c>
      <c r="AF3119" s="12" t="s">
        <v>8</v>
      </c>
      <c r="AG3119" s="18" t="str">
        <f t="shared" si="203"/>
        <v>Communications-2024-August</v>
      </c>
      <c r="AH3119" s="16">
        <v>45505</v>
      </c>
      <c r="AI3119" s="181">
        <v>111.88182551351652</v>
      </c>
      <c r="AJ3119" s="8">
        <f t="shared" si="206"/>
        <v>110.52950789643052</v>
      </c>
      <c r="AK3119" s="175">
        <v>2960</v>
      </c>
      <c r="AL3119" s="10">
        <f t="shared" si="204"/>
        <v>117.08773915812567</v>
      </c>
      <c r="AM3119" s="163" t="str">
        <f t="shared" si="205"/>
        <v>08</v>
      </c>
      <c r="AN3119" s="177" t="s">
        <v>120</v>
      </c>
      <c r="AQ3119" s="151"/>
      <c r="AR3119" s="151"/>
    </row>
    <row r="3120" spans="30:44" x14ac:dyDescent="0.3">
      <c r="AD3120" s="7">
        <v>2024</v>
      </c>
      <c r="AE3120" s="88" t="s">
        <v>53</v>
      </c>
      <c r="AF3120" s="12" t="s">
        <v>1</v>
      </c>
      <c r="AG3120" s="18" t="str">
        <f t="shared" si="203"/>
        <v>Communications-2024-September</v>
      </c>
      <c r="AH3120" s="16">
        <v>45536</v>
      </c>
      <c r="AI3120" s="181">
        <v>111.85714155179845</v>
      </c>
      <c r="AJ3120" s="8">
        <f t="shared" si="206"/>
        <v>111.0902879126172</v>
      </c>
      <c r="AK3120" s="175">
        <v>2961</v>
      </c>
      <c r="AL3120" s="10">
        <f t="shared" si="204"/>
        <v>117.08773915812567</v>
      </c>
      <c r="AM3120" s="163" t="str">
        <f t="shared" si="205"/>
        <v>08</v>
      </c>
      <c r="AN3120" s="177" t="s">
        <v>121</v>
      </c>
      <c r="AQ3120" s="151"/>
      <c r="AR3120" s="151"/>
    </row>
    <row r="3121" spans="30:44" x14ac:dyDescent="0.3">
      <c r="AD3121" s="7">
        <v>2024</v>
      </c>
      <c r="AE3121" s="88" t="s">
        <v>53</v>
      </c>
      <c r="AF3121" s="12" t="s">
        <v>9</v>
      </c>
      <c r="AG3121" s="18" t="str">
        <f t="shared" si="203"/>
        <v>Communications-2024-October</v>
      </c>
      <c r="AH3121" s="16">
        <v>45566</v>
      </c>
      <c r="AI3121" s="181">
        <v>111.55802592566813</v>
      </c>
      <c r="AJ3121" s="8">
        <f t="shared" si="206"/>
        <v>111.66976282811584</v>
      </c>
      <c r="AK3121" s="175">
        <v>2962</v>
      </c>
      <c r="AL3121" s="10">
        <f t="shared" si="204"/>
        <v>117.08773915812567</v>
      </c>
      <c r="AM3121" s="163" t="str">
        <f t="shared" si="205"/>
        <v>08</v>
      </c>
      <c r="AN3121" s="177" t="s">
        <v>122</v>
      </c>
      <c r="AQ3121" s="151"/>
      <c r="AR3121" s="151"/>
    </row>
    <row r="3122" spans="30:44" x14ac:dyDescent="0.3">
      <c r="AD3122" s="7">
        <v>2024</v>
      </c>
      <c r="AE3122" s="88" t="s">
        <v>53</v>
      </c>
      <c r="AF3122" s="12" t="s">
        <v>2</v>
      </c>
      <c r="AG3122" s="18" t="str">
        <f t="shared" si="203"/>
        <v>Communications-2024-November</v>
      </c>
      <c r="AH3122" s="16">
        <v>45597</v>
      </c>
      <c r="AI3122" s="181">
        <v>112.24227092625631</v>
      </c>
      <c r="AJ3122" s="8">
        <f t="shared" si="206"/>
        <v>111.78373161273498</v>
      </c>
      <c r="AK3122" s="175">
        <v>2963</v>
      </c>
      <c r="AL3122" s="10">
        <f t="shared" si="204"/>
        <v>117.08773915812567</v>
      </c>
      <c r="AM3122" s="163" t="str">
        <f t="shared" si="205"/>
        <v>08</v>
      </c>
      <c r="AN3122" s="177" t="s">
        <v>123</v>
      </c>
      <c r="AQ3122" s="151"/>
      <c r="AR3122" s="151"/>
    </row>
    <row r="3123" spans="30:44" x14ac:dyDescent="0.3">
      <c r="AD3123" s="7">
        <v>2024</v>
      </c>
      <c r="AE3123" s="88" t="s">
        <v>53</v>
      </c>
      <c r="AF3123" s="12" t="s">
        <v>3</v>
      </c>
      <c r="AG3123" s="18" t="str">
        <f t="shared" si="203"/>
        <v>Communications-2024-December</v>
      </c>
      <c r="AH3123" s="16">
        <v>45627</v>
      </c>
      <c r="AI3123" s="181">
        <v>111.78887643377753</v>
      </c>
      <c r="AJ3123" s="8">
        <f t="shared" si="206"/>
        <v>111.80543066958761</v>
      </c>
      <c r="AK3123" s="175">
        <v>2964</v>
      </c>
      <c r="AL3123" s="10">
        <f t="shared" si="204"/>
        <v>117.08773915812567</v>
      </c>
      <c r="AM3123" s="163" t="str">
        <f t="shared" si="205"/>
        <v>08</v>
      </c>
      <c r="AN3123" s="177" t="s">
        <v>124</v>
      </c>
      <c r="AQ3123" s="151"/>
      <c r="AR3123" s="151"/>
    </row>
    <row r="3124" spans="30:44" x14ac:dyDescent="0.3">
      <c r="AD3124" s="9">
        <v>2025</v>
      </c>
      <c r="AE3124" s="87" t="s">
        <v>53</v>
      </c>
      <c r="AF3124" s="13" t="s">
        <v>10</v>
      </c>
      <c r="AG3124" s="18" t="str">
        <f t="shared" si="203"/>
        <v>Communications-2025-January</v>
      </c>
      <c r="AH3124" s="16">
        <v>45658</v>
      </c>
      <c r="AI3124" s="180">
        <v>111.96153794785688</v>
      </c>
      <c r="AJ3124" s="10">
        <f t="shared" si="206"/>
        <v>111.84151818594684</v>
      </c>
      <c r="AK3124" s="175">
        <v>2965</v>
      </c>
      <c r="AL3124" s="10">
        <f t="shared" si="204"/>
        <v>117.08773915812567</v>
      </c>
      <c r="AM3124" s="163" t="str">
        <f t="shared" si="205"/>
        <v>08</v>
      </c>
      <c r="AN3124" s="177" t="s">
        <v>113</v>
      </c>
      <c r="AQ3124" s="151"/>
      <c r="AR3124" s="151"/>
    </row>
    <row r="3125" spans="30:44" x14ac:dyDescent="0.3">
      <c r="AD3125" s="9">
        <v>2025</v>
      </c>
      <c r="AE3125" s="87" t="s">
        <v>53</v>
      </c>
      <c r="AF3125" s="13" t="s">
        <v>11</v>
      </c>
      <c r="AG3125" s="18" t="str">
        <f t="shared" si="203"/>
        <v>Communications-2025-February</v>
      </c>
      <c r="AH3125" s="16">
        <v>45689</v>
      </c>
      <c r="AI3125" s="180">
        <v>112.80578918750844</v>
      </c>
      <c r="AJ3125" s="10">
        <f t="shared" si="206"/>
        <v>111.96578307690739</v>
      </c>
      <c r="AK3125" s="175">
        <v>2966</v>
      </c>
      <c r="AL3125" s="10">
        <f t="shared" si="204"/>
        <v>117.08773915812567</v>
      </c>
      <c r="AM3125" s="163" t="str">
        <f t="shared" si="205"/>
        <v>08</v>
      </c>
      <c r="AN3125" s="177" t="s">
        <v>114</v>
      </c>
      <c r="AQ3125" s="151"/>
      <c r="AR3125" s="151"/>
    </row>
    <row r="3126" spans="30:44" x14ac:dyDescent="0.3">
      <c r="AD3126" s="9">
        <v>2025</v>
      </c>
      <c r="AE3126" s="87" t="s">
        <v>53</v>
      </c>
      <c r="AF3126" s="13" t="s">
        <v>4</v>
      </c>
      <c r="AG3126" s="18" t="str">
        <f t="shared" si="203"/>
        <v>Communications-2025-March</v>
      </c>
      <c r="AH3126" s="16">
        <v>45717</v>
      </c>
      <c r="AI3126" s="180">
        <v>113.52809332024756</v>
      </c>
      <c r="AJ3126" s="10">
        <f t="shared" si="206"/>
        <v>112.10643132164239</v>
      </c>
      <c r="AK3126" s="175">
        <v>2967</v>
      </c>
      <c r="AL3126" s="10">
        <f t="shared" si="204"/>
        <v>117.08773915812567</v>
      </c>
      <c r="AM3126" s="163" t="str">
        <f t="shared" si="205"/>
        <v>08</v>
      </c>
      <c r="AN3126" s="177" t="s">
        <v>115</v>
      </c>
      <c r="AQ3126" s="151"/>
      <c r="AR3126" s="151"/>
    </row>
    <row r="3127" spans="30:44" x14ac:dyDescent="0.3">
      <c r="AD3127" s="9">
        <v>2025</v>
      </c>
      <c r="AE3127" s="87" t="s">
        <v>53</v>
      </c>
      <c r="AF3127" s="13" t="s">
        <v>0</v>
      </c>
      <c r="AG3127" s="18" t="str">
        <f t="shared" si="203"/>
        <v>Communications-2025-April</v>
      </c>
      <c r="AH3127" s="16">
        <v>45748</v>
      </c>
      <c r="AI3127" s="180">
        <v>115.00667224768567</v>
      </c>
      <c r="AJ3127" s="10">
        <f t="shared" si="206"/>
        <v>112.32951116472134</v>
      </c>
      <c r="AK3127" s="175">
        <v>2968</v>
      </c>
      <c r="AL3127" s="10">
        <f t="shared" si="204"/>
        <v>117.08773915812567</v>
      </c>
      <c r="AM3127" s="163" t="str">
        <f t="shared" si="205"/>
        <v>08</v>
      </c>
      <c r="AN3127" s="177" t="s">
        <v>116</v>
      </c>
      <c r="AQ3127" s="151"/>
      <c r="AR3127" s="151"/>
    </row>
    <row r="3128" spans="30:44" x14ac:dyDescent="0.3">
      <c r="AD3128" s="9">
        <v>2025</v>
      </c>
      <c r="AE3128" s="87" t="s">
        <v>53</v>
      </c>
      <c r="AF3128" s="13" t="s">
        <v>5</v>
      </c>
      <c r="AG3128" s="18" t="str">
        <f t="shared" si="203"/>
        <v>Communications-2025-May</v>
      </c>
      <c r="AH3128" s="16">
        <v>45778</v>
      </c>
      <c r="AI3128" s="180">
        <v>114.96224772525373</v>
      </c>
      <c r="AJ3128" s="10">
        <f t="shared" si="206"/>
        <v>112.62802672721494</v>
      </c>
      <c r="AK3128" s="175">
        <v>2969</v>
      </c>
      <c r="AL3128" s="10">
        <f t="shared" si="204"/>
        <v>117.08773915812567</v>
      </c>
      <c r="AM3128" s="163" t="str">
        <f t="shared" si="205"/>
        <v>08</v>
      </c>
      <c r="AN3128" s="177" t="s">
        <v>117</v>
      </c>
      <c r="AQ3128" s="151"/>
      <c r="AR3128" s="151"/>
    </row>
    <row r="3129" spans="30:44" x14ac:dyDescent="0.3">
      <c r="AD3129" s="9">
        <v>2025</v>
      </c>
      <c r="AE3129" s="87" t="s">
        <v>53</v>
      </c>
      <c r="AF3129" s="13" t="s">
        <v>6</v>
      </c>
      <c r="AG3129" s="18" t="str">
        <f t="shared" si="203"/>
        <v>Communications-2025-June</v>
      </c>
      <c r="AH3129" s="16">
        <v>45809</v>
      </c>
      <c r="AI3129" s="180">
        <v>114.08750167053654</v>
      </c>
      <c r="AJ3129" s="10">
        <f t="shared" si="206"/>
        <v>112.77356497465091</v>
      </c>
      <c r="AK3129" s="175">
        <v>2970</v>
      </c>
      <c r="AL3129" s="10">
        <f t="shared" si="204"/>
        <v>117.08773915812567</v>
      </c>
      <c r="AM3129" s="163" t="str">
        <f t="shared" si="205"/>
        <v>08</v>
      </c>
      <c r="AN3129" s="177" t="s">
        <v>118</v>
      </c>
      <c r="AQ3129" s="151"/>
      <c r="AR3129" s="151"/>
    </row>
    <row r="3130" spans="30:44" x14ac:dyDescent="0.3">
      <c r="AD3130" s="9">
        <v>2025</v>
      </c>
      <c r="AE3130" s="87" t="s">
        <v>53</v>
      </c>
      <c r="AF3130" s="13" t="s">
        <v>7</v>
      </c>
      <c r="AG3130" s="18" t="str">
        <f t="shared" si="203"/>
        <v>Communications-2025-July</v>
      </c>
      <c r="AH3130" s="16">
        <v>45839</v>
      </c>
      <c r="AI3130" s="180">
        <v>114.09225850054605</v>
      </c>
      <c r="AJ3130" s="10">
        <f t="shared" si="206"/>
        <v>112.98102007922097</v>
      </c>
      <c r="AK3130" s="175">
        <v>2971</v>
      </c>
      <c r="AL3130" s="10">
        <f t="shared" si="204"/>
        <v>117.08773915812567</v>
      </c>
      <c r="AM3130" s="163" t="str">
        <f t="shared" si="205"/>
        <v>08</v>
      </c>
      <c r="AN3130" s="177" t="s">
        <v>119</v>
      </c>
      <c r="AQ3130" s="151"/>
      <c r="AR3130" s="151"/>
    </row>
    <row r="3131" spans="30:44" x14ac:dyDescent="0.3">
      <c r="AD3131" s="9">
        <v>2025</v>
      </c>
      <c r="AE3131" s="87" t="s">
        <v>53</v>
      </c>
      <c r="AF3131" s="13" t="s">
        <v>8</v>
      </c>
      <c r="AG3131" s="18" t="str">
        <f t="shared" si="203"/>
        <v>Communications-2025-August</v>
      </c>
      <c r="AH3131" s="16">
        <v>45870</v>
      </c>
      <c r="AI3131" s="180">
        <v>115.09479217331996</v>
      </c>
      <c r="AJ3131" s="10">
        <f t="shared" si="206"/>
        <v>113.24876730087128</v>
      </c>
      <c r="AK3131" s="175">
        <v>2972</v>
      </c>
      <c r="AL3131" s="10">
        <f t="shared" si="204"/>
        <v>117.08773915812567</v>
      </c>
      <c r="AM3131" s="163" t="str">
        <f t="shared" si="205"/>
        <v>08</v>
      </c>
      <c r="AN3131" s="177" t="s">
        <v>120</v>
      </c>
      <c r="AQ3131" s="151"/>
      <c r="AR3131" s="151"/>
    </row>
    <row r="3132" spans="30:44" x14ac:dyDescent="0.3">
      <c r="AD3132" s="9">
        <v>2025</v>
      </c>
      <c r="AE3132" s="87" t="s">
        <v>53</v>
      </c>
      <c r="AF3132" s="13" t="s">
        <v>1</v>
      </c>
      <c r="AG3132" s="18" t="str">
        <f t="shared" si="203"/>
        <v>Communications-2025-September</v>
      </c>
      <c r="AH3132" s="16">
        <v>45901</v>
      </c>
      <c r="AI3132" s="180">
        <v>114.64537122190613</v>
      </c>
      <c r="AJ3132" s="10">
        <f t="shared" si="206"/>
        <v>113.48111977338023</v>
      </c>
      <c r="AK3132" s="175">
        <v>2973</v>
      </c>
      <c r="AL3132" s="10">
        <f t="shared" si="204"/>
        <v>117.08773915812567</v>
      </c>
      <c r="AM3132" s="163" t="str">
        <f t="shared" si="205"/>
        <v>08</v>
      </c>
      <c r="AN3132" s="177" t="s">
        <v>121</v>
      </c>
      <c r="AQ3132" s="151"/>
      <c r="AR3132" s="151"/>
    </row>
    <row r="3133" spans="30:44" x14ac:dyDescent="0.3">
      <c r="AD3133" s="9">
        <v>2025</v>
      </c>
      <c r="AE3133" s="87" t="s">
        <v>53</v>
      </c>
      <c r="AF3133" s="13" t="s">
        <v>9</v>
      </c>
      <c r="AG3133" s="18" t="str">
        <f t="shared" si="203"/>
        <v>Communications-2025-October</v>
      </c>
      <c r="AH3133" s="16">
        <v>45931</v>
      </c>
      <c r="AI3133" s="180">
        <v>113.92053144012988</v>
      </c>
      <c r="AJ3133" s="10">
        <f t="shared" si="206"/>
        <v>113.67799523291872</v>
      </c>
      <c r="AK3133" s="175">
        <v>2974</v>
      </c>
      <c r="AL3133" s="10">
        <f t="shared" si="204"/>
        <v>117.08773915812567</v>
      </c>
      <c r="AM3133" s="163" t="str">
        <f t="shared" si="205"/>
        <v>08</v>
      </c>
      <c r="AN3133" s="177" t="s">
        <v>122</v>
      </c>
      <c r="AQ3133" s="151"/>
      <c r="AR3133" s="151"/>
    </row>
    <row r="3134" spans="30:44" x14ac:dyDescent="0.3">
      <c r="AD3134" s="9">
        <v>2025</v>
      </c>
      <c r="AE3134" s="87" t="s">
        <v>53</v>
      </c>
      <c r="AF3134" s="13" t="s">
        <v>2</v>
      </c>
      <c r="AG3134" s="18" t="str">
        <f t="shared" si="203"/>
        <v>Communications-2025-November</v>
      </c>
      <c r="AH3134" s="16">
        <v>45962</v>
      </c>
      <c r="AI3134" s="180">
        <v>114.88735956177737</v>
      </c>
      <c r="AJ3134" s="10">
        <f t="shared" si="206"/>
        <v>113.89841928587883</v>
      </c>
      <c r="AK3134" s="175">
        <v>2975</v>
      </c>
      <c r="AL3134" s="10">
        <f t="shared" si="204"/>
        <v>117.08773915812567</v>
      </c>
      <c r="AM3134" s="163" t="str">
        <f t="shared" si="205"/>
        <v>08</v>
      </c>
      <c r="AN3134" s="177" t="s">
        <v>123</v>
      </c>
      <c r="AQ3134" s="151"/>
      <c r="AR3134" s="151"/>
    </row>
    <row r="3135" spans="30:44" x14ac:dyDescent="0.3">
      <c r="AD3135" s="9">
        <v>2025</v>
      </c>
      <c r="AE3135" s="87" t="s">
        <v>53</v>
      </c>
      <c r="AF3135" s="13" t="s">
        <v>3</v>
      </c>
      <c r="AG3135" s="18" t="str">
        <f t="shared" si="203"/>
        <v>Communications-2025-December</v>
      </c>
      <c r="AH3135" s="16">
        <v>45992</v>
      </c>
      <c r="AI3135" s="180">
        <v>114.4061288242049</v>
      </c>
      <c r="AJ3135" s="10">
        <f t="shared" si="206"/>
        <v>114.11652365174776</v>
      </c>
      <c r="AK3135" s="175">
        <v>2976</v>
      </c>
      <c r="AL3135" s="10">
        <f t="shared" si="204"/>
        <v>117.08773915812567</v>
      </c>
      <c r="AM3135" s="163" t="str">
        <f t="shared" si="205"/>
        <v>08</v>
      </c>
      <c r="AN3135" s="177" t="s">
        <v>124</v>
      </c>
      <c r="AQ3135" s="151"/>
      <c r="AR3135" s="151"/>
    </row>
    <row r="3136" spans="30:44" x14ac:dyDescent="0.3">
      <c r="AD3136" s="9">
        <v>2026</v>
      </c>
      <c r="AE3136" s="87" t="s">
        <v>53</v>
      </c>
      <c r="AF3136" s="13" t="s">
        <v>10</v>
      </c>
      <c r="AG3136" s="18" t="str">
        <f t="shared" si="203"/>
        <v>Communications-2026-January</v>
      </c>
      <c r="AH3136" s="16">
        <v>46023</v>
      </c>
      <c r="AI3136" s="181">
        <v>114.4061288242049</v>
      </c>
      <c r="AJ3136" s="8">
        <f t="shared" si="206"/>
        <v>114.32023955811009</v>
      </c>
      <c r="AK3136" s="176"/>
      <c r="AL3136" s="10">
        <f t="shared" si="204"/>
        <v>117.08773915812567</v>
      </c>
      <c r="AM3136" s="163" t="str">
        <f t="shared" si="205"/>
        <v>08</v>
      </c>
      <c r="AN3136" s="177" t="s">
        <v>113</v>
      </c>
      <c r="AQ3136" s="151"/>
      <c r="AR3136" s="151"/>
    </row>
    <row r="3137" spans="28:44" x14ac:dyDescent="0.3">
      <c r="AD3137" s="9">
        <v>2026</v>
      </c>
      <c r="AE3137" s="87" t="s">
        <v>53</v>
      </c>
      <c r="AF3137" s="13" t="s">
        <v>11</v>
      </c>
      <c r="AG3137" s="18" t="str">
        <f t="shared" si="203"/>
        <v>Communications-2026-February</v>
      </c>
      <c r="AH3137" s="16">
        <v>46054</v>
      </c>
      <c r="AI3137" s="181">
        <v>115.10478391081493</v>
      </c>
      <c r="AJ3137" s="8">
        <f t="shared" si="206"/>
        <v>114.51182245171896</v>
      </c>
      <c r="AK3137" s="176"/>
      <c r="AL3137" s="10">
        <f t="shared" si="204"/>
        <v>117.08773915812567</v>
      </c>
      <c r="AM3137" s="163" t="str">
        <f t="shared" si="205"/>
        <v>08</v>
      </c>
      <c r="AN3137" s="177" t="s">
        <v>114</v>
      </c>
      <c r="AQ3137" s="151"/>
      <c r="AR3137" s="151"/>
    </row>
    <row r="3138" spans="28:44" x14ac:dyDescent="0.3">
      <c r="AD3138" s="9">
        <v>2026</v>
      </c>
      <c r="AE3138" s="87" t="s">
        <v>53</v>
      </c>
      <c r="AF3138" s="13" t="s">
        <v>4</v>
      </c>
      <c r="AG3138" s="18" t="str">
        <f t="shared" si="203"/>
        <v>Communications-2026-March</v>
      </c>
      <c r="AH3138" s="16">
        <v>46082</v>
      </c>
      <c r="AI3138" s="181">
        <v>117.35297503167516</v>
      </c>
      <c r="AJ3138" s="8">
        <f t="shared" si="206"/>
        <v>114.83056259433793</v>
      </c>
      <c r="AK3138" s="176"/>
      <c r="AL3138" s="10">
        <f t="shared" si="204"/>
        <v>117.08773915812567</v>
      </c>
      <c r="AM3138" s="163" t="str">
        <f t="shared" si="205"/>
        <v>08</v>
      </c>
      <c r="AN3138" s="177" t="s">
        <v>115</v>
      </c>
      <c r="AQ3138" s="151"/>
      <c r="AR3138" s="151"/>
    </row>
    <row r="3139" spans="28:44" x14ac:dyDescent="0.3">
      <c r="AD3139" s="9">
        <v>2026</v>
      </c>
      <c r="AE3139" s="87" t="s">
        <v>53</v>
      </c>
      <c r="AF3139" s="13" t="s">
        <v>0</v>
      </c>
      <c r="AG3139" s="18" t="str">
        <f t="shared" si="203"/>
        <v>Communications-2026-April</v>
      </c>
      <c r="AH3139" s="16">
        <v>46113</v>
      </c>
      <c r="AI3139" s="181">
        <v>118.53956004673279</v>
      </c>
      <c r="AJ3139" s="8">
        <f t="shared" si="206"/>
        <v>115.12496991092519</v>
      </c>
      <c r="AK3139" s="176"/>
      <c r="AL3139" s="10">
        <f t="shared" si="204"/>
        <v>117.08773915812567</v>
      </c>
      <c r="AM3139" s="163" t="str">
        <f t="shared" si="205"/>
        <v>08</v>
      </c>
      <c r="AN3139" s="177" t="s">
        <v>116</v>
      </c>
      <c r="AQ3139" s="151"/>
      <c r="AR3139" s="151"/>
    </row>
    <row r="3140" spans="28:44" x14ac:dyDescent="0.3">
      <c r="AD3140" s="9">
        <v>2026</v>
      </c>
      <c r="AE3140" s="87" t="s">
        <v>53</v>
      </c>
      <c r="AF3140" s="13" t="s">
        <v>5</v>
      </c>
      <c r="AG3140" s="18" t="str">
        <f t="shared" si="203"/>
        <v>Communications-2026-May</v>
      </c>
      <c r="AH3140" s="16">
        <v>46143</v>
      </c>
      <c r="AI3140" s="181">
        <v>121.77499487711151</v>
      </c>
      <c r="AJ3140" s="8">
        <f t="shared" si="206"/>
        <v>115.69269884024668</v>
      </c>
      <c r="AK3140" s="176"/>
      <c r="AL3140" s="10">
        <f t="shared" si="204"/>
        <v>117.08773915812567</v>
      </c>
      <c r="AM3140" s="163" t="str">
        <f t="shared" si="205"/>
        <v>08</v>
      </c>
      <c r="AN3140" s="177" t="s">
        <v>117</v>
      </c>
      <c r="AQ3140" s="151"/>
      <c r="AR3140" s="151"/>
    </row>
    <row r="3141" spans="28:44" x14ac:dyDescent="0.3">
      <c r="AD3141" s="9">
        <v>2026</v>
      </c>
      <c r="AE3141" s="87" t="s">
        <v>53</v>
      </c>
      <c r="AF3141" s="13" t="s">
        <v>6</v>
      </c>
      <c r="AG3141" s="18" t="str">
        <f t="shared" si="203"/>
        <v>Communications-2026-June</v>
      </c>
      <c r="AH3141" s="16">
        <v>46174</v>
      </c>
      <c r="AI3141" s="181">
        <v>117.08773915812567</v>
      </c>
      <c r="AJ3141" s="8">
        <f t="shared" si="206"/>
        <v>115.9427186308791</v>
      </c>
      <c r="AK3141" s="176"/>
      <c r="AL3141" s="10">
        <f t="shared" si="204"/>
        <v>117.08773915812567</v>
      </c>
      <c r="AM3141" s="163" t="str">
        <f t="shared" si="205"/>
        <v>08</v>
      </c>
      <c r="AN3141" s="177" t="s">
        <v>118</v>
      </c>
      <c r="AQ3141" s="151"/>
      <c r="AR3141" s="151"/>
    </row>
    <row r="3142" spans="28:44" x14ac:dyDescent="0.3">
      <c r="AD3142" s="9">
        <v>2026</v>
      </c>
      <c r="AE3142" s="87" t="s">
        <v>53</v>
      </c>
      <c r="AF3142" s="13" t="s">
        <v>7</v>
      </c>
      <c r="AG3142" s="18" t="str">
        <f t="shared" si="203"/>
        <v>Communications-2026-July</v>
      </c>
      <c r="AH3142" s="16">
        <v>46204</v>
      </c>
      <c r="AI3142" s="181"/>
      <c r="AJ3142" s="8"/>
      <c r="AK3142" s="176"/>
      <c r="AL3142" s="10">
        <f t="shared" si="204"/>
        <v>117.08773915812567</v>
      </c>
      <c r="AM3142" s="163" t="str">
        <f t="shared" si="205"/>
        <v>08</v>
      </c>
      <c r="AN3142" s="177" t="s">
        <v>119</v>
      </c>
      <c r="AQ3142" s="151"/>
      <c r="AR3142" s="151"/>
    </row>
    <row r="3143" spans="28:44" x14ac:dyDescent="0.3">
      <c r="AD3143" s="9">
        <v>2026</v>
      </c>
      <c r="AE3143" s="87" t="s">
        <v>53</v>
      </c>
      <c r="AF3143" s="13" t="s">
        <v>8</v>
      </c>
      <c r="AG3143" s="18" t="str">
        <f t="shared" si="203"/>
        <v>Communications-2026-August</v>
      </c>
      <c r="AH3143" s="16">
        <v>46235</v>
      </c>
      <c r="AI3143" s="181"/>
      <c r="AJ3143" s="8"/>
      <c r="AK3143" s="176"/>
      <c r="AL3143" s="10">
        <f t="shared" si="204"/>
        <v>117.08773915812567</v>
      </c>
      <c r="AM3143" s="163" t="str">
        <f t="shared" si="205"/>
        <v>08</v>
      </c>
      <c r="AN3143" s="177" t="s">
        <v>120</v>
      </c>
      <c r="AQ3143" s="151"/>
      <c r="AR3143" s="151"/>
    </row>
    <row r="3144" spans="28:44" x14ac:dyDescent="0.3">
      <c r="AD3144" s="9">
        <v>2026</v>
      </c>
      <c r="AE3144" s="87" t="s">
        <v>53</v>
      </c>
      <c r="AF3144" s="13" t="s">
        <v>1</v>
      </c>
      <c r="AG3144" s="18" t="str">
        <f t="shared" si="203"/>
        <v>Communications-2026-September</v>
      </c>
      <c r="AH3144" s="16">
        <v>46266</v>
      </c>
      <c r="AI3144" s="181"/>
      <c r="AJ3144" s="8"/>
      <c r="AK3144" s="176"/>
      <c r="AL3144" s="10">
        <f t="shared" si="204"/>
        <v>117.08773915812567</v>
      </c>
      <c r="AM3144" s="163" t="str">
        <f t="shared" si="205"/>
        <v>08</v>
      </c>
      <c r="AN3144" s="177" t="s">
        <v>121</v>
      </c>
      <c r="AQ3144" s="151"/>
      <c r="AR3144" s="151"/>
    </row>
    <row r="3145" spans="28:44" x14ac:dyDescent="0.3">
      <c r="AD3145" s="9">
        <v>2026</v>
      </c>
      <c r="AE3145" s="87" t="s">
        <v>53</v>
      </c>
      <c r="AF3145" s="13" t="s">
        <v>9</v>
      </c>
      <c r="AG3145" s="18" t="str">
        <f t="shared" si="203"/>
        <v>Communications-2026-October</v>
      </c>
      <c r="AH3145" s="16">
        <v>46296</v>
      </c>
      <c r="AI3145" s="181"/>
      <c r="AJ3145" s="8"/>
      <c r="AK3145" s="176"/>
      <c r="AL3145" s="10">
        <f t="shared" si="204"/>
        <v>117.08773915812567</v>
      </c>
      <c r="AM3145" s="163" t="str">
        <f t="shared" si="205"/>
        <v>08</v>
      </c>
      <c r="AN3145" s="177" t="s">
        <v>122</v>
      </c>
      <c r="AQ3145" s="151"/>
      <c r="AR3145" s="151"/>
    </row>
    <row r="3146" spans="28:44" x14ac:dyDescent="0.3">
      <c r="AD3146" s="9">
        <v>2026</v>
      </c>
      <c r="AE3146" s="87" t="s">
        <v>53</v>
      </c>
      <c r="AF3146" s="13" t="s">
        <v>2</v>
      </c>
      <c r="AG3146" s="18" t="str">
        <f t="shared" si="203"/>
        <v>Communications-2026-November</v>
      </c>
      <c r="AH3146" s="16">
        <v>46327</v>
      </c>
      <c r="AI3146" s="181"/>
      <c r="AJ3146" s="8"/>
      <c r="AK3146" s="176"/>
      <c r="AL3146" s="10">
        <f t="shared" si="204"/>
        <v>117.08773915812567</v>
      </c>
      <c r="AM3146" s="163" t="str">
        <f t="shared" si="205"/>
        <v>08</v>
      </c>
      <c r="AN3146" s="177" t="s">
        <v>123</v>
      </c>
      <c r="AQ3146" s="151"/>
      <c r="AR3146" s="151"/>
    </row>
    <row r="3147" spans="28:44" x14ac:dyDescent="0.3">
      <c r="AD3147" s="9">
        <v>2026</v>
      </c>
      <c r="AE3147" s="87" t="s">
        <v>53</v>
      </c>
      <c r="AF3147" s="13" t="s">
        <v>3</v>
      </c>
      <c r="AG3147" s="18" t="str">
        <f t="shared" si="203"/>
        <v>Communications-2026-December</v>
      </c>
      <c r="AH3147" s="16">
        <v>46357</v>
      </c>
      <c r="AI3147" s="181"/>
      <c r="AJ3147" s="8"/>
      <c r="AK3147" s="176"/>
      <c r="AL3147" s="10">
        <f t="shared" si="204"/>
        <v>117.08773915812567</v>
      </c>
      <c r="AM3147" s="163" t="str">
        <f t="shared" si="205"/>
        <v>08</v>
      </c>
      <c r="AN3147" s="177" t="s">
        <v>124</v>
      </c>
      <c r="AQ3147" s="151"/>
      <c r="AR3147" s="151"/>
    </row>
    <row r="3148" spans="28:44" x14ac:dyDescent="0.3">
      <c r="AB3148" s="107" t="s">
        <v>53</v>
      </c>
      <c r="AC3148" s="2"/>
      <c r="AD3148" s="9">
        <v>1995</v>
      </c>
      <c r="AE3148" s="87" t="s">
        <v>54</v>
      </c>
      <c r="AF3148" s="13" t="s">
        <v>10</v>
      </c>
      <c r="AG3148" s="18" t="str">
        <f t="shared" ref="AG3148:AG3211" si="207">CONCATENATE(AE3148,$AF$74,AD3148,$AF$74,AF3148)</f>
        <v>Recreation and culture-1995-January</v>
      </c>
      <c r="AH3148" s="16">
        <v>34700</v>
      </c>
      <c r="AI3148" s="180">
        <v>70.032022867991543</v>
      </c>
      <c r="AJ3148" s="10">
        <f t="shared" ref="AJ3148:AJ3158" si="208">AVERAGE(AI3101:AI3148)</f>
        <v>109.36968762219117</v>
      </c>
      <c r="AK3148" s="175">
        <v>2977</v>
      </c>
      <c r="AL3148" s="10">
        <f t="shared" ref="AL3148:AL3211" si="209">VLOOKUP(AE3148,AR:AS,2,FALSE)</f>
        <v>93.113276912367951</v>
      </c>
      <c r="AM3148" s="163" t="str">
        <f t="shared" ref="AM3148:AM3211" si="210">VLOOKUP(AE3148,AR:AT,3,FALSE)</f>
        <v>09</v>
      </c>
      <c r="AN3148" s="177" t="s">
        <v>113</v>
      </c>
      <c r="AQ3148" s="151"/>
      <c r="AR3148" s="151"/>
    </row>
    <row r="3149" spans="28:44" x14ac:dyDescent="0.3">
      <c r="AB3149" s="2"/>
      <c r="AC3149" s="2"/>
      <c r="AD3149" s="9">
        <v>1995</v>
      </c>
      <c r="AE3149" s="87" t="s">
        <v>54</v>
      </c>
      <c r="AF3149" s="13" t="s">
        <v>11</v>
      </c>
      <c r="AG3149" s="18" t="str">
        <f t="shared" si="207"/>
        <v>Recreation and culture-1995-February</v>
      </c>
      <c r="AH3149" s="16">
        <v>34731</v>
      </c>
      <c r="AI3149" s="180">
        <v>70.157553661334518</v>
      </c>
      <c r="AJ3149" s="10">
        <f t="shared" si="208"/>
        <v>108.84673891167168</v>
      </c>
      <c r="AK3149" s="175">
        <v>2978</v>
      </c>
      <c r="AL3149" s="10">
        <f t="shared" si="209"/>
        <v>93.113276912367951</v>
      </c>
      <c r="AM3149" s="163" t="str">
        <f t="shared" si="210"/>
        <v>09</v>
      </c>
      <c r="AN3149" s="177" t="s">
        <v>114</v>
      </c>
      <c r="AQ3149" s="151"/>
      <c r="AR3149" s="151"/>
    </row>
    <row r="3150" spans="28:44" x14ac:dyDescent="0.3">
      <c r="AB3150" s="2"/>
      <c r="AC3150" s="2"/>
      <c r="AD3150" s="9">
        <v>1995</v>
      </c>
      <c r="AE3150" s="87" t="s">
        <v>54</v>
      </c>
      <c r="AF3150" s="13" t="s">
        <v>4</v>
      </c>
      <c r="AG3150" s="18" t="str">
        <f t="shared" si="207"/>
        <v>Recreation and culture-1995-March</v>
      </c>
      <c r="AH3150" s="16">
        <v>34759</v>
      </c>
      <c r="AI3150" s="180">
        <v>70.517296630458176</v>
      </c>
      <c r="AJ3150" s="10">
        <f t="shared" si="208"/>
        <v>108.32658632000106</v>
      </c>
      <c r="AK3150" s="175">
        <v>2979</v>
      </c>
      <c r="AL3150" s="10">
        <f t="shared" si="209"/>
        <v>93.113276912367951</v>
      </c>
      <c r="AM3150" s="163" t="str">
        <f t="shared" si="210"/>
        <v>09</v>
      </c>
      <c r="AN3150" s="177" t="s">
        <v>115</v>
      </c>
      <c r="AQ3150" s="151"/>
      <c r="AR3150" s="151"/>
    </row>
    <row r="3151" spans="28:44" x14ac:dyDescent="0.3">
      <c r="AB3151" s="2"/>
      <c r="AC3151" s="2"/>
      <c r="AD3151" s="9">
        <v>1995</v>
      </c>
      <c r="AE3151" s="87" t="s">
        <v>54</v>
      </c>
      <c r="AF3151" s="13" t="s">
        <v>0</v>
      </c>
      <c r="AG3151" s="18" t="str">
        <f t="shared" si="207"/>
        <v>Recreation and culture-1995-April</v>
      </c>
      <c r="AH3151" s="16">
        <v>34790</v>
      </c>
      <c r="AI3151" s="180">
        <v>70.517296630458176</v>
      </c>
      <c r="AJ3151" s="10">
        <f t="shared" si="208"/>
        <v>107.78841114227498</v>
      </c>
      <c r="AK3151" s="175">
        <v>2980</v>
      </c>
      <c r="AL3151" s="10">
        <f t="shared" si="209"/>
        <v>93.113276912367951</v>
      </c>
      <c r="AM3151" s="163" t="str">
        <f t="shared" si="210"/>
        <v>09</v>
      </c>
      <c r="AN3151" s="177" t="s">
        <v>116</v>
      </c>
      <c r="AQ3151" s="151"/>
      <c r="AR3151" s="151"/>
    </row>
    <row r="3152" spans="28:44" x14ac:dyDescent="0.3">
      <c r="AB3152" s="2"/>
      <c r="AC3152" s="2"/>
      <c r="AD3152" s="9">
        <v>1995</v>
      </c>
      <c r="AE3152" s="87" t="s">
        <v>54</v>
      </c>
      <c r="AF3152" s="13" t="s">
        <v>5</v>
      </c>
      <c r="AG3152" s="18" t="str">
        <f t="shared" si="207"/>
        <v>Recreation and culture-1995-May</v>
      </c>
      <c r="AH3152" s="16">
        <v>34820</v>
      </c>
      <c r="AI3152" s="180">
        <v>70.745166313986957</v>
      </c>
      <c r="AJ3152" s="10">
        <f t="shared" si="208"/>
        <v>107.22566888143389</v>
      </c>
      <c r="AK3152" s="175">
        <v>2981</v>
      </c>
      <c r="AL3152" s="10">
        <f t="shared" si="209"/>
        <v>93.113276912367951</v>
      </c>
      <c r="AM3152" s="163" t="str">
        <f t="shared" si="210"/>
        <v>09</v>
      </c>
      <c r="AN3152" s="177" t="s">
        <v>117</v>
      </c>
      <c r="AQ3152" s="151"/>
      <c r="AR3152" s="151"/>
    </row>
    <row r="3153" spans="28:44" x14ac:dyDescent="0.3">
      <c r="AB3153" s="2"/>
      <c r="AC3153" s="2"/>
      <c r="AD3153" s="9">
        <v>1995</v>
      </c>
      <c r="AE3153" s="87" t="s">
        <v>54</v>
      </c>
      <c r="AF3153" s="13" t="s">
        <v>6</v>
      </c>
      <c r="AG3153" s="18" t="str">
        <f t="shared" si="207"/>
        <v>Recreation and culture-1995-June</v>
      </c>
      <c r="AH3153" s="16">
        <v>34851</v>
      </c>
      <c r="AI3153" s="180">
        <v>71.0559042068803</v>
      </c>
      <c r="AJ3153" s="10">
        <f t="shared" si="208"/>
        <v>106.69520080623322</v>
      </c>
      <c r="AK3153" s="175">
        <v>2982</v>
      </c>
      <c r="AL3153" s="10">
        <f t="shared" si="209"/>
        <v>93.113276912367951</v>
      </c>
      <c r="AM3153" s="163" t="str">
        <f t="shared" si="210"/>
        <v>09</v>
      </c>
      <c r="AN3153" s="177" t="s">
        <v>118</v>
      </c>
      <c r="AQ3153" s="151"/>
      <c r="AR3153" s="151"/>
    </row>
    <row r="3154" spans="28:44" x14ac:dyDescent="0.3">
      <c r="AB3154" s="2"/>
      <c r="AC3154" s="2"/>
      <c r="AD3154" s="9">
        <v>1995</v>
      </c>
      <c r="AE3154" s="87" t="s">
        <v>54</v>
      </c>
      <c r="AF3154" s="13" t="s">
        <v>7</v>
      </c>
      <c r="AG3154" s="18" t="str">
        <f t="shared" si="207"/>
        <v>Recreation and culture-1995-July</v>
      </c>
      <c r="AH3154" s="16">
        <v>34881</v>
      </c>
      <c r="AI3154" s="180">
        <v>71.0559042068803</v>
      </c>
      <c r="AJ3154" s="10">
        <f t="shared" si="208"/>
        <v>105.87704940975144</v>
      </c>
      <c r="AK3154" s="175">
        <v>2983</v>
      </c>
      <c r="AL3154" s="10">
        <f t="shared" si="209"/>
        <v>93.113276912367951</v>
      </c>
      <c r="AM3154" s="163" t="str">
        <f t="shared" si="210"/>
        <v>09</v>
      </c>
      <c r="AN3154" s="177" t="s">
        <v>119</v>
      </c>
      <c r="AQ3154" s="151"/>
      <c r="AR3154" s="151"/>
    </row>
    <row r="3155" spans="28:44" x14ac:dyDescent="0.3">
      <c r="AB3155" s="2"/>
      <c r="AC3155" s="2"/>
      <c r="AD3155" s="9">
        <v>1995</v>
      </c>
      <c r="AE3155" s="87" t="s">
        <v>54</v>
      </c>
      <c r="AF3155" s="13" t="s">
        <v>8</v>
      </c>
      <c r="AG3155" s="18" t="str">
        <f t="shared" si="207"/>
        <v>Recreation and culture-1995-August</v>
      </c>
      <c r="AH3155" s="16">
        <v>34912</v>
      </c>
      <c r="AI3155" s="180">
        <v>71.216490699161113</v>
      </c>
      <c r="AJ3155" s="10">
        <f t="shared" si="208"/>
        <v>105.06577405908229</v>
      </c>
      <c r="AK3155" s="175">
        <v>2984</v>
      </c>
      <c r="AL3155" s="10">
        <f t="shared" si="209"/>
        <v>93.113276912367951</v>
      </c>
      <c r="AM3155" s="163" t="str">
        <f t="shared" si="210"/>
        <v>09</v>
      </c>
      <c r="AN3155" s="177" t="s">
        <v>120</v>
      </c>
      <c r="AQ3155" s="151"/>
      <c r="AR3155" s="151"/>
    </row>
    <row r="3156" spans="28:44" x14ac:dyDescent="0.3">
      <c r="AB3156" s="2"/>
      <c r="AC3156" s="2"/>
      <c r="AD3156" s="9">
        <v>1995</v>
      </c>
      <c r="AE3156" s="87" t="s">
        <v>54</v>
      </c>
      <c r="AF3156" s="13" t="s">
        <v>1</v>
      </c>
      <c r="AG3156" s="18" t="str">
        <f t="shared" si="207"/>
        <v>Recreation and culture-1995-September</v>
      </c>
      <c r="AH3156" s="16">
        <v>34943</v>
      </c>
      <c r="AI3156" s="180">
        <v>71.788085806588015</v>
      </c>
      <c r="AJ3156" s="10">
        <f t="shared" si="208"/>
        <v>104.27197178405918</v>
      </c>
      <c r="AK3156" s="175">
        <v>2985</v>
      </c>
      <c r="AL3156" s="10">
        <f t="shared" si="209"/>
        <v>93.113276912367951</v>
      </c>
      <c r="AM3156" s="163" t="str">
        <f t="shared" si="210"/>
        <v>09</v>
      </c>
      <c r="AN3156" s="177" t="s">
        <v>121</v>
      </c>
      <c r="AQ3156" s="151"/>
      <c r="AR3156" s="151"/>
    </row>
    <row r="3157" spans="28:44" x14ac:dyDescent="0.3">
      <c r="AB3157" s="2"/>
      <c r="AC3157" s="2"/>
      <c r="AD3157" s="9">
        <v>1995</v>
      </c>
      <c r="AE3157" s="87" t="s">
        <v>54</v>
      </c>
      <c r="AF3157" s="13" t="s">
        <v>9</v>
      </c>
      <c r="AG3157" s="18" t="str">
        <f t="shared" si="207"/>
        <v>Recreation and culture-1995-October</v>
      </c>
      <c r="AH3157" s="16">
        <v>34973</v>
      </c>
      <c r="AI3157" s="180">
        <v>72.233510213002162</v>
      </c>
      <c r="AJ3157" s="10">
        <f t="shared" si="208"/>
        <v>103.50123805247151</v>
      </c>
      <c r="AK3157" s="175">
        <v>2986</v>
      </c>
      <c r="AL3157" s="10">
        <f t="shared" si="209"/>
        <v>93.113276912367951</v>
      </c>
      <c r="AM3157" s="163" t="str">
        <f t="shared" si="210"/>
        <v>09</v>
      </c>
      <c r="AN3157" s="177" t="s">
        <v>122</v>
      </c>
      <c r="AQ3157" s="151"/>
      <c r="AR3157" s="151"/>
    </row>
    <row r="3158" spans="28:44" x14ac:dyDescent="0.3">
      <c r="AB3158" s="2"/>
      <c r="AC3158" s="2"/>
      <c r="AD3158" s="9">
        <v>1995</v>
      </c>
      <c r="AE3158" s="87" t="s">
        <v>54</v>
      </c>
      <c r="AF3158" s="13" t="s">
        <v>2</v>
      </c>
      <c r="AG3158" s="18" t="str">
        <f t="shared" si="207"/>
        <v>Recreation and culture-1995-November</v>
      </c>
      <c r="AH3158" s="16">
        <v>35004</v>
      </c>
      <c r="AI3158" s="180">
        <v>72.252499542081836</v>
      </c>
      <c r="AJ3158" s="10">
        <f t="shared" si="208"/>
        <v>102.58166314845377</v>
      </c>
      <c r="AK3158" s="175">
        <v>2987</v>
      </c>
      <c r="AL3158" s="10">
        <f t="shared" si="209"/>
        <v>93.113276912367951</v>
      </c>
      <c r="AM3158" s="163" t="str">
        <f t="shared" si="210"/>
        <v>09</v>
      </c>
      <c r="AN3158" s="177" t="s">
        <v>123</v>
      </c>
      <c r="AQ3158" s="151"/>
      <c r="AR3158" s="151"/>
    </row>
    <row r="3159" spans="28:44" x14ac:dyDescent="0.3">
      <c r="AB3159" s="2"/>
      <c r="AC3159" s="2"/>
      <c r="AD3159" s="9">
        <v>1995</v>
      </c>
      <c r="AE3159" s="87" t="s">
        <v>54</v>
      </c>
      <c r="AF3159" s="13" t="s">
        <v>3</v>
      </c>
      <c r="AG3159" s="18" t="str">
        <f t="shared" si="207"/>
        <v>Recreation and culture-1995-December</v>
      </c>
      <c r="AH3159" s="16">
        <v>35034</v>
      </c>
      <c r="AI3159" s="180">
        <v>72.476991933718764</v>
      </c>
      <c r="AJ3159" s="10">
        <f t="shared" ref="AJ3159:AJ3222" si="211">AVERAGE(AI3148:AI3159)</f>
        <v>71.170726892711826</v>
      </c>
      <c r="AK3159" s="175">
        <v>2988</v>
      </c>
      <c r="AL3159" s="10">
        <f t="shared" si="209"/>
        <v>93.113276912367951</v>
      </c>
      <c r="AM3159" s="163" t="str">
        <f t="shared" si="210"/>
        <v>09</v>
      </c>
      <c r="AN3159" s="177" t="s">
        <v>124</v>
      </c>
      <c r="AQ3159" s="151"/>
      <c r="AR3159" s="151"/>
    </row>
    <row r="3160" spans="28:44" x14ac:dyDescent="0.3">
      <c r="AB3160" s="2"/>
      <c r="AC3160" s="2"/>
      <c r="AD3160" s="7">
        <v>1996</v>
      </c>
      <c r="AE3160" s="88" t="s">
        <v>54</v>
      </c>
      <c r="AF3160" s="12" t="s">
        <v>10</v>
      </c>
      <c r="AG3160" s="18" t="str">
        <f t="shared" si="207"/>
        <v>Recreation and culture-1996-January</v>
      </c>
      <c r="AH3160" s="16">
        <v>35065</v>
      </c>
      <c r="AI3160" s="181">
        <v>72.74742999294611</v>
      </c>
      <c r="AJ3160" s="8">
        <f t="shared" si="211"/>
        <v>71.397010819791362</v>
      </c>
      <c r="AK3160" s="175">
        <v>2989</v>
      </c>
      <c r="AL3160" s="10">
        <f t="shared" si="209"/>
        <v>93.113276912367951</v>
      </c>
      <c r="AM3160" s="163" t="str">
        <f t="shared" si="210"/>
        <v>09</v>
      </c>
      <c r="AN3160" s="177" t="s">
        <v>113</v>
      </c>
      <c r="AQ3160" s="151"/>
      <c r="AR3160" s="151"/>
    </row>
    <row r="3161" spans="28:44" x14ac:dyDescent="0.3">
      <c r="AB3161" s="2"/>
      <c r="AC3161" s="2"/>
      <c r="AD3161" s="7">
        <v>1996</v>
      </c>
      <c r="AE3161" s="88" t="s">
        <v>54</v>
      </c>
      <c r="AF3161" s="12" t="s">
        <v>11</v>
      </c>
      <c r="AG3161" s="18" t="str">
        <f t="shared" si="207"/>
        <v>Recreation and culture-1996-February</v>
      </c>
      <c r="AH3161" s="16">
        <v>35096</v>
      </c>
      <c r="AI3161" s="181">
        <v>73.053504841572803</v>
      </c>
      <c r="AJ3161" s="8">
        <f t="shared" si="211"/>
        <v>71.638340084811233</v>
      </c>
      <c r="AK3161" s="175">
        <v>2990</v>
      </c>
      <c r="AL3161" s="10">
        <f t="shared" si="209"/>
        <v>93.113276912367951</v>
      </c>
      <c r="AM3161" s="163" t="str">
        <f t="shared" si="210"/>
        <v>09</v>
      </c>
      <c r="AN3161" s="177" t="s">
        <v>114</v>
      </c>
      <c r="AQ3161" s="151"/>
      <c r="AR3161" s="151"/>
    </row>
    <row r="3162" spans="28:44" x14ac:dyDescent="0.3">
      <c r="AB3162" s="2"/>
      <c r="AC3162" s="2"/>
      <c r="AD3162" s="7">
        <v>1996</v>
      </c>
      <c r="AE3162" s="88" t="s">
        <v>54</v>
      </c>
      <c r="AF3162" s="12" t="s">
        <v>4</v>
      </c>
      <c r="AG3162" s="18" t="str">
        <f t="shared" si="207"/>
        <v>Recreation and culture-1996-March</v>
      </c>
      <c r="AH3162" s="16">
        <v>35125</v>
      </c>
      <c r="AI3162" s="181">
        <v>73.415714622592574</v>
      </c>
      <c r="AJ3162" s="8">
        <f t="shared" si="211"/>
        <v>71.87987491748909</v>
      </c>
      <c r="AK3162" s="175">
        <v>2991</v>
      </c>
      <c r="AL3162" s="10">
        <f t="shared" si="209"/>
        <v>93.113276912367951</v>
      </c>
      <c r="AM3162" s="163" t="str">
        <f t="shared" si="210"/>
        <v>09</v>
      </c>
      <c r="AN3162" s="177" t="s">
        <v>115</v>
      </c>
      <c r="AQ3162" s="151"/>
      <c r="AR3162" s="151"/>
    </row>
    <row r="3163" spans="28:44" x14ac:dyDescent="0.3">
      <c r="AB3163" s="2"/>
      <c r="AC3163" s="2"/>
      <c r="AD3163" s="7">
        <v>1996</v>
      </c>
      <c r="AE3163" s="88" t="s">
        <v>54</v>
      </c>
      <c r="AF3163" s="12" t="s">
        <v>0</v>
      </c>
      <c r="AG3163" s="18" t="str">
        <f t="shared" si="207"/>
        <v>Recreation and culture-1996-April</v>
      </c>
      <c r="AH3163" s="16">
        <v>35156</v>
      </c>
      <c r="AI3163" s="181">
        <v>73.549510014506779</v>
      </c>
      <c r="AJ3163" s="8">
        <f t="shared" si="211"/>
        <v>72.132559366159796</v>
      </c>
      <c r="AK3163" s="175">
        <v>2992</v>
      </c>
      <c r="AL3163" s="10">
        <f t="shared" si="209"/>
        <v>93.113276912367951</v>
      </c>
      <c r="AM3163" s="163" t="str">
        <f t="shared" si="210"/>
        <v>09</v>
      </c>
      <c r="AN3163" s="177" t="s">
        <v>116</v>
      </c>
      <c r="AQ3163" s="151"/>
      <c r="AR3163" s="151"/>
    </row>
    <row r="3164" spans="28:44" x14ac:dyDescent="0.3">
      <c r="AB3164" s="2"/>
      <c r="AC3164" s="2"/>
      <c r="AD3164" s="7">
        <v>1996</v>
      </c>
      <c r="AE3164" s="88" t="s">
        <v>54</v>
      </c>
      <c r="AF3164" s="12" t="s">
        <v>5</v>
      </c>
      <c r="AG3164" s="18" t="str">
        <f t="shared" si="207"/>
        <v>Recreation and culture-1996-May</v>
      </c>
      <c r="AH3164" s="16">
        <v>35186</v>
      </c>
      <c r="AI3164" s="181">
        <v>73.686067098245601</v>
      </c>
      <c r="AJ3164" s="8">
        <f t="shared" si="211"/>
        <v>72.377634431514693</v>
      </c>
      <c r="AK3164" s="175">
        <v>2993</v>
      </c>
      <c r="AL3164" s="10">
        <f t="shared" si="209"/>
        <v>93.113276912367951</v>
      </c>
      <c r="AM3164" s="163" t="str">
        <f t="shared" si="210"/>
        <v>09</v>
      </c>
      <c r="AN3164" s="177" t="s">
        <v>117</v>
      </c>
      <c r="AQ3164" s="151"/>
      <c r="AR3164" s="151"/>
    </row>
    <row r="3165" spans="28:44" x14ac:dyDescent="0.3">
      <c r="AB3165" s="2"/>
      <c r="AC3165" s="2"/>
      <c r="AD3165" s="7">
        <v>1996</v>
      </c>
      <c r="AE3165" s="88" t="s">
        <v>54</v>
      </c>
      <c r="AF3165" s="12" t="s">
        <v>6</v>
      </c>
      <c r="AG3165" s="18" t="str">
        <f t="shared" si="207"/>
        <v>Recreation and culture-1996-June</v>
      </c>
      <c r="AH3165" s="16">
        <v>35217</v>
      </c>
      <c r="AI3165" s="181">
        <v>73.87186939464128</v>
      </c>
      <c r="AJ3165" s="8">
        <f t="shared" si="211"/>
        <v>72.612298197161451</v>
      </c>
      <c r="AK3165" s="175">
        <v>2994</v>
      </c>
      <c r="AL3165" s="10">
        <f t="shared" si="209"/>
        <v>93.113276912367951</v>
      </c>
      <c r="AM3165" s="163" t="str">
        <f t="shared" si="210"/>
        <v>09</v>
      </c>
      <c r="AN3165" s="177" t="s">
        <v>118</v>
      </c>
      <c r="AQ3165" s="151"/>
      <c r="AR3165" s="151"/>
    </row>
    <row r="3166" spans="28:44" x14ac:dyDescent="0.3">
      <c r="AB3166" s="2"/>
      <c r="AC3166" s="2"/>
      <c r="AD3166" s="7">
        <v>1996</v>
      </c>
      <c r="AE3166" s="88" t="s">
        <v>54</v>
      </c>
      <c r="AF3166" s="12" t="s">
        <v>7</v>
      </c>
      <c r="AG3166" s="18" t="str">
        <f t="shared" si="207"/>
        <v>Recreation and culture-1996-July</v>
      </c>
      <c r="AH3166" s="16">
        <v>35247</v>
      </c>
      <c r="AI3166" s="181">
        <v>74.082072801712016</v>
      </c>
      <c r="AJ3166" s="8">
        <f t="shared" si="211"/>
        <v>72.86447891339742</v>
      </c>
      <c r="AK3166" s="175">
        <v>2995</v>
      </c>
      <c r="AL3166" s="10">
        <f t="shared" si="209"/>
        <v>93.113276912367951</v>
      </c>
      <c r="AM3166" s="163" t="str">
        <f t="shared" si="210"/>
        <v>09</v>
      </c>
      <c r="AN3166" s="177" t="s">
        <v>119</v>
      </c>
      <c r="AQ3166" s="151"/>
      <c r="AR3166" s="151"/>
    </row>
    <row r="3167" spans="28:44" x14ac:dyDescent="0.3">
      <c r="AB3167" s="2"/>
      <c r="AC3167" s="2"/>
      <c r="AD3167" s="7">
        <v>1996</v>
      </c>
      <c r="AE3167" s="88" t="s">
        <v>54</v>
      </c>
      <c r="AF3167" s="12" t="s">
        <v>8</v>
      </c>
      <c r="AG3167" s="18" t="str">
        <f t="shared" si="207"/>
        <v>Recreation and culture-1996-August</v>
      </c>
      <c r="AH3167" s="16">
        <v>35278</v>
      </c>
      <c r="AI3167" s="181">
        <v>73.997893896478217</v>
      </c>
      <c r="AJ3167" s="8">
        <f t="shared" si="211"/>
        <v>73.096262513173855</v>
      </c>
      <c r="AK3167" s="175">
        <v>2996</v>
      </c>
      <c r="AL3167" s="10">
        <f t="shared" si="209"/>
        <v>93.113276912367951</v>
      </c>
      <c r="AM3167" s="163" t="str">
        <f t="shared" si="210"/>
        <v>09</v>
      </c>
      <c r="AN3167" s="177" t="s">
        <v>120</v>
      </c>
      <c r="AQ3167" s="151"/>
      <c r="AR3167" s="151"/>
    </row>
    <row r="3168" spans="28:44" x14ac:dyDescent="0.3">
      <c r="AB3168" s="2"/>
      <c r="AC3168" s="2"/>
      <c r="AD3168" s="7">
        <v>1996</v>
      </c>
      <c r="AE3168" s="88" t="s">
        <v>54</v>
      </c>
      <c r="AF3168" s="12" t="s">
        <v>1</v>
      </c>
      <c r="AG3168" s="18" t="str">
        <f t="shared" si="207"/>
        <v>Recreation and culture-1996-September</v>
      </c>
      <c r="AH3168" s="16">
        <v>35309</v>
      </c>
      <c r="AI3168" s="181">
        <v>74.301554084197804</v>
      </c>
      <c r="AJ3168" s="8">
        <f t="shared" si="211"/>
        <v>73.305718202974674</v>
      </c>
      <c r="AK3168" s="175">
        <v>2997</v>
      </c>
      <c r="AL3168" s="10">
        <f t="shared" si="209"/>
        <v>93.113276912367951</v>
      </c>
      <c r="AM3168" s="163" t="str">
        <f t="shared" si="210"/>
        <v>09</v>
      </c>
      <c r="AN3168" s="177" t="s">
        <v>121</v>
      </c>
      <c r="AQ3168" s="151"/>
      <c r="AR3168" s="151"/>
    </row>
    <row r="3169" spans="28:44" x14ac:dyDescent="0.3">
      <c r="AB3169" s="2"/>
      <c r="AC3169" s="2"/>
      <c r="AD3169" s="7">
        <v>1996</v>
      </c>
      <c r="AE3169" s="88" t="s">
        <v>54</v>
      </c>
      <c r="AF3169" s="12" t="s">
        <v>9</v>
      </c>
      <c r="AG3169" s="18" t="str">
        <f t="shared" si="207"/>
        <v>Recreation and culture-1996-October</v>
      </c>
      <c r="AH3169" s="16">
        <v>35339</v>
      </c>
      <c r="AI3169" s="181">
        <v>74.519132172326849</v>
      </c>
      <c r="AJ3169" s="8">
        <f t="shared" si="211"/>
        <v>73.496186699585053</v>
      </c>
      <c r="AK3169" s="175">
        <v>2998</v>
      </c>
      <c r="AL3169" s="10">
        <f t="shared" si="209"/>
        <v>93.113276912367951</v>
      </c>
      <c r="AM3169" s="163" t="str">
        <f t="shared" si="210"/>
        <v>09</v>
      </c>
      <c r="AN3169" s="177" t="s">
        <v>122</v>
      </c>
      <c r="AQ3169" s="151"/>
      <c r="AR3169" s="151"/>
    </row>
    <row r="3170" spans="28:44" x14ac:dyDescent="0.3">
      <c r="AB3170" s="2"/>
      <c r="AC3170" s="2"/>
      <c r="AD3170" s="7">
        <v>1996</v>
      </c>
      <c r="AE3170" s="88" t="s">
        <v>54</v>
      </c>
      <c r="AF3170" s="12" t="s">
        <v>2</v>
      </c>
      <c r="AG3170" s="18" t="str">
        <f t="shared" si="207"/>
        <v>Recreation and culture-1996-November</v>
      </c>
      <c r="AH3170" s="16">
        <v>35370</v>
      </c>
      <c r="AI3170" s="181">
        <v>74.718774819567543</v>
      </c>
      <c r="AJ3170" s="8">
        <f t="shared" si="211"/>
        <v>73.701709639375537</v>
      </c>
      <c r="AK3170" s="175">
        <v>2999</v>
      </c>
      <c r="AL3170" s="10">
        <f t="shared" si="209"/>
        <v>93.113276912367951</v>
      </c>
      <c r="AM3170" s="163" t="str">
        <f t="shared" si="210"/>
        <v>09</v>
      </c>
      <c r="AN3170" s="177" t="s">
        <v>123</v>
      </c>
      <c r="AQ3170" s="151"/>
      <c r="AR3170" s="151"/>
    </row>
    <row r="3171" spans="28:44" x14ac:dyDescent="0.3">
      <c r="AB3171" s="2"/>
      <c r="AC3171" s="2"/>
      <c r="AD3171" s="7">
        <v>1996</v>
      </c>
      <c r="AE3171" s="88" t="s">
        <v>54</v>
      </c>
      <c r="AF3171" s="12" t="s">
        <v>3</v>
      </c>
      <c r="AG3171" s="18" t="str">
        <f t="shared" si="207"/>
        <v>Recreation and culture-1996-December</v>
      </c>
      <c r="AH3171" s="16">
        <v>35400</v>
      </c>
      <c r="AI3171" s="181">
        <v>74.907101486981063</v>
      </c>
      <c r="AJ3171" s="8">
        <f t="shared" si="211"/>
        <v>73.904218768814061</v>
      </c>
      <c r="AK3171" s="175">
        <v>3000</v>
      </c>
      <c r="AL3171" s="10">
        <f t="shared" si="209"/>
        <v>93.113276912367951</v>
      </c>
      <c r="AM3171" s="163" t="str">
        <f t="shared" si="210"/>
        <v>09</v>
      </c>
      <c r="AN3171" s="177" t="s">
        <v>124</v>
      </c>
      <c r="AQ3171" s="151"/>
      <c r="AR3171" s="151"/>
    </row>
    <row r="3172" spans="28:44" x14ac:dyDescent="0.3">
      <c r="AB3172" s="2"/>
      <c r="AC3172" s="2"/>
      <c r="AD3172" s="9">
        <v>1997</v>
      </c>
      <c r="AE3172" s="87" t="s">
        <v>54</v>
      </c>
      <c r="AF3172" s="13" t="s">
        <v>10</v>
      </c>
      <c r="AG3172" s="18" t="str">
        <f t="shared" si="207"/>
        <v>Recreation and culture-1997-January</v>
      </c>
      <c r="AH3172" s="16">
        <v>35431</v>
      </c>
      <c r="AI3172" s="180">
        <v>75.412539122714776</v>
      </c>
      <c r="AJ3172" s="10">
        <f t="shared" si="211"/>
        <v>74.126311196294793</v>
      </c>
      <c r="AK3172" s="175">
        <v>3001</v>
      </c>
      <c r="AL3172" s="10">
        <f t="shared" si="209"/>
        <v>93.113276912367951</v>
      </c>
      <c r="AM3172" s="163" t="str">
        <f t="shared" si="210"/>
        <v>09</v>
      </c>
      <c r="AN3172" s="177" t="s">
        <v>113</v>
      </c>
      <c r="AQ3172" s="151"/>
      <c r="AR3172" s="151"/>
    </row>
    <row r="3173" spans="28:44" x14ac:dyDescent="0.3">
      <c r="AB3173" s="2"/>
      <c r="AC3173" s="2"/>
      <c r="AD3173" s="9">
        <v>1997</v>
      </c>
      <c r="AE3173" s="87" t="s">
        <v>54</v>
      </c>
      <c r="AF3173" s="13" t="s">
        <v>11</v>
      </c>
      <c r="AG3173" s="18" t="str">
        <f t="shared" si="207"/>
        <v>Recreation and culture-1997-February</v>
      </c>
      <c r="AH3173" s="16">
        <v>35462</v>
      </c>
      <c r="AI3173" s="180">
        <v>75.281215578263541</v>
      </c>
      <c r="AJ3173" s="10">
        <f t="shared" si="211"/>
        <v>74.311953757685671</v>
      </c>
      <c r="AK3173" s="175">
        <v>3002</v>
      </c>
      <c r="AL3173" s="10">
        <f t="shared" si="209"/>
        <v>93.113276912367951</v>
      </c>
      <c r="AM3173" s="163" t="str">
        <f t="shared" si="210"/>
        <v>09</v>
      </c>
      <c r="AN3173" s="177" t="s">
        <v>114</v>
      </c>
      <c r="AQ3173" s="151"/>
      <c r="AR3173" s="151"/>
    </row>
    <row r="3174" spans="28:44" x14ac:dyDescent="0.3">
      <c r="AB3174" s="2"/>
      <c r="AC3174" s="2"/>
      <c r="AD3174" s="9">
        <v>1997</v>
      </c>
      <c r="AE3174" s="87" t="s">
        <v>54</v>
      </c>
      <c r="AF3174" s="13" t="s">
        <v>4</v>
      </c>
      <c r="AG3174" s="18" t="str">
        <f t="shared" si="207"/>
        <v>Recreation and culture-1997-March</v>
      </c>
      <c r="AH3174" s="16">
        <v>35490</v>
      </c>
      <c r="AI3174" s="180">
        <v>75.446790926527697</v>
      </c>
      <c r="AJ3174" s="10">
        <f t="shared" si="211"/>
        <v>74.481210116346929</v>
      </c>
      <c r="AK3174" s="175">
        <v>3003</v>
      </c>
      <c r="AL3174" s="10">
        <f t="shared" si="209"/>
        <v>93.113276912367951</v>
      </c>
      <c r="AM3174" s="163" t="str">
        <f t="shared" si="210"/>
        <v>09</v>
      </c>
      <c r="AN3174" s="177" t="s">
        <v>115</v>
      </c>
      <c r="AQ3174" s="151"/>
      <c r="AR3174" s="151"/>
    </row>
    <row r="3175" spans="28:44" x14ac:dyDescent="0.3">
      <c r="AB3175" s="2"/>
      <c r="AC3175" s="2"/>
      <c r="AD3175" s="9">
        <v>1997</v>
      </c>
      <c r="AE3175" s="87" t="s">
        <v>54</v>
      </c>
      <c r="AF3175" s="13" t="s">
        <v>0</v>
      </c>
      <c r="AG3175" s="18" t="str">
        <f t="shared" si="207"/>
        <v>Recreation and culture-1997-April</v>
      </c>
      <c r="AH3175" s="16">
        <v>35521</v>
      </c>
      <c r="AI3175" s="180">
        <v>75.479001225518971</v>
      </c>
      <c r="AJ3175" s="10">
        <f t="shared" si="211"/>
        <v>74.642001050597955</v>
      </c>
      <c r="AK3175" s="175">
        <v>3004</v>
      </c>
      <c r="AL3175" s="10">
        <f t="shared" si="209"/>
        <v>93.113276912367951</v>
      </c>
      <c r="AM3175" s="163" t="str">
        <f t="shared" si="210"/>
        <v>09</v>
      </c>
      <c r="AN3175" s="177" t="s">
        <v>116</v>
      </c>
      <c r="AQ3175" s="151"/>
      <c r="AR3175" s="151"/>
    </row>
    <row r="3176" spans="28:44" x14ac:dyDescent="0.3">
      <c r="AB3176" s="2"/>
      <c r="AC3176" s="2"/>
      <c r="AD3176" s="9">
        <v>1997</v>
      </c>
      <c r="AE3176" s="87" t="s">
        <v>54</v>
      </c>
      <c r="AF3176" s="13" t="s">
        <v>5</v>
      </c>
      <c r="AG3176" s="18" t="str">
        <f t="shared" si="207"/>
        <v>Recreation and culture-1997-May</v>
      </c>
      <c r="AH3176" s="16">
        <v>35551</v>
      </c>
      <c r="AI3176" s="180">
        <v>75.448132738616962</v>
      </c>
      <c r="AJ3176" s="10">
        <f t="shared" si="211"/>
        <v>74.788839853962216</v>
      </c>
      <c r="AK3176" s="175">
        <v>3005</v>
      </c>
      <c r="AL3176" s="10">
        <f t="shared" si="209"/>
        <v>93.113276912367951</v>
      </c>
      <c r="AM3176" s="163" t="str">
        <f t="shared" si="210"/>
        <v>09</v>
      </c>
      <c r="AN3176" s="177" t="s">
        <v>117</v>
      </c>
      <c r="AQ3176" s="151"/>
      <c r="AR3176" s="151"/>
    </row>
    <row r="3177" spans="28:44" x14ac:dyDescent="0.3">
      <c r="AB3177" s="2"/>
      <c r="AC3177" s="2"/>
      <c r="AD3177" s="9">
        <v>1997</v>
      </c>
      <c r="AE3177" s="87" t="s">
        <v>54</v>
      </c>
      <c r="AF3177" s="13" t="s">
        <v>6</v>
      </c>
      <c r="AG3177" s="18" t="str">
        <f t="shared" si="207"/>
        <v>Recreation and culture-1997-June</v>
      </c>
      <c r="AH3177" s="16">
        <v>35582</v>
      </c>
      <c r="AI3177" s="180">
        <v>75.479824239846451</v>
      </c>
      <c r="AJ3177" s="10">
        <f t="shared" si="211"/>
        <v>74.922836091062663</v>
      </c>
      <c r="AK3177" s="175">
        <v>3006</v>
      </c>
      <c r="AL3177" s="10">
        <f t="shared" si="209"/>
        <v>93.113276912367951</v>
      </c>
      <c r="AM3177" s="163" t="str">
        <f t="shared" si="210"/>
        <v>09</v>
      </c>
      <c r="AN3177" s="177" t="s">
        <v>118</v>
      </c>
      <c r="AQ3177" s="151"/>
      <c r="AR3177" s="151"/>
    </row>
    <row r="3178" spans="28:44" x14ac:dyDescent="0.3">
      <c r="AB3178" s="2"/>
      <c r="AC3178" s="2"/>
      <c r="AD3178" s="9">
        <v>1997</v>
      </c>
      <c r="AE3178" s="87" t="s">
        <v>54</v>
      </c>
      <c r="AF3178" s="13" t="s">
        <v>7</v>
      </c>
      <c r="AG3178" s="18" t="str">
        <f t="shared" si="207"/>
        <v>Recreation and culture-1997-July</v>
      </c>
      <c r="AH3178" s="16">
        <v>35612</v>
      </c>
      <c r="AI3178" s="180">
        <v>75.827835087325326</v>
      </c>
      <c r="AJ3178" s="10">
        <f t="shared" si="211"/>
        <v>75.068316281530443</v>
      </c>
      <c r="AK3178" s="175">
        <v>3007</v>
      </c>
      <c r="AL3178" s="10">
        <f t="shared" si="209"/>
        <v>93.113276912367951</v>
      </c>
      <c r="AM3178" s="163" t="str">
        <f t="shared" si="210"/>
        <v>09</v>
      </c>
      <c r="AN3178" s="177" t="s">
        <v>119</v>
      </c>
      <c r="AQ3178" s="151"/>
      <c r="AR3178" s="151"/>
    </row>
    <row r="3179" spans="28:44" x14ac:dyDescent="0.3">
      <c r="AB3179" s="2"/>
      <c r="AC3179" s="2"/>
      <c r="AD3179" s="9">
        <v>1997</v>
      </c>
      <c r="AE3179" s="87" t="s">
        <v>54</v>
      </c>
      <c r="AF3179" s="13" t="s">
        <v>8</v>
      </c>
      <c r="AG3179" s="18" t="str">
        <f t="shared" si="207"/>
        <v>Recreation and culture-1997-August</v>
      </c>
      <c r="AH3179" s="16">
        <v>35643</v>
      </c>
      <c r="AI3179" s="180">
        <v>76.021906406927357</v>
      </c>
      <c r="AJ3179" s="10">
        <f t="shared" si="211"/>
        <v>75.236983990734529</v>
      </c>
      <c r="AK3179" s="175">
        <v>3008</v>
      </c>
      <c r="AL3179" s="10">
        <f t="shared" si="209"/>
        <v>93.113276912367951</v>
      </c>
      <c r="AM3179" s="163" t="str">
        <f t="shared" si="210"/>
        <v>09</v>
      </c>
      <c r="AN3179" s="177" t="s">
        <v>120</v>
      </c>
      <c r="AQ3179" s="151"/>
      <c r="AR3179" s="151"/>
    </row>
    <row r="3180" spans="28:44" x14ac:dyDescent="0.3">
      <c r="AB3180" s="2"/>
      <c r="AC3180" s="2"/>
      <c r="AD3180" s="9">
        <v>1997</v>
      </c>
      <c r="AE3180" s="87" t="s">
        <v>54</v>
      </c>
      <c r="AF3180" s="13" t="s">
        <v>1</v>
      </c>
      <c r="AG3180" s="18" t="str">
        <f t="shared" si="207"/>
        <v>Recreation and culture-1997-September</v>
      </c>
      <c r="AH3180" s="16">
        <v>35674</v>
      </c>
      <c r="AI3180" s="180">
        <v>76.11003704822825</v>
      </c>
      <c r="AJ3180" s="10">
        <f t="shared" si="211"/>
        <v>75.38769090440374</v>
      </c>
      <c r="AK3180" s="175">
        <v>3009</v>
      </c>
      <c r="AL3180" s="10">
        <f t="shared" si="209"/>
        <v>93.113276912367951</v>
      </c>
      <c r="AM3180" s="163" t="str">
        <f t="shared" si="210"/>
        <v>09</v>
      </c>
      <c r="AN3180" s="177" t="s">
        <v>121</v>
      </c>
      <c r="AQ3180" s="151"/>
      <c r="AR3180" s="151"/>
    </row>
    <row r="3181" spans="28:44" x14ac:dyDescent="0.3">
      <c r="AB3181" s="2"/>
      <c r="AC3181" s="2"/>
      <c r="AD3181" s="9">
        <v>1997</v>
      </c>
      <c r="AE3181" s="87" t="s">
        <v>54</v>
      </c>
      <c r="AF3181" s="13" t="s">
        <v>9</v>
      </c>
      <c r="AG3181" s="18" t="str">
        <f t="shared" si="207"/>
        <v>Recreation and culture-1997-October</v>
      </c>
      <c r="AH3181" s="16">
        <v>35704</v>
      </c>
      <c r="AI3181" s="180">
        <v>76.608340608698015</v>
      </c>
      <c r="AJ3181" s="10">
        <f t="shared" si="211"/>
        <v>75.561791607434657</v>
      </c>
      <c r="AK3181" s="175">
        <v>3010</v>
      </c>
      <c r="AL3181" s="10">
        <f t="shared" si="209"/>
        <v>93.113276912367951</v>
      </c>
      <c r="AM3181" s="163" t="str">
        <f t="shared" si="210"/>
        <v>09</v>
      </c>
      <c r="AN3181" s="177" t="s">
        <v>122</v>
      </c>
      <c r="AQ3181" s="151"/>
      <c r="AR3181" s="151"/>
    </row>
    <row r="3182" spans="28:44" x14ac:dyDescent="0.3">
      <c r="AB3182" s="2"/>
      <c r="AC3182" s="2"/>
      <c r="AD3182" s="9">
        <v>1997</v>
      </c>
      <c r="AE3182" s="87" t="s">
        <v>54</v>
      </c>
      <c r="AF3182" s="13" t="s">
        <v>2</v>
      </c>
      <c r="AG3182" s="18" t="str">
        <f t="shared" si="207"/>
        <v>Recreation and culture-1997-November</v>
      </c>
      <c r="AH3182" s="16">
        <v>35735</v>
      </c>
      <c r="AI3182" s="180">
        <v>76.935920323882542</v>
      </c>
      <c r="AJ3182" s="10">
        <f t="shared" si="211"/>
        <v>75.74655373279424</v>
      </c>
      <c r="AK3182" s="175">
        <v>3011</v>
      </c>
      <c r="AL3182" s="10">
        <f t="shared" si="209"/>
        <v>93.113276912367951</v>
      </c>
      <c r="AM3182" s="163" t="str">
        <f t="shared" si="210"/>
        <v>09</v>
      </c>
      <c r="AN3182" s="177" t="s">
        <v>123</v>
      </c>
      <c r="AQ3182" s="151"/>
      <c r="AR3182" s="151"/>
    </row>
    <row r="3183" spans="28:44" x14ac:dyDescent="0.3">
      <c r="AB3183" s="2"/>
      <c r="AC3183" s="2"/>
      <c r="AD3183" s="9">
        <v>1997</v>
      </c>
      <c r="AE3183" s="87" t="s">
        <v>54</v>
      </c>
      <c r="AF3183" s="13" t="s">
        <v>3</v>
      </c>
      <c r="AG3183" s="18" t="str">
        <f t="shared" si="207"/>
        <v>Recreation and culture-1997-December</v>
      </c>
      <c r="AH3183" s="16">
        <v>35765</v>
      </c>
      <c r="AI3183" s="180">
        <v>77.076933778053075</v>
      </c>
      <c r="AJ3183" s="10">
        <f t="shared" si="211"/>
        <v>75.927373090383568</v>
      </c>
      <c r="AK3183" s="175">
        <v>3012</v>
      </c>
      <c r="AL3183" s="10">
        <f t="shared" si="209"/>
        <v>93.113276912367951</v>
      </c>
      <c r="AM3183" s="163" t="str">
        <f t="shared" si="210"/>
        <v>09</v>
      </c>
      <c r="AN3183" s="177" t="s">
        <v>124</v>
      </c>
      <c r="AQ3183" s="151"/>
      <c r="AR3183" s="151"/>
    </row>
    <row r="3184" spans="28:44" x14ac:dyDescent="0.3">
      <c r="AB3184" s="2"/>
      <c r="AC3184" s="2"/>
      <c r="AD3184" s="7">
        <v>1998</v>
      </c>
      <c r="AE3184" s="88" t="s">
        <v>54</v>
      </c>
      <c r="AF3184" s="12" t="s">
        <v>10</v>
      </c>
      <c r="AG3184" s="18" t="str">
        <f t="shared" si="207"/>
        <v>Recreation and culture-1998-January</v>
      </c>
      <c r="AH3184" s="16">
        <v>35796</v>
      </c>
      <c r="AI3184" s="181">
        <v>77.382009673201239</v>
      </c>
      <c r="AJ3184" s="8">
        <f t="shared" si="211"/>
        <v>76.091495636257449</v>
      </c>
      <c r="AK3184" s="175">
        <v>3013</v>
      </c>
      <c r="AL3184" s="10">
        <f t="shared" si="209"/>
        <v>93.113276912367951</v>
      </c>
      <c r="AM3184" s="163" t="str">
        <f t="shared" si="210"/>
        <v>09</v>
      </c>
      <c r="AN3184" s="177" t="s">
        <v>113</v>
      </c>
      <c r="AQ3184" s="151"/>
      <c r="AR3184" s="151"/>
    </row>
    <row r="3185" spans="28:44" x14ac:dyDescent="0.3">
      <c r="AB3185" s="2"/>
      <c r="AC3185" s="2"/>
      <c r="AD3185" s="7">
        <v>1998</v>
      </c>
      <c r="AE3185" s="88" t="s">
        <v>54</v>
      </c>
      <c r="AF3185" s="12" t="s">
        <v>11</v>
      </c>
      <c r="AG3185" s="18" t="str">
        <f t="shared" si="207"/>
        <v>Recreation and culture-1998-February</v>
      </c>
      <c r="AH3185" s="16">
        <v>35827</v>
      </c>
      <c r="AI3185" s="181">
        <v>77.365159471244681</v>
      </c>
      <c r="AJ3185" s="8">
        <f t="shared" si="211"/>
        <v>76.265157627339207</v>
      </c>
      <c r="AK3185" s="175">
        <v>3014</v>
      </c>
      <c r="AL3185" s="10">
        <f t="shared" si="209"/>
        <v>93.113276912367951</v>
      </c>
      <c r="AM3185" s="163" t="str">
        <f t="shared" si="210"/>
        <v>09</v>
      </c>
      <c r="AN3185" s="177" t="s">
        <v>114</v>
      </c>
      <c r="AQ3185" s="151"/>
      <c r="AR3185" s="151"/>
    </row>
    <row r="3186" spans="28:44" x14ac:dyDescent="0.3">
      <c r="AB3186" s="2"/>
      <c r="AC3186" s="2"/>
      <c r="AD3186" s="7">
        <v>1998</v>
      </c>
      <c r="AE3186" s="88" t="s">
        <v>54</v>
      </c>
      <c r="AF3186" s="12" t="s">
        <v>4</v>
      </c>
      <c r="AG3186" s="18" t="str">
        <f t="shared" si="207"/>
        <v>Recreation and culture-1998-March</v>
      </c>
      <c r="AH3186" s="16">
        <v>35855</v>
      </c>
      <c r="AI3186" s="181">
        <v>77.432004136528221</v>
      </c>
      <c r="AJ3186" s="8">
        <f t="shared" si="211"/>
        <v>76.430592061505919</v>
      </c>
      <c r="AK3186" s="175">
        <v>3015</v>
      </c>
      <c r="AL3186" s="10">
        <f t="shared" si="209"/>
        <v>93.113276912367951</v>
      </c>
      <c r="AM3186" s="163" t="str">
        <f t="shared" si="210"/>
        <v>09</v>
      </c>
      <c r="AN3186" s="177" t="s">
        <v>115</v>
      </c>
      <c r="AQ3186" s="151"/>
      <c r="AR3186" s="151"/>
    </row>
    <row r="3187" spans="28:44" x14ac:dyDescent="0.3">
      <c r="AB3187" s="2"/>
      <c r="AC3187" s="2"/>
      <c r="AD3187" s="7">
        <v>1998</v>
      </c>
      <c r="AE3187" s="88" t="s">
        <v>54</v>
      </c>
      <c r="AF3187" s="12" t="s">
        <v>0</v>
      </c>
      <c r="AG3187" s="18" t="str">
        <f t="shared" si="207"/>
        <v>Recreation and culture-1998-April</v>
      </c>
      <c r="AH3187" s="16">
        <v>35886</v>
      </c>
      <c r="AI3187" s="181">
        <v>77.721992435042793</v>
      </c>
      <c r="AJ3187" s="8">
        <f t="shared" si="211"/>
        <v>76.61750799563292</v>
      </c>
      <c r="AK3187" s="175">
        <v>3016</v>
      </c>
      <c r="AL3187" s="10">
        <f t="shared" si="209"/>
        <v>93.113276912367951</v>
      </c>
      <c r="AM3187" s="163" t="str">
        <f t="shared" si="210"/>
        <v>09</v>
      </c>
      <c r="AN3187" s="177" t="s">
        <v>116</v>
      </c>
      <c r="AQ3187" s="151"/>
      <c r="AR3187" s="151"/>
    </row>
    <row r="3188" spans="28:44" x14ac:dyDescent="0.3">
      <c r="AB3188" s="2"/>
      <c r="AC3188" s="2"/>
      <c r="AD3188" s="7">
        <v>1998</v>
      </c>
      <c r="AE3188" s="88" t="s">
        <v>54</v>
      </c>
      <c r="AF3188" s="12" t="s">
        <v>5</v>
      </c>
      <c r="AG3188" s="18" t="str">
        <f t="shared" si="207"/>
        <v>Recreation and culture-1998-May</v>
      </c>
      <c r="AH3188" s="16">
        <v>35916</v>
      </c>
      <c r="AI3188" s="181">
        <v>77.658740077676896</v>
      </c>
      <c r="AJ3188" s="8">
        <f t="shared" si="211"/>
        <v>76.801725273887897</v>
      </c>
      <c r="AK3188" s="175">
        <v>3017</v>
      </c>
      <c r="AL3188" s="10">
        <f t="shared" si="209"/>
        <v>93.113276912367951</v>
      </c>
      <c r="AM3188" s="163" t="str">
        <f t="shared" si="210"/>
        <v>09</v>
      </c>
      <c r="AN3188" s="177" t="s">
        <v>117</v>
      </c>
      <c r="AQ3188" s="151"/>
      <c r="AR3188" s="151"/>
    </row>
    <row r="3189" spans="28:44" x14ac:dyDescent="0.3">
      <c r="AB3189" s="2"/>
      <c r="AC3189" s="2"/>
      <c r="AD3189" s="7">
        <v>1998</v>
      </c>
      <c r="AE3189" s="88" t="s">
        <v>54</v>
      </c>
      <c r="AF3189" s="12" t="s">
        <v>6</v>
      </c>
      <c r="AG3189" s="18" t="str">
        <f t="shared" si="207"/>
        <v>Recreation and culture-1998-June</v>
      </c>
      <c r="AH3189" s="16">
        <v>35947</v>
      </c>
      <c r="AI3189" s="181">
        <v>77.814620165952761</v>
      </c>
      <c r="AJ3189" s="8">
        <f t="shared" si="211"/>
        <v>76.996291601063419</v>
      </c>
      <c r="AK3189" s="175">
        <v>3018</v>
      </c>
      <c r="AL3189" s="10">
        <f t="shared" si="209"/>
        <v>93.113276912367951</v>
      </c>
      <c r="AM3189" s="163" t="str">
        <f t="shared" si="210"/>
        <v>09</v>
      </c>
      <c r="AN3189" s="177" t="s">
        <v>118</v>
      </c>
      <c r="AQ3189" s="151"/>
      <c r="AR3189" s="151"/>
    </row>
    <row r="3190" spans="28:44" x14ac:dyDescent="0.3">
      <c r="AB3190" s="2"/>
      <c r="AC3190" s="2"/>
      <c r="AD3190" s="7">
        <v>1998</v>
      </c>
      <c r="AE3190" s="88" t="s">
        <v>54</v>
      </c>
      <c r="AF3190" s="12" t="s">
        <v>7</v>
      </c>
      <c r="AG3190" s="18" t="str">
        <f t="shared" si="207"/>
        <v>Recreation and culture-1998-July</v>
      </c>
      <c r="AH3190" s="16">
        <v>35977</v>
      </c>
      <c r="AI3190" s="181">
        <v>77.970843435359313</v>
      </c>
      <c r="AJ3190" s="8">
        <f t="shared" si="211"/>
        <v>77.174875630066268</v>
      </c>
      <c r="AK3190" s="175">
        <v>3019</v>
      </c>
      <c r="AL3190" s="10">
        <f t="shared" si="209"/>
        <v>93.113276912367951</v>
      </c>
      <c r="AM3190" s="163" t="str">
        <f t="shared" si="210"/>
        <v>09</v>
      </c>
      <c r="AN3190" s="177" t="s">
        <v>119</v>
      </c>
      <c r="AQ3190" s="151"/>
      <c r="AR3190" s="151"/>
    </row>
    <row r="3191" spans="28:44" x14ac:dyDescent="0.3">
      <c r="AB3191" s="2"/>
      <c r="AC3191" s="2"/>
      <c r="AD3191" s="7">
        <v>1998</v>
      </c>
      <c r="AE3191" s="88" t="s">
        <v>54</v>
      </c>
      <c r="AF3191" s="12" t="s">
        <v>8</v>
      </c>
      <c r="AG3191" s="18" t="str">
        <f t="shared" si="207"/>
        <v>Recreation and culture-1998-August</v>
      </c>
      <c r="AH3191" s="16">
        <v>36008</v>
      </c>
      <c r="AI3191" s="181">
        <v>78.216428817315858</v>
      </c>
      <c r="AJ3191" s="8">
        <f t="shared" si="211"/>
        <v>77.357752497598639</v>
      </c>
      <c r="AK3191" s="175">
        <v>3020</v>
      </c>
      <c r="AL3191" s="10">
        <f t="shared" si="209"/>
        <v>93.113276912367951</v>
      </c>
      <c r="AM3191" s="163" t="str">
        <f t="shared" si="210"/>
        <v>09</v>
      </c>
      <c r="AN3191" s="177" t="s">
        <v>120</v>
      </c>
      <c r="AQ3191" s="151"/>
      <c r="AR3191" s="151"/>
    </row>
    <row r="3192" spans="28:44" x14ac:dyDescent="0.3">
      <c r="AB3192" s="2"/>
      <c r="AC3192" s="2"/>
      <c r="AD3192" s="7">
        <v>1998</v>
      </c>
      <c r="AE3192" s="88" t="s">
        <v>54</v>
      </c>
      <c r="AF3192" s="12" t="s">
        <v>1</v>
      </c>
      <c r="AG3192" s="18" t="str">
        <f t="shared" si="207"/>
        <v>Recreation and culture-1998-September</v>
      </c>
      <c r="AH3192" s="16">
        <v>36039</v>
      </c>
      <c r="AI3192" s="181">
        <v>78.186834370194902</v>
      </c>
      <c r="AJ3192" s="8">
        <f t="shared" si="211"/>
        <v>77.530818941095873</v>
      </c>
      <c r="AK3192" s="175">
        <v>3021</v>
      </c>
      <c r="AL3192" s="10">
        <f t="shared" si="209"/>
        <v>93.113276912367951</v>
      </c>
      <c r="AM3192" s="163" t="str">
        <f t="shared" si="210"/>
        <v>09</v>
      </c>
      <c r="AN3192" s="177" t="s">
        <v>121</v>
      </c>
      <c r="AQ3192" s="151"/>
      <c r="AR3192" s="151"/>
    </row>
    <row r="3193" spans="28:44" x14ac:dyDescent="0.3">
      <c r="AB3193" s="2"/>
      <c r="AC3193" s="2"/>
      <c r="AD3193" s="7">
        <v>1998</v>
      </c>
      <c r="AE3193" s="88" t="s">
        <v>54</v>
      </c>
      <c r="AF3193" s="12" t="s">
        <v>9</v>
      </c>
      <c r="AG3193" s="18" t="str">
        <f t="shared" si="207"/>
        <v>Recreation and culture-1998-October</v>
      </c>
      <c r="AH3193" s="16">
        <v>36069</v>
      </c>
      <c r="AI3193" s="181">
        <v>78.256404178146482</v>
      </c>
      <c r="AJ3193" s="8">
        <f t="shared" si="211"/>
        <v>77.668157571883228</v>
      </c>
      <c r="AK3193" s="175">
        <v>3022</v>
      </c>
      <c r="AL3193" s="10">
        <f t="shared" si="209"/>
        <v>93.113276912367951</v>
      </c>
      <c r="AM3193" s="163" t="str">
        <f t="shared" si="210"/>
        <v>09</v>
      </c>
      <c r="AN3193" s="177" t="s">
        <v>122</v>
      </c>
      <c r="AQ3193" s="151"/>
      <c r="AR3193" s="151"/>
    </row>
    <row r="3194" spans="28:44" x14ac:dyDescent="0.3">
      <c r="AB3194" s="2"/>
      <c r="AC3194" s="2"/>
      <c r="AD3194" s="7">
        <v>1998</v>
      </c>
      <c r="AE3194" s="88" t="s">
        <v>54</v>
      </c>
      <c r="AF3194" s="12" t="s">
        <v>2</v>
      </c>
      <c r="AG3194" s="18" t="str">
        <f t="shared" si="207"/>
        <v>Recreation and culture-1998-November</v>
      </c>
      <c r="AH3194" s="16">
        <v>36100</v>
      </c>
      <c r="AI3194" s="181">
        <v>78.626043542662956</v>
      </c>
      <c r="AJ3194" s="8">
        <f t="shared" si="211"/>
        <v>77.809001173448266</v>
      </c>
      <c r="AK3194" s="175">
        <v>3023</v>
      </c>
      <c r="AL3194" s="10">
        <f t="shared" si="209"/>
        <v>93.113276912367951</v>
      </c>
      <c r="AM3194" s="163" t="str">
        <f t="shared" si="210"/>
        <v>09</v>
      </c>
      <c r="AN3194" s="177" t="s">
        <v>123</v>
      </c>
      <c r="AQ3194" s="151"/>
      <c r="AR3194" s="151"/>
    </row>
    <row r="3195" spans="28:44" x14ac:dyDescent="0.3">
      <c r="AB3195" s="2"/>
      <c r="AC3195" s="2"/>
      <c r="AD3195" s="7">
        <v>1998</v>
      </c>
      <c r="AE3195" s="88" t="s">
        <v>54</v>
      </c>
      <c r="AF3195" s="12" t="s">
        <v>3</v>
      </c>
      <c r="AG3195" s="18" t="str">
        <f t="shared" si="207"/>
        <v>Recreation and culture-1998-December</v>
      </c>
      <c r="AH3195" s="16">
        <v>36130</v>
      </c>
      <c r="AI3195" s="181">
        <v>78.663690806871443</v>
      </c>
      <c r="AJ3195" s="8">
        <f t="shared" si="211"/>
        <v>77.941230925849808</v>
      </c>
      <c r="AK3195" s="175">
        <v>3024</v>
      </c>
      <c r="AL3195" s="10">
        <f t="shared" si="209"/>
        <v>93.113276912367951</v>
      </c>
      <c r="AM3195" s="163" t="str">
        <f t="shared" si="210"/>
        <v>09</v>
      </c>
      <c r="AN3195" s="177" t="s">
        <v>124</v>
      </c>
      <c r="AQ3195" s="151"/>
      <c r="AR3195" s="151"/>
    </row>
    <row r="3196" spans="28:44" x14ac:dyDescent="0.3">
      <c r="AB3196" s="2"/>
      <c r="AC3196" s="2"/>
      <c r="AD3196" s="9">
        <v>1999</v>
      </c>
      <c r="AE3196" s="87" t="s">
        <v>54</v>
      </c>
      <c r="AF3196" s="13" t="s">
        <v>10</v>
      </c>
      <c r="AG3196" s="18" t="str">
        <f t="shared" si="207"/>
        <v>Recreation and culture-1999-January</v>
      </c>
      <c r="AH3196" s="16">
        <v>36161</v>
      </c>
      <c r="AI3196" s="180">
        <v>79.11978431867027</v>
      </c>
      <c r="AJ3196" s="10">
        <f t="shared" si="211"/>
        <v>78.086045479638884</v>
      </c>
      <c r="AK3196" s="175">
        <v>3025</v>
      </c>
      <c r="AL3196" s="10">
        <f t="shared" si="209"/>
        <v>93.113276912367951</v>
      </c>
      <c r="AM3196" s="163" t="str">
        <f t="shared" si="210"/>
        <v>09</v>
      </c>
      <c r="AN3196" s="177" t="s">
        <v>113</v>
      </c>
      <c r="AQ3196" s="151"/>
      <c r="AR3196" s="151"/>
    </row>
    <row r="3197" spans="28:44" x14ac:dyDescent="0.3">
      <c r="AB3197" s="2"/>
      <c r="AC3197" s="2"/>
      <c r="AD3197" s="9">
        <v>1999</v>
      </c>
      <c r="AE3197" s="87" t="s">
        <v>54</v>
      </c>
      <c r="AF3197" s="13" t="s">
        <v>11</v>
      </c>
      <c r="AG3197" s="18" t="str">
        <f t="shared" si="207"/>
        <v>Recreation and culture-1999-February</v>
      </c>
      <c r="AH3197" s="16">
        <v>36192</v>
      </c>
      <c r="AI3197" s="180">
        <v>79.265864739018141</v>
      </c>
      <c r="AJ3197" s="10">
        <f t="shared" si="211"/>
        <v>78.244437585286661</v>
      </c>
      <c r="AK3197" s="175">
        <v>3026</v>
      </c>
      <c r="AL3197" s="10">
        <f t="shared" si="209"/>
        <v>93.113276912367951</v>
      </c>
      <c r="AM3197" s="163" t="str">
        <f t="shared" si="210"/>
        <v>09</v>
      </c>
      <c r="AN3197" s="177" t="s">
        <v>114</v>
      </c>
      <c r="AQ3197" s="151"/>
      <c r="AR3197" s="151"/>
    </row>
    <row r="3198" spans="28:44" x14ac:dyDescent="0.3">
      <c r="AB3198" s="2"/>
      <c r="AC3198" s="2"/>
      <c r="AD3198" s="9">
        <v>1999</v>
      </c>
      <c r="AE3198" s="87" t="s">
        <v>54</v>
      </c>
      <c r="AF3198" s="13" t="s">
        <v>4</v>
      </c>
      <c r="AG3198" s="18" t="str">
        <f t="shared" si="207"/>
        <v>Recreation and culture-1999-March</v>
      </c>
      <c r="AH3198" s="16">
        <v>36220</v>
      </c>
      <c r="AI3198" s="180">
        <v>79.52407390503808</v>
      </c>
      <c r="AJ3198" s="10">
        <f t="shared" si="211"/>
        <v>78.418776732662494</v>
      </c>
      <c r="AK3198" s="175">
        <v>3027</v>
      </c>
      <c r="AL3198" s="10">
        <f t="shared" si="209"/>
        <v>93.113276912367951</v>
      </c>
      <c r="AM3198" s="163" t="str">
        <f t="shared" si="210"/>
        <v>09</v>
      </c>
      <c r="AN3198" s="177" t="s">
        <v>115</v>
      </c>
      <c r="AQ3198" s="151"/>
      <c r="AR3198" s="151"/>
    </row>
    <row r="3199" spans="28:44" x14ac:dyDescent="0.3">
      <c r="AB3199" s="2"/>
      <c r="AC3199" s="2"/>
      <c r="AD3199" s="9">
        <v>1999</v>
      </c>
      <c r="AE3199" s="87" t="s">
        <v>54</v>
      </c>
      <c r="AF3199" s="13" t="s">
        <v>0</v>
      </c>
      <c r="AG3199" s="18" t="str">
        <f t="shared" si="207"/>
        <v>Recreation and culture-1999-April</v>
      </c>
      <c r="AH3199" s="16">
        <v>36251</v>
      </c>
      <c r="AI3199" s="180">
        <v>79.572561675444405</v>
      </c>
      <c r="AJ3199" s="10">
        <f t="shared" si="211"/>
        <v>78.572990836029305</v>
      </c>
      <c r="AK3199" s="175">
        <v>3028</v>
      </c>
      <c r="AL3199" s="10">
        <f t="shared" si="209"/>
        <v>93.113276912367951</v>
      </c>
      <c r="AM3199" s="163" t="str">
        <f t="shared" si="210"/>
        <v>09</v>
      </c>
      <c r="AN3199" s="177" t="s">
        <v>116</v>
      </c>
      <c r="AQ3199" s="151"/>
      <c r="AR3199" s="151"/>
    </row>
    <row r="3200" spans="28:44" x14ac:dyDescent="0.3">
      <c r="AB3200" s="2"/>
      <c r="AC3200" s="2"/>
      <c r="AD3200" s="9">
        <v>1999</v>
      </c>
      <c r="AE3200" s="87" t="s">
        <v>54</v>
      </c>
      <c r="AF3200" s="13" t="s">
        <v>5</v>
      </c>
      <c r="AG3200" s="18" t="str">
        <f t="shared" si="207"/>
        <v>Recreation and culture-1999-May</v>
      </c>
      <c r="AH3200" s="16">
        <v>36281</v>
      </c>
      <c r="AI3200" s="180">
        <v>79.686524215196968</v>
      </c>
      <c r="AJ3200" s="10">
        <f t="shared" si="211"/>
        <v>78.741972847489293</v>
      </c>
      <c r="AK3200" s="175">
        <v>3029</v>
      </c>
      <c r="AL3200" s="10">
        <f t="shared" si="209"/>
        <v>93.113276912367951</v>
      </c>
      <c r="AM3200" s="163" t="str">
        <f t="shared" si="210"/>
        <v>09</v>
      </c>
      <c r="AN3200" s="177" t="s">
        <v>117</v>
      </c>
      <c r="AQ3200" s="151"/>
      <c r="AR3200" s="151"/>
    </row>
    <row r="3201" spans="28:44" x14ac:dyDescent="0.3">
      <c r="AB3201" s="2"/>
      <c r="AC3201" s="2"/>
      <c r="AD3201" s="9">
        <v>1999</v>
      </c>
      <c r="AE3201" s="87" t="s">
        <v>54</v>
      </c>
      <c r="AF3201" s="13" t="s">
        <v>6</v>
      </c>
      <c r="AG3201" s="18" t="str">
        <f t="shared" si="207"/>
        <v>Recreation and culture-1999-June</v>
      </c>
      <c r="AH3201" s="16">
        <v>36312</v>
      </c>
      <c r="AI3201" s="180">
        <v>79.784833513584232</v>
      </c>
      <c r="AJ3201" s="10">
        <f t="shared" si="211"/>
        <v>78.906157293125261</v>
      </c>
      <c r="AK3201" s="175">
        <v>3030</v>
      </c>
      <c r="AL3201" s="10">
        <f t="shared" si="209"/>
        <v>93.113276912367951</v>
      </c>
      <c r="AM3201" s="163" t="str">
        <f t="shared" si="210"/>
        <v>09</v>
      </c>
      <c r="AN3201" s="177" t="s">
        <v>118</v>
      </c>
      <c r="AQ3201" s="151"/>
      <c r="AR3201" s="151"/>
    </row>
    <row r="3202" spans="28:44" x14ac:dyDescent="0.3">
      <c r="AB3202" s="2"/>
      <c r="AC3202" s="2"/>
      <c r="AD3202" s="9">
        <v>1999</v>
      </c>
      <c r="AE3202" s="87" t="s">
        <v>54</v>
      </c>
      <c r="AF3202" s="13" t="s">
        <v>7</v>
      </c>
      <c r="AG3202" s="18" t="str">
        <f t="shared" si="207"/>
        <v>Recreation and culture-1999-July</v>
      </c>
      <c r="AH3202" s="16">
        <v>36342</v>
      </c>
      <c r="AI3202" s="180">
        <v>79.860375418216577</v>
      </c>
      <c r="AJ3202" s="10">
        <f t="shared" si="211"/>
        <v>79.063618291696699</v>
      </c>
      <c r="AK3202" s="175">
        <v>3031</v>
      </c>
      <c r="AL3202" s="10">
        <f t="shared" si="209"/>
        <v>93.113276912367951</v>
      </c>
      <c r="AM3202" s="163" t="str">
        <f t="shared" si="210"/>
        <v>09</v>
      </c>
      <c r="AN3202" s="177" t="s">
        <v>119</v>
      </c>
      <c r="AQ3202" s="151"/>
      <c r="AR3202" s="151"/>
    </row>
    <row r="3203" spans="28:44" x14ac:dyDescent="0.3">
      <c r="AB3203" s="2"/>
      <c r="AC3203" s="2"/>
      <c r="AD3203" s="9">
        <v>1999</v>
      </c>
      <c r="AE3203" s="87" t="s">
        <v>54</v>
      </c>
      <c r="AF3203" s="13" t="s">
        <v>8</v>
      </c>
      <c r="AG3203" s="18" t="str">
        <f t="shared" si="207"/>
        <v>Recreation and culture-1999-August</v>
      </c>
      <c r="AH3203" s="16">
        <v>36373</v>
      </c>
      <c r="AI3203" s="180">
        <v>80.283128135170969</v>
      </c>
      <c r="AJ3203" s="10">
        <f t="shared" si="211"/>
        <v>79.235843234851288</v>
      </c>
      <c r="AK3203" s="175">
        <v>3032</v>
      </c>
      <c r="AL3203" s="10">
        <f t="shared" si="209"/>
        <v>93.113276912367951</v>
      </c>
      <c r="AM3203" s="163" t="str">
        <f t="shared" si="210"/>
        <v>09</v>
      </c>
      <c r="AN3203" s="177" t="s">
        <v>120</v>
      </c>
      <c r="AQ3203" s="151"/>
      <c r="AR3203" s="151"/>
    </row>
    <row r="3204" spans="28:44" x14ac:dyDescent="0.3">
      <c r="AB3204" s="2"/>
      <c r="AC3204" s="2"/>
      <c r="AD3204" s="9">
        <v>1999</v>
      </c>
      <c r="AE3204" s="87" t="s">
        <v>54</v>
      </c>
      <c r="AF3204" s="13" t="s">
        <v>1</v>
      </c>
      <c r="AG3204" s="18" t="str">
        <f t="shared" si="207"/>
        <v>Recreation and culture-1999-September</v>
      </c>
      <c r="AH3204" s="16">
        <v>36404</v>
      </c>
      <c r="AI3204" s="180">
        <v>80.665602103053175</v>
      </c>
      <c r="AJ3204" s="10">
        <f t="shared" si="211"/>
        <v>79.442407212589458</v>
      </c>
      <c r="AK3204" s="175">
        <v>3033</v>
      </c>
      <c r="AL3204" s="10">
        <f t="shared" si="209"/>
        <v>93.113276912367951</v>
      </c>
      <c r="AM3204" s="163" t="str">
        <f t="shared" si="210"/>
        <v>09</v>
      </c>
      <c r="AN3204" s="177" t="s">
        <v>121</v>
      </c>
      <c r="AQ3204" s="151"/>
      <c r="AR3204" s="151"/>
    </row>
    <row r="3205" spans="28:44" x14ac:dyDescent="0.3">
      <c r="AB3205" s="2"/>
      <c r="AC3205" s="2"/>
      <c r="AD3205" s="9">
        <v>1999</v>
      </c>
      <c r="AE3205" s="87" t="s">
        <v>54</v>
      </c>
      <c r="AF3205" s="13" t="s">
        <v>9</v>
      </c>
      <c r="AG3205" s="18" t="str">
        <f t="shared" si="207"/>
        <v>Recreation and culture-1999-October</v>
      </c>
      <c r="AH3205" s="16">
        <v>36434</v>
      </c>
      <c r="AI3205" s="180">
        <v>81.050484960320603</v>
      </c>
      <c r="AJ3205" s="10">
        <f t="shared" si="211"/>
        <v>79.675247277770652</v>
      </c>
      <c r="AK3205" s="175">
        <v>3034</v>
      </c>
      <c r="AL3205" s="10">
        <f t="shared" si="209"/>
        <v>93.113276912367951</v>
      </c>
      <c r="AM3205" s="163" t="str">
        <f t="shared" si="210"/>
        <v>09</v>
      </c>
      <c r="AN3205" s="177" t="s">
        <v>122</v>
      </c>
      <c r="AQ3205" s="151"/>
      <c r="AR3205" s="151"/>
    </row>
    <row r="3206" spans="28:44" x14ac:dyDescent="0.3">
      <c r="AD3206" s="9">
        <v>1999</v>
      </c>
      <c r="AE3206" s="87" t="s">
        <v>54</v>
      </c>
      <c r="AF3206" s="13" t="s">
        <v>2</v>
      </c>
      <c r="AG3206" s="18" t="str">
        <f t="shared" si="207"/>
        <v>Recreation and culture-1999-November</v>
      </c>
      <c r="AH3206" s="16">
        <v>36465</v>
      </c>
      <c r="AI3206" s="180">
        <v>81.459547192429895</v>
      </c>
      <c r="AJ3206" s="10">
        <f t="shared" si="211"/>
        <v>79.911372581917888</v>
      </c>
      <c r="AK3206" s="175">
        <v>3035</v>
      </c>
      <c r="AL3206" s="10">
        <f t="shared" si="209"/>
        <v>93.113276912367951</v>
      </c>
      <c r="AM3206" s="163" t="str">
        <f t="shared" si="210"/>
        <v>09</v>
      </c>
      <c r="AN3206" s="177" t="s">
        <v>123</v>
      </c>
      <c r="AQ3206" s="151"/>
      <c r="AR3206" s="151"/>
    </row>
    <row r="3207" spans="28:44" x14ac:dyDescent="0.3">
      <c r="AD3207" s="9">
        <v>1999</v>
      </c>
      <c r="AE3207" s="87" t="s">
        <v>54</v>
      </c>
      <c r="AF3207" s="13" t="s">
        <v>3</v>
      </c>
      <c r="AG3207" s="18" t="str">
        <f t="shared" si="207"/>
        <v>Recreation and culture-1999-December</v>
      </c>
      <c r="AH3207" s="16">
        <v>36495</v>
      </c>
      <c r="AI3207" s="180">
        <v>81.698571485163839</v>
      </c>
      <c r="AJ3207" s="10">
        <f t="shared" si="211"/>
        <v>80.16427930510892</v>
      </c>
      <c r="AK3207" s="175">
        <v>3036</v>
      </c>
      <c r="AL3207" s="10">
        <f t="shared" si="209"/>
        <v>93.113276912367951</v>
      </c>
      <c r="AM3207" s="163" t="str">
        <f t="shared" si="210"/>
        <v>09</v>
      </c>
      <c r="AN3207" s="177" t="s">
        <v>124</v>
      </c>
      <c r="AQ3207" s="151"/>
      <c r="AR3207" s="151"/>
    </row>
    <row r="3208" spans="28:44" x14ac:dyDescent="0.3">
      <c r="AD3208" s="7">
        <v>2000</v>
      </c>
      <c r="AE3208" s="88" t="s">
        <v>54</v>
      </c>
      <c r="AF3208" s="12" t="s">
        <v>10</v>
      </c>
      <c r="AG3208" s="18" t="str">
        <f t="shared" si="207"/>
        <v>Recreation and culture-2000-January</v>
      </c>
      <c r="AH3208" s="16">
        <v>36526</v>
      </c>
      <c r="AI3208" s="181">
        <v>81.839635201353772</v>
      </c>
      <c r="AJ3208" s="8">
        <f t="shared" si="211"/>
        <v>80.390933545332558</v>
      </c>
      <c r="AK3208" s="175">
        <v>3037</v>
      </c>
      <c r="AL3208" s="10">
        <f t="shared" si="209"/>
        <v>93.113276912367951</v>
      </c>
      <c r="AM3208" s="163" t="str">
        <f t="shared" si="210"/>
        <v>09</v>
      </c>
      <c r="AN3208" s="177" t="s">
        <v>113</v>
      </c>
      <c r="AQ3208" s="151"/>
      <c r="AR3208" s="151"/>
    </row>
    <row r="3209" spans="28:44" x14ac:dyDescent="0.3">
      <c r="AD3209" s="7">
        <v>2000</v>
      </c>
      <c r="AE3209" s="88" t="s">
        <v>54</v>
      </c>
      <c r="AF3209" s="12" t="s">
        <v>11</v>
      </c>
      <c r="AG3209" s="18" t="str">
        <f t="shared" si="207"/>
        <v>Recreation and culture-2000-February</v>
      </c>
      <c r="AH3209" s="16">
        <v>36557</v>
      </c>
      <c r="AI3209" s="181">
        <v>81.887385945962862</v>
      </c>
      <c r="AJ3209" s="8">
        <f t="shared" si="211"/>
        <v>80.609393645911268</v>
      </c>
      <c r="AK3209" s="175">
        <v>3038</v>
      </c>
      <c r="AL3209" s="10">
        <f t="shared" si="209"/>
        <v>93.113276912367951</v>
      </c>
      <c r="AM3209" s="163" t="str">
        <f t="shared" si="210"/>
        <v>09</v>
      </c>
      <c r="AN3209" s="177" t="s">
        <v>114</v>
      </c>
      <c r="AQ3209" s="151"/>
      <c r="AR3209" s="151"/>
    </row>
    <row r="3210" spans="28:44" x14ac:dyDescent="0.3">
      <c r="AD3210" s="7">
        <v>2000</v>
      </c>
      <c r="AE3210" s="88" t="s">
        <v>54</v>
      </c>
      <c r="AF3210" s="12" t="s">
        <v>4</v>
      </c>
      <c r="AG3210" s="18" t="str">
        <f t="shared" si="207"/>
        <v>Recreation and culture-2000-March</v>
      </c>
      <c r="AH3210" s="16">
        <v>36586</v>
      </c>
      <c r="AI3210" s="181">
        <v>82.676602197423122</v>
      </c>
      <c r="AJ3210" s="8">
        <f t="shared" si="211"/>
        <v>80.872104336943366</v>
      </c>
      <c r="AK3210" s="175">
        <v>3039</v>
      </c>
      <c r="AL3210" s="10">
        <f t="shared" si="209"/>
        <v>93.113276912367951</v>
      </c>
      <c r="AM3210" s="163" t="str">
        <f t="shared" si="210"/>
        <v>09</v>
      </c>
      <c r="AN3210" s="177" t="s">
        <v>115</v>
      </c>
      <c r="AQ3210" s="151"/>
      <c r="AR3210" s="151"/>
    </row>
    <row r="3211" spans="28:44" x14ac:dyDescent="0.3">
      <c r="AD3211" s="7">
        <v>2000</v>
      </c>
      <c r="AE3211" s="88" t="s">
        <v>54</v>
      </c>
      <c r="AF3211" s="12" t="s">
        <v>0</v>
      </c>
      <c r="AG3211" s="18" t="str">
        <f t="shared" si="207"/>
        <v>Recreation and culture-2000-April</v>
      </c>
      <c r="AH3211" s="16">
        <v>36617</v>
      </c>
      <c r="AI3211" s="181">
        <v>82.686857251673871</v>
      </c>
      <c r="AJ3211" s="8">
        <f t="shared" si="211"/>
        <v>81.1316289682958</v>
      </c>
      <c r="AK3211" s="175">
        <v>3040</v>
      </c>
      <c r="AL3211" s="10">
        <f t="shared" si="209"/>
        <v>93.113276912367951</v>
      </c>
      <c r="AM3211" s="163" t="str">
        <f t="shared" si="210"/>
        <v>09</v>
      </c>
      <c r="AN3211" s="177" t="s">
        <v>116</v>
      </c>
      <c r="AQ3211" s="151"/>
      <c r="AR3211" s="151"/>
    </row>
    <row r="3212" spans="28:44" x14ac:dyDescent="0.3">
      <c r="AD3212" s="7">
        <v>2000</v>
      </c>
      <c r="AE3212" s="88" t="s">
        <v>54</v>
      </c>
      <c r="AF3212" s="12" t="s">
        <v>5</v>
      </c>
      <c r="AG3212" s="18" t="str">
        <f t="shared" ref="AG3212:AG3275" si="212">CONCATENATE(AE3212,$AF$74,AD3212,$AF$74,AF3212)</f>
        <v>Recreation and culture-2000-May</v>
      </c>
      <c r="AH3212" s="16">
        <v>36647</v>
      </c>
      <c r="AI3212" s="181">
        <v>82.796904947775658</v>
      </c>
      <c r="AJ3212" s="8">
        <f t="shared" si="211"/>
        <v>81.390827362677371</v>
      </c>
      <c r="AK3212" s="175">
        <v>3041</v>
      </c>
      <c r="AL3212" s="10">
        <f t="shared" ref="AL3212:AL3275" si="213">VLOOKUP(AE3212,AR:AS,2,FALSE)</f>
        <v>93.113276912367951</v>
      </c>
      <c r="AM3212" s="163" t="str">
        <f t="shared" ref="AM3212:AM3275" si="214">VLOOKUP(AE3212,AR:AT,3,FALSE)</f>
        <v>09</v>
      </c>
      <c r="AN3212" s="177" t="s">
        <v>117</v>
      </c>
      <c r="AQ3212" s="151"/>
      <c r="AR3212" s="151"/>
    </row>
    <row r="3213" spans="28:44" x14ac:dyDescent="0.3">
      <c r="AD3213" s="7">
        <v>2000</v>
      </c>
      <c r="AE3213" s="88" t="s">
        <v>54</v>
      </c>
      <c r="AF3213" s="12" t="s">
        <v>6</v>
      </c>
      <c r="AG3213" s="18" t="str">
        <f t="shared" si="212"/>
        <v>Recreation and culture-2000-June</v>
      </c>
      <c r="AH3213" s="16">
        <v>36678</v>
      </c>
      <c r="AI3213" s="181">
        <v>82.953980284947292</v>
      </c>
      <c r="AJ3213" s="8">
        <f t="shared" si="211"/>
        <v>81.654922926957639</v>
      </c>
      <c r="AK3213" s="175">
        <v>3042</v>
      </c>
      <c r="AL3213" s="10">
        <f t="shared" si="213"/>
        <v>93.113276912367951</v>
      </c>
      <c r="AM3213" s="163" t="str">
        <f t="shared" si="214"/>
        <v>09</v>
      </c>
      <c r="AN3213" s="177" t="s">
        <v>118</v>
      </c>
      <c r="AQ3213" s="151"/>
      <c r="AR3213" s="151"/>
    </row>
    <row r="3214" spans="28:44" x14ac:dyDescent="0.3">
      <c r="AD3214" s="7">
        <v>2000</v>
      </c>
      <c r="AE3214" s="88" t="s">
        <v>54</v>
      </c>
      <c r="AF3214" s="12" t="s">
        <v>7</v>
      </c>
      <c r="AG3214" s="18" t="str">
        <f t="shared" si="212"/>
        <v>Recreation and culture-2000-July</v>
      </c>
      <c r="AH3214" s="16">
        <v>36708</v>
      </c>
      <c r="AI3214" s="181">
        <v>83.240923690661646</v>
      </c>
      <c r="AJ3214" s="8">
        <f t="shared" si="211"/>
        <v>81.936635282994715</v>
      </c>
      <c r="AK3214" s="175">
        <v>3043</v>
      </c>
      <c r="AL3214" s="10">
        <f t="shared" si="213"/>
        <v>93.113276912367951</v>
      </c>
      <c r="AM3214" s="163" t="str">
        <f t="shared" si="214"/>
        <v>09</v>
      </c>
      <c r="AN3214" s="177" t="s">
        <v>119</v>
      </c>
      <c r="AQ3214" s="151"/>
      <c r="AR3214" s="151"/>
    </row>
    <row r="3215" spans="28:44" x14ac:dyDescent="0.3">
      <c r="AD3215" s="7">
        <v>2000</v>
      </c>
      <c r="AE3215" s="88" t="s">
        <v>54</v>
      </c>
      <c r="AF3215" s="12" t="s">
        <v>8</v>
      </c>
      <c r="AG3215" s="18" t="str">
        <f t="shared" si="212"/>
        <v>Recreation and culture-2000-August</v>
      </c>
      <c r="AH3215" s="16">
        <v>36739</v>
      </c>
      <c r="AI3215" s="181">
        <v>83.553281059447983</v>
      </c>
      <c r="AJ3215" s="8">
        <f t="shared" si="211"/>
        <v>82.209148026684474</v>
      </c>
      <c r="AK3215" s="175">
        <v>3044</v>
      </c>
      <c r="AL3215" s="10">
        <f t="shared" si="213"/>
        <v>93.113276912367951</v>
      </c>
      <c r="AM3215" s="163" t="str">
        <f t="shared" si="214"/>
        <v>09</v>
      </c>
      <c r="AN3215" s="177" t="s">
        <v>120</v>
      </c>
      <c r="AQ3215" s="151"/>
      <c r="AR3215" s="151"/>
    </row>
    <row r="3216" spans="28:44" x14ac:dyDescent="0.3">
      <c r="AD3216" s="7">
        <v>2000</v>
      </c>
      <c r="AE3216" s="88" t="s">
        <v>54</v>
      </c>
      <c r="AF3216" s="12" t="s">
        <v>1</v>
      </c>
      <c r="AG3216" s="18" t="str">
        <f t="shared" si="212"/>
        <v>Recreation and culture-2000-September</v>
      </c>
      <c r="AH3216" s="16">
        <v>36770</v>
      </c>
      <c r="AI3216" s="181">
        <v>83.735249841679732</v>
      </c>
      <c r="AJ3216" s="8">
        <f t="shared" si="211"/>
        <v>82.464952004903338</v>
      </c>
      <c r="AK3216" s="175">
        <v>3045</v>
      </c>
      <c r="AL3216" s="10">
        <f t="shared" si="213"/>
        <v>93.113276912367951</v>
      </c>
      <c r="AM3216" s="163" t="str">
        <f t="shared" si="214"/>
        <v>09</v>
      </c>
      <c r="AN3216" s="177" t="s">
        <v>121</v>
      </c>
      <c r="AQ3216" s="151"/>
      <c r="AR3216" s="151"/>
    </row>
    <row r="3217" spans="30:44" x14ac:dyDescent="0.3">
      <c r="AD3217" s="7">
        <v>2000</v>
      </c>
      <c r="AE3217" s="88" t="s">
        <v>54</v>
      </c>
      <c r="AF3217" s="12" t="s">
        <v>9</v>
      </c>
      <c r="AG3217" s="18" t="str">
        <f t="shared" si="212"/>
        <v>Recreation and culture-2000-October</v>
      </c>
      <c r="AH3217" s="16">
        <v>36800</v>
      </c>
      <c r="AI3217" s="181">
        <v>82.690092369787024</v>
      </c>
      <c r="AJ3217" s="8">
        <f t="shared" si="211"/>
        <v>82.601585955692215</v>
      </c>
      <c r="AK3217" s="175">
        <v>3046</v>
      </c>
      <c r="AL3217" s="10">
        <f t="shared" si="213"/>
        <v>93.113276912367951</v>
      </c>
      <c r="AM3217" s="163" t="str">
        <f t="shared" si="214"/>
        <v>09</v>
      </c>
      <c r="AN3217" s="177" t="s">
        <v>122</v>
      </c>
      <c r="AQ3217" s="151"/>
      <c r="AR3217" s="151"/>
    </row>
    <row r="3218" spans="30:44" x14ac:dyDescent="0.3">
      <c r="AD3218" s="7">
        <v>2000</v>
      </c>
      <c r="AE3218" s="88" t="s">
        <v>54</v>
      </c>
      <c r="AF3218" s="12" t="s">
        <v>2</v>
      </c>
      <c r="AG3218" s="18" t="str">
        <f t="shared" si="212"/>
        <v>Recreation and culture-2000-November</v>
      </c>
      <c r="AH3218" s="16">
        <v>36831</v>
      </c>
      <c r="AI3218" s="181">
        <v>82.83207948148268</v>
      </c>
      <c r="AJ3218" s="8">
        <f t="shared" si="211"/>
        <v>82.71596364644661</v>
      </c>
      <c r="AK3218" s="175">
        <v>3047</v>
      </c>
      <c r="AL3218" s="10">
        <f t="shared" si="213"/>
        <v>93.113276912367951</v>
      </c>
      <c r="AM3218" s="163" t="str">
        <f t="shared" si="214"/>
        <v>09</v>
      </c>
      <c r="AN3218" s="177" t="s">
        <v>123</v>
      </c>
      <c r="AQ3218" s="151"/>
      <c r="AR3218" s="151"/>
    </row>
    <row r="3219" spans="30:44" x14ac:dyDescent="0.3">
      <c r="AD3219" s="7">
        <v>2000</v>
      </c>
      <c r="AE3219" s="88" t="s">
        <v>54</v>
      </c>
      <c r="AF3219" s="12" t="s">
        <v>3</v>
      </c>
      <c r="AG3219" s="18" t="str">
        <f t="shared" si="212"/>
        <v>Recreation and culture-2000-December</v>
      </c>
      <c r="AH3219" s="16">
        <v>36861</v>
      </c>
      <c r="AI3219" s="181">
        <v>83.152444056037353</v>
      </c>
      <c r="AJ3219" s="8">
        <f t="shared" si="211"/>
        <v>82.837119694019421</v>
      </c>
      <c r="AK3219" s="175">
        <v>3048</v>
      </c>
      <c r="AL3219" s="10">
        <f t="shared" si="213"/>
        <v>93.113276912367951</v>
      </c>
      <c r="AM3219" s="163" t="str">
        <f t="shared" si="214"/>
        <v>09</v>
      </c>
      <c r="AN3219" s="177" t="s">
        <v>124</v>
      </c>
      <c r="AQ3219" s="151"/>
      <c r="AR3219" s="151"/>
    </row>
    <row r="3220" spans="30:44" x14ac:dyDescent="0.3">
      <c r="AD3220" s="9">
        <v>2001</v>
      </c>
      <c r="AE3220" s="87" t="s">
        <v>54</v>
      </c>
      <c r="AF3220" s="13" t="s">
        <v>10</v>
      </c>
      <c r="AG3220" s="18" t="str">
        <f t="shared" si="212"/>
        <v>Recreation and culture-2001-January</v>
      </c>
      <c r="AH3220" s="16">
        <v>36892</v>
      </c>
      <c r="AI3220" s="180">
        <v>83.124270750763486</v>
      </c>
      <c r="AJ3220" s="10">
        <f t="shared" si="211"/>
        <v>82.944172656470229</v>
      </c>
      <c r="AK3220" s="175">
        <v>3049</v>
      </c>
      <c r="AL3220" s="10">
        <f t="shared" si="213"/>
        <v>93.113276912367951</v>
      </c>
      <c r="AM3220" s="163" t="str">
        <f t="shared" si="214"/>
        <v>09</v>
      </c>
      <c r="AN3220" s="177" t="s">
        <v>113</v>
      </c>
      <c r="AQ3220" s="151"/>
      <c r="AR3220" s="151"/>
    </row>
    <row r="3221" spans="30:44" x14ac:dyDescent="0.3">
      <c r="AD3221" s="9">
        <v>2001</v>
      </c>
      <c r="AE3221" s="87" t="s">
        <v>54</v>
      </c>
      <c r="AF3221" s="13" t="s">
        <v>11</v>
      </c>
      <c r="AG3221" s="18" t="str">
        <f t="shared" si="212"/>
        <v>Recreation and culture-2001-February</v>
      </c>
      <c r="AH3221" s="16">
        <v>36923</v>
      </c>
      <c r="AI3221" s="180">
        <v>83.266968110054407</v>
      </c>
      <c r="AJ3221" s="10">
        <f t="shared" si="211"/>
        <v>83.059137836811189</v>
      </c>
      <c r="AK3221" s="175">
        <v>3050</v>
      </c>
      <c r="AL3221" s="10">
        <f t="shared" si="213"/>
        <v>93.113276912367951</v>
      </c>
      <c r="AM3221" s="163" t="str">
        <f t="shared" si="214"/>
        <v>09</v>
      </c>
      <c r="AN3221" s="177" t="s">
        <v>114</v>
      </c>
      <c r="AQ3221" s="151"/>
      <c r="AR3221" s="151"/>
    </row>
    <row r="3222" spans="30:44" x14ac:dyDescent="0.3">
      <c r="AD3222" s="9">
        <v>2001</v>
      </c>
      <c r="AE3222" s="87" t="s">
        <v>54</v>
      </c>
      <c r="AF3222" s="13" t="s">
        <v>4</v>
      </c>
      <c r="AG3222" s="18" t="str">
        <f t="shared" si="212"/>
        <v>Recreation and culture-2001-March</v>
      </c>
      <c r="AH3222" s="16">
        <v>36951</v>
      </c>
      <c r="AI3222" s="180">
        <v>83.334181629723432</v>
      </c>
      <c r="AJ3222" s="10">
        <f t="shared" si="211"/>
        <v>83.113936122836208</v>
      </c>
      <c r="AK3222" s="175">
        <v>3051</v>
      </c>
      <c r="AL3222" s="10">
        <f t="shared" si="213"/>
        <v>93.113276912367951</v>
      </c>
      <c r="AM3222" s="163" t="str">
        <f t="shared" si="214"/>
        <v>09</v>
      </c>
      <c r="AN3222" s="177" t="s">
        <v>115</v>
      </c>
      <c r="AQ3222" s="151"/>
      <c r="AR3222" s="151"/>
    </row>
    <row r="3223" spans="30:44" x14ac:dyDescent="0.3">
      <c r="AD3223" s="9">
        <v>2001</v>
      </c>
      <c r="AE3223" s="87" t="s">
        <v>54</v>
      </c>
      <c r="AF3223" s="13" t="s">
        <v>0</v>
      </c>
      <c r="AG3223" s="18" t="str">
        <f t="shared" si="212"/>
        <v>Recreation and culture-2001-April</v>
      </c>
      <c r="AH3223" s="16">
        <v>36982</v>
      </c>
      <c r="AI3223" s="180">
        <v>83.489156493655088</v>
      </c>
      <c r="AJ3223" s="10">
        <f t="shared" ref="AJ3223:AJ3286" si="215">AVERAGE(AI3212:AI3223)</f>
        <v>83.180794393001307</v>
      </c>
      <c r="AK3223" s="175">
        <v>3052</v>
      </c>
      <c r="AL3223" s="10">
        <f t="shared" si="213"/>
        <v>93.113276912367951</v>
      </c>
      <c r="AM3223" s="163" t="str">
        <f t="shared" si="214"/>
        <v>09</v>
      </c>
      <c r="AN3223" s="177" t="s">
        <v>116</v>
      </c>
      <c r="AQ3223" s="151"/>
      <c r="AR3223" s="151"/>
    </row>
    <row r="3224" spans="30:44" x14ac:dyDescent="0.3">
      <c r="AD3224" s="9">
        <v>2001</v>
      </c>
      <c r="AE3224" s="87" t="s">
        <v>54</v>
      </c>
      <c r="AF3224" s="13" t="s">
        <v>5</v>
      </c>
      <c r="AG3224" s="18" t="str">
        <f t="shared" si="212"/>
        <v>Recreation and culture-2001-May</v>
      </c>
      <c r="AH3224" s="16">
        <v>37012</v>
      </c>
      <c r="AI3224" s="180">
        <v>83.578688706580053</v>
      </c>
      <c r="AJ3224" s="10">
        <f t="shared" si="215"/>
        <v>83.245943039568331</v>
      </c>
      <c r="AK3224" s="175">
        <v>3053</v>
      </c>
      <c r="AL3224" s="10">
        <f t="shared" si="213"/>
        <v>93.113276912367951</v>
      </c>
      <c r="AM3224" s="163" t="str">
        <f t="shared" si="214"/>
        <v>09</v>
      </c>
      <c r="AN3224" s="177" t="s">
        <v>117</v>
      </c>
      <c r="AQ3224" s="151"/>
      <c r="AR3224" s="151"/>
    </row>
    <row r="3225" spans="30:44" x14ac:dyDescent="0.3">
      <c r="AD3225" s="9">
        <v>2001</v>
      </c>
      <c r="AE3225" s="87" t="s">
        <v>54</v>
      </c>
      <c r="AF3225" s="13" t="s">
        <v>6</v>
      </c>
      <c r="AG3225" s="18" t="str">
        <f t="shared" si="212"/>
        <v>Recreation and culture-2001-June</v>
      </c>
      <c r="AH3225" s="16">
        <v>37043</v>
      </c>
      <c r="AI3225" s="180">
        <v>83.652778786457802</v>
      </c>
      <c r="AJ3225" s="10">
        <f t="shared" si="215"/>
        <v>83.304176248027545</v>
      </c>
      <c r="AK3225" s="175">
        <v>3054</v>
      </c>
      <c r="AL3225" s="10">
        <f t="shared" si="213"/>
        <v>93.113276912367951</v>
      </c>
      <c r="AM3225" s="163" t="str">
        <f t="shared" si="214"/>
        <v>09</v>
      </c>
      <c r="AN3225" s="177" t="s">
        <v>118</v>
      </c>
      <c r="AQ3225" s="151"/>
      <c r="AR3225" s="151"/>
    </row>
    <row r="3226" spans="30:44" x14ac:dyDescent="0.3">
      <c r="AD3226" s="9">
        <v>2001</v>
      </c>
      <c r="AE3226" s="87" t="s">
        <v>54</v>
      </c>
      <c r="AF3226" s="13" t="s">
        <v>7</v>
      </c>
      <c r="AG3226" s="18" t="str">
        <f t="shared" si="212"/>
        <v>Recreation and culture-2001-July</v>
      </c>
      <c r="AH3226" s="16">
        <v>37073</v>
      </c>
      <c r="AI3226" s="180">
        <v>83.93689226200847</v>
      </c>
      <c r="AJ3226" s="10">
        <f t="shared" si="215"/>
        <v>83.36217362897311</v>
      </c>
      <c r="AK3226" s="175">
        <v>3055</v>
      </c>
      <c r="AL3226" s="10">
        <f t="shared" si="213"/>
        <v>93.113276912367951</v>
      </c>
      <c r="AM3226" s="163" t="str">
        <f t="shared" si="214"/>
        <v>09</v>
      </c>
      <c r="AN3226" s="177" t="s">
        <v>119</v>
      </c>
      <c r="AQ3226" s="151"/>
      <c r="AR3226" s="151"/>
    </row>
    <row r="3227" spans="30:44" x14ac:dyDescent="0.3">
      <c r="AD3227" s="9">
        <v>2001</v>
      </c>
      <c r="AE3227" s="87" t="s">
        <v>54</v>
      </c>
      <c r="AF3227" s="13" t="s">
        <v>8</v>
      </c>
      <c r="AG3227" s="18" t="str">
        <f t="shared" si="212"/>
        <v>Recreation and culture-2001-August</v>
      </c>
      <c r="AH3227" s="16">
        <v>37104</v>
      </c>
      <c r="AI3227" s="180">
        <v>84.190416446682647</v>
      </c>
      <c r="AJ3227" s="10">
        <f t="shared" si="215"/>
        <v>83.415268244576012</v>
      </c>
      <c r="AK3227" s="175">
        <v>3056</v>
      </c>
      <c r="AL3227" s="10">
        <f t="shared" si="213"/>
        <v>93.113276912367951</v>
      </c>
      <c r="AM3227" s="163" t="str">
        <f t="shared" si="214"/>
        <v>09</v>
      </c>
      <c r="AN3227" s="177" t="s">
        <v>120</v>
      </c>
      <c r="AQ3227" s="151"/>
      <c r="AR3227" s="151"/>
    </row>
    <row r="3228" spans="30:44" x14ac:dyDescent="0.3">
      <c r="AD3228" s="9">
        <v>2001</v>
      </c>
      <c r="AE3228" s="87" t="s">
        <v>54</v>
      </c>
      <c r="AF3228" s="13" t="s">
        <v>1</v>
      </c>
      <c r="AG3228" s="18" t="str">
        <f t="shared" si="212"/>
        <v>Recreation and culture-2001-September</v>
      </c>
      <c r="AH3228" s="16">
        <v>37135</v>
      </c>
      <c r="AI3228" s="180">
        <v>84.285842936590385</v>
      </c>
      <c r="AJ3228" s="10">
        <f t="shared" si="215"/>
        <v>83.461151002485238</v>
      </c>
      <c r="AK3228" s="175">
        <v>3057</v>
      </c>
      <c r="AL3228" s="10">
        <f t="shared" si="213"/>
        <v>93.113276912367951</v>
      </c>
      <c r="AM3228" s="163" t="str">
        <f t="shared" si="214"/>
        <v>09</v>
      </c>
      <c r="AN3228" s="177" t="s">
        <v>121</v>
      </c>
      <c r="AQ3228" s="151"/>
      <c r="AR3228" s="151"/>
    </row>
    <row r="3229" spans="30:44" x14ac:dyDescent="0.3">
      <c r="AD3229" s="9">
        <v>2001</v>
      </c>
      <c r="AE3229" s="87" t="s">
        <v>54</v>
      </c>
      <c r="AF3229" s="13" t="s">
        <v>9</v>
      </c>
      <c r="AG3229" s="18" t="str">
        <f t="shared" si="212"/>
        <v>Recreation and culture-2001-October</v>
      </c>
      <c r="AH3229" s="16">
        <v>37165</v>
      </c>
      <c r="AI3229" s="180">
        <v>84.45200303536528</v>
      </c>
      <c r="AJ3229" s="10">
        <f t="shared" si="215"/>
        <v>83.607976891283414</v>
      </c>
      <c r="AK3229" s="175">
        <v>3058</v>
      </c>
      <c r="AL3229" s="10">
        <f t="shared" si="213"/>
        <v>93.113276912367951</v>
      </c>
      <c r="AM3229" s="163" t="str">
        <f t="shared" si="214"/>
        <v>09</v>
      </c>
      <c r="AN3229" s="177" t="s">
        <v>122</v>
      </c>
      <c r="AQ3229" s="151"/>
      <c r="AR3229" s="151"/>
    </row>
    <row r="3230" spans="30:44" x14ac:dyDescent="0.3">
      <c r="AD3230" s="9">
        <v>2001</v>
      </c>
      <c r="AE3230" s="87" t="s">
        <v>54</v>
      </c>
      <c r="AF3230" s="13" t="s">
        <v>2</v>
      </c>
      <c r="AG3230" s="18" t="str">
        <f t="shared" si="212"/>
        <v>Recreation and culture-2001-November</v>
      </c>
      <c r="AH3230" s="16">
        <v>37196</v>
      </c>
      <c r="AI3230" s="180">
        <v>84.821796238600157</v>
      </c>
      <c r="AJ3230" s="10">
        <f t="shared" si="215"/>
        <v>83.773786621043214</v>
      </c>
      <c r="AK3230" s="175">
        <v>3059</v>
      </c>
      <c r="AL3230" s="10">
        <f t="shared" si="213"/>
        <v>93.113276912367951</v>
      </c>
      <c r="AM3230" s="163" t="str">
        <f t="shared" si="214"/>
        <v>09</v>
      </c>
      <c r="AN3230" s="177" t="s">
        <v>123</v>
      </c>
      <c r="AQ3230" s="151"/>
      <c r="AR3230" s="151"/>
    </row>
    <row r="3231" spans="30:44" x14ac:dyDescent="0.3">
      <c r="AD3231" s="9">
        <v>2001</v>
      </c>
      <c r="AE3231" s="87" t="s">
        <v>54</v>
      </c>
      <c r="AF3231" s="13" t="s">
        <v>3</v>
      </c>
      <c r="AG3231" s="18" t="str">
        <f t="shared" si="212"/>
        <v>Recreation and culture-2001-December</v>
      </c>
      <c r="AH3231" s="16">
        <v>37226</v>
      </c>
      <c r="AI3231" s="180">
        <v>85.166312421120693</v>
      </c>
      <c r="AJ3231" s="10">
        <f t="shared" si="215"/>
        <v>83.941608984800169</v>
      </c>
      <c r="AK3231" s="175">
        <v>3060</v>
      </c>
      <c r="AL3231" s="10">
        <f t="shared" si="213"/>
        <v>93.113276912367951</v>
      </c>
      <c r="AM3231" s="163" t="str">
        <f t="shared" si="214"/>
        <v>09</v>
      </c>
      <c r="AN3231" s="177" t="s">
        <v>124</v>
      </c>
      <c r="AQ3231" s="151"/>
      <c r="AR3231" s="151"/>
    </row>
    <row r="3232" spans="30:44" x14ac:dyDescent="0.3">
      <c r="AD3232" s="7">
        <v>2002</v>
      </c>
      <c r="AE3232" s="88" t="s">
        <v>54</v>
      </c>
      <c r="AF3232" s="12" t="s">
        <v>10</v>
      </c>
      <c r="AG3232" s="18" t="str">
        <f t="shared" si="212"/>
        <v>Recreation and culture-2002-January</v>
      </c>
      <c r="AH3232" s="16">
        <v>37257</v>
      </c>
      <c r="AI3232" s="181">
        <v>85.700352940797131</v>
      </c>
      <c r="AJ3232" s="8">
        <f t="shared" si="215"/>
        <v>84.156282500636294</v>
      </c>
      <c r="AK3232" s="175">
        <v>3061</v>
      </c>
      <c r="AL3232" s="10">
        <f t="shared" si="213"/>
        <v>93.113276912367951</v>
      </c>
      <c r="AM3232" s="163" t="str">
        <f t="shared" si="214"/>
        <v>09</v>
      </c>
      <c r="AN3232" s="177" t="s">
        <v>113</v>
      </c>
      <c r="AQ3232" s="151"/>
      <c r="AR3232" s="151"/>
    </row>
    <row r="3233" spans="30:44" x14ac:dyDescent="0.3">
      <c r="AD3233" s="7">
        <v>2002</v>
      </c>
      <c r="AE3233" s="88" t="s">
        <v>54</v>
      </c>
      <c r="AF3233" s="12" t="s">
        <v>11</v>
      </c>
      <c r="AG3233" s="18" t="str">
        <f t="shared" si="212"/>
        <v>Recreation and culture-2002-February</v>
      </c>
      <c r="AH3233" s="16">
        <v>37288</v>
      </c>
      <c r="AI3233" s="181">
        <v>85.618851665416486</v>
      </c>
      <c r="AJ3233" s="8">
        <f t="shared" si="215"/>
        <v>84.352272796916466</v>
      </c>
      <c r="AK3233" s="175">
        <v>3062</v>
      </c>
      <c r="AL3233" s="10">
        <f t="shared" si="213"/>
        <v>93.113276912367951</v>
      </c>
      <c r="AM3233" s="163" t="str">
        <f t="shared" si="214"/>
        <v>09</v>
      </c>
      <c r="AN3233" s="177" t="s">
        <v>114</v>
      </c>
      <c r="AQ3233" s="151"/>
      <c r="AR3233" s="151"/>
    </row>
    <row r="3234" spans="30:44" x14ac:dyDescent="0.3">
      <c r="AD3234" s="7">
        <v>2002</v>
      </c>
      <c r="AE3234" s="88" t="s">
        <v>54</v>
      </c>
      <c r="AF3234" s="12" t="s">
        <v>4</v>
      </c>
      <c r="AG3234" s="18" t="str">
        <f t="shared" si="212"/>
        <v>Recreation and culture-2002-March</v>
      </c>
      <c r="AH3234" s="16">
        <v>37316</v>
      </c>
      <c r="AI3234" s="181">
        <v>85.732804402277381</v>
      </c>
      <c r="AJ3234" s="8">
        <f t="shared" si="215"/>
        <v>84.552158027962633</v>
      </c>
      <c r="AK3234" s="175">
        <v>3063</v>
      </c>
      <c r="AL3234" s="10">
        <f t="shared" si="213"/>
        <v>93.113276912367951</v>
      </c>
      <c r="AM3234" s="163" t="str">
        <f t="shared" si="214"/>
        <v>09</v>
      </c>
      <c r="AN3234" s="177" t="s">
        <v>115</v>
      </c>
      <c r="AQ3234" s="151"/>
      <c r="AR3234" s="151"/>
    </row>
    <row r="3235" spans="30:44" x14ac:dyDescent="0.3">
      <c r="AD3235" s="7">
        <v>2002</v>
      </c>
      <c r="AE3235" s="88" t="s">
        <v>54</v>
      </c>
      <c r="AF3235" s="12" t="s">
        <v>0</v>
      </c>
      <c r="AG3235" s="18" t="str">
        <f t="shared" si="212"/>
        <v>Recreation and culture-2002-April</v>
      </c>
      <c r="AH3235" s="16">
        <v>37347</v>
      </c>
      <c r="AI3235" s="181">
        <v>85.931087738519381</v>
      </c>
      <c r="AJ3235" s="8">
        <f t="shared" si="215"/>
        <v>84.755652298367991</v>
      </c>
      <c r="AK3235" s="175">
        <v>3064</v>
      </c>
      <c r="AL3235" s="10">
        <f t="shared" si="213"/>
        <v>93.113276912367951</v>
      </c>
      <c r="AM3235" s="163" t="str">
        <f t="shared" si="214"/>
        <v>09</v>
      </c>
      <c r="AN3235" s="177" t="s">
        <v>116</v>
      </c>
      <c r="AQ3235" s="151"/>
      <c r="AR3235" s="151"/>
    </row>
    <row r="3236" spans="30:44" x14ac:dyDescent="0.3">
      <c r="AD3236" s="7">
        <v>2002</v>
      </c>
      <c r="AE3236" s="88" t="s">
        <v>54</v>
      </c>
      <c r="AF3236" s="12" t="s">
        <v>5</v>
      </c>
      <c r="AG3236" s="18" t="str">
        <f t="shared" si="212"/>
        <v>Recreation and culture-2002-May</v>
      </c>
      <c r="AH3236" s="16">
        <v>37377</v>
      </c>
      <c r="AI3236" s="181">
        <v>87.064937876649495</v>
      </c>
      <c r="AJ3236" s="8">
        <f t="shared" si="215"/>
        <v>85.046173062540433</v>
      </c>
      <c r="AK3236" s="175">
        <v>3065</v>
      </c>
      <c r="AL3236" s="10">
        <f t="shared" si="213"/>
        <v>93.113276912367951</v>
      </c>
      <c r="AM3236" s="163" t="str">
        <f t="shared" si="214"/>
        <v>09</v>
      </c>
      <c r="AN3236" s="177" t="s">
        <v>117</v>
      </c>
      <c r="AQ3236" s="151"/>
      <c r="AR3236" s="151"/>
    </row>
    <row r="3237" spans="30:44" x14ac:dyDescent="0.3">
      <c r="AD3237" s="7">
        <v>2002</v>
      </c>
      <c r="AE3237" s="88" t="s">
        <v>54</v>
      </c>
      <c r="AF3237" s="12" t="s">
        <v>6</v>
      </c>
      <c r="AG3237" s="18" t="str">
        <f t="shared" si="212"/>
        <v>Recreation and culture-2002-June</v>
      </c>
      <c r="AH3237" s="16">
        <v>37408</v>
      </c>
      <c r="AI3237" s="181">
        <v>87.281994830306601</v>
      </c>
      <c r="AJ3237" s="8">
        <f t="shared" si="215"/>
        <v>85.348607732861183</v>
      </c>
      <c r="AK3237" s="175">
        <v>3066</v>
      </c>
      <c r="AL3237" s="10">
        <f t="shared" si="213"/>
        <v>93.113276912367951</v>
      </c>
      <c r="AM3237" s="163" t="str">
        <f t="shared" si="214"/>
        <v>09</v>
      </c>
      <c r="AN3237" s="177" t="s">
        <v>118</v>
      </c>
      <c r="AQ3237" s="151"/>
      <c r="AR3237" s="151"/>
    </row>
    <row r="3238" spans="30:44" x14ac:dyDescent="0.3">
      <c r="AD3238" s="7">
        <v>2002</v>
      </c>
      <c r="AE3238" s="88" t="s">
        <v>54</v>
      </c>
      <c r="AF3238" s="12" t="s">
        <v>7</v>
      </c>
      <c r="AG3238" s="18" t="str">
        <f t="shared" si="212"/>
        <v>Recreation and culture-2002-July</v>
      </c>
      <c r="AH3238" s="16">
        <v>37438</v>
      </c>
      <c r="AI3238" s="181">
        <v>87.342051329708696</v>
      </c>
      <c r="AJ3238" s="8">
        <f t="shared" si="215"/>
        <v>85.632370988502871</v>
      </c>
      <c r="AK3238" s="175">
        <v>3067</v>
      </c>
      <c r="AL3238" s="10">
        <f t="shared" si="213"/>
        <v>93.113276912367951</v>
      </c>
      <c r="AM3238" s="163" t="str">
        <f t="shared" si="214"/>
        <v>09</v>
      </c>
      <c r="AN3238" s="177" t="s">
        <v>119</v>
      </c>
      <c r="AQ3238" s="151"/>
      <c r="AR3238" s="151"/>
    </row>
    <row r="3239" spans="30:44" x14ac:dyDescent="0.3">
      <c r="AD3239" s="7">
        <v>2002</v>
      </c>
      <c r="AE3239" s="88" t="s">
        <v>54</v>
      </c>
      <c r="AF3239" s="12" t="s">
        <v>8</v>
      </c>
      <c r="AG3239" s="18" t="str">
        <f t="shared" si="212"/>
        <v>Recreation and culture-2002-August</v>
      </c>
      <c r="AH3239" s="16">
        <v>37469</v>
      </c>
      <c r="AI3239" s="181">
        <v>87.528451228501453</v>
      </c>
      <c r="AJ3239" s="8">
        <f t="shared" si="215"/>
        <v>85.910540553654428</v>
      </c>
      <c r="AK3239" s="175">
        <v>3068</v>
      </c>
      <c r="AL3239" s="10">
        <f t="shared" si="213"/>
        <v>93.113276912367951</v>
      </c>
      <c r="AM3239" s="163" t="str">
        <f t="shared" si="214"/>
        <v>09</v>
      </c>
      <c r="AN3239" s="177" t="s">
        <v>120</v>
      </c>
      <c r="AQ3239" s="151"/>
      <c r="AR3239" s="151"/>
    </row>
    <row r="3240" spans="30:44" x14ac:dyDescent="0.3">
      <c r="AD3240" s="7">
        <v>2002</v>
      </c>
      <c r="AE3240" s="88" t="s">
        <v>54</v>
      </c>
      <c r="AF3240" s="12" t="s">
        <v>1</v>
      </c>
      <c r="AG3240" s="18" t="str">
        <f t="shared" si="212"/>
        <v>Recreation and culture-2002-September</v>
      </c>
      <c r="AH3240" s="16">
        <v>37500</v>
      </c>
      <c r="AI3240" s="181">
        <v>87.805105638444957</v>
      </c>
      <c r="AJ3240" s="8">
        <f t="shared" si="215"/>
        <v>86.203812445475663</v>
      </c>
      <c r="AK3240" s="175">
        <v>3069</v>
      </c>
      <c r="AL3240" s="10">
        <f t="shared" si="213"/>
        <v>93.113276912367951</v>
      </c>
      <c r="AM3240" s="163" t="str">
        <f t="shared" si="214"/>
        <v>09</v>
      </c>
      <c r="AN3240" s="177" t="s">
        <v>121</v>
      </c>
      <c r="AQ3240" s="151"/>
      <c r="AR3240" s="151"/>
    </row>
    <row r="3241" spans="30:44" x14ac:dyDescent="0.3">
      <c r="AD3241" s="7">
        <v>2002</v>
      </c>
      <c r="AE3241" s="88" t="s">
        <v>54</v>
      </c>
      <c r="AF3241" s="12" t="s">
        <v>9</v>
      </c>
      <c r="AG3241" s="18" t="str">
        <f t="shared" si="212"/>
        <v>Recreation and culture-2002-October</v>
      </c>
      <c r="AH3241" s="16">
        <v>37530</v>
      </c>
      <c r="AI3241" s="181">
        <v>87.943899467176962</v>
      </c>
      <c r="AJ3241" s="8">
        <f t="shared" si="215"/>
        <v>86.494803814793286</v>
      </c>
      <c r="AK3241" s="175">
        <v>3070</v>
      </c>
      <c r="AL3241" s="10">
        <f t="shared" si="213"/>
        <v>93.113276912367951</v>
      </c>
      <c r="AM3241" s="163" t="str">
        <f t="shared" si="214"/>
        <v>09</v>
      </c>
      <c r="AN3241" s="177" t="s">
        <v>122</v>
      </c>
      <c r="AQ3241" s="151"/>
      <c r="AR3241" s="151"/>
    </row>
    <row r="3242" spans="30:44" x14ac:dyDescent="0.3">
      <c r="AD3242" s="7">
        <v>2002</v>
      </c>
      <c r="AE3242" s="88" t="s">
        <v>54</v>
      </c>
      <c r="AF3242" s="12" t="s">
        <v>2</v>
      </c>
      <c r="AG3242" s="18" t="str">
        <f t="shared" si="212"/>
        <v>Recreation and culture-2002-November</v>
      </c>
      <c r="AH3242" s="16">
        <v>37561</v>
      </c>
      <c r="AI3242" s="181">
        <v>88.394836167602946</v>
      </c>
      <c r="AJ3242" s="8">
        <f t="shared" si="215"/>
        <v>86.792557142210185</v>
      </c>
      <c r="AK3242" s="175">
        <v>3071</v>
      </c>
      <c r="AL3242" s="10">
        <f t="shared" si="213"/>
        <v>93.113276912367951</v>
      </c>
      <c r="AM3242" s="163" t="str">
        <f t="shared" si="214"/>
        <v>09</v>
      </c>
      <c r="AN3242" s="177" t="s">
        <v>123</v>
      </c>
      <c r="AQ3242" s="151"/>
      <c r="AR3242" s="151"/>
    </row>
    <row r="3243" spans="30:44" x14ac:dyDescent="0.3">
      <c r="AD3243" s="7">
        <v>2002</v>
      </c>
      <c r="AE3243" s="88" t="s">
        <v>54</v>
      </c>
      <c r="AF3243" s="12" t="s">
        <v>3</v>
      </c>
      <c r="AG3243" s="18" t="str">
        <f t="shared" si="212"/>
        <v>Recreation and culture-2002-December</v>
      </c>
      <c r="AH3243" s="16">
        <v>37591</v>
      </c>
      <c r="AI3243" s="181">
        <v>88.528528435463386</v>
      </c>
      <c r="AJ3243" s="8">
        <f t="shared" si="215"/>
        <v>87.07274181007206</v>
      </c>
      <c r="AK3243" s="175">
        <v>3072</v>
      </c>
      <c r="AL3243" s="10">
        <f t="shared" si="213"/>
        <v>93.113276912367951</v>
      </c>
      <c r="AM3243" s="163" t="str">
        <f t="shared" si="214"/>
        <v>09</v>
      </c>
      <c r="AN3243" s="177" t="s">
        <v>124</v>
      </c>
      <c r="AQ3243" s="151"/>
      <c r="AR3243" s="151"/>
    </row>
    <row r="3244" spans="30:44" x14ac:dyDescent="0.3">
      <c r="AD3244" s="9">
        <v>2003</v>
      </c>
      <c r="AE3244" s="87" t="s">
        <v>54</v>
      </c>
      <c r="AF3244" s="13" t="s">
        <v>10</v>
      </c>
      <c r="AG3244" s="18" t="str">
        <f t="shared" si="212"/>
        <v>Recreation and culture-2003-January</v>
      </c>
      <c r="AH3244" s="16">
        <v>37622</v>
      </c>
      <c r="AI3244" s="180">
        <v>88.636125668325278</v>
      </c>
      <c r="AJ3244" s="10">
        <f t="shared" si="215"/>
        <v>87.317389537366083</v>
      </c>
      <c r="AK3244" s="175">
        <v>3073</v>
      </c>
      <c r="AL3244" s="10">
        <f t="shared" si="213"/>
        <v>93.113276912367951</v>
      </c>
      <c r="AM3244" s="163" t="str">
        <f t="shared" si="214"/>
        <v>09</v>
      </c>
      <c r="AN3244" s="177" t="s">
        <v>113</v>
      </c>
      <c r="AQ3244" s="151"/>
      <c r="AR3244" s="151"/>
    </row>
    <row r="3245" spans="30:44" x14ac:dyDescent="0.3">
      <c r="AD3245" s="9">
        <v>2003</v>
      </c>
      <c r="AE3245" s="87" t="s">
        <v>54</v>
      </c>
      <c r="AF3245" s="13" t="s">
        <v>11</v>
      </c>
      <c r="AG3245" s="18" t="str">
        <f t="shared" si="212"/>
        <v>Recreation and culture-2003-February</v>
      </c>
      <c r="AH3245" s="16">
        <v>37653</v>
      </c>
      <c r="AI3245" s="180">
        <v>89.104435096269725</v>
      </c>
      <c r="AJ3245" s="10">
        <f t="shared" si="215"/>
        <v>87.6078548232705</v>
      </c>
      <c r="AK3245" s="175">
        <v>3074</v>
      </c>
      <c r="AL3245" s="10">
        <f t="shared" si="213"/>
        <v>93.113276912367951</v>
      </c>
      <c r="AM3245" s="163" t="str">
        <f t="shared" si="214"/>
        <v>09</v>
      </c>
      <c r="AN3245" s="177" t="s">
        <v>114</v>
      </c>
      <c r="AQ3245" s="151"/>
      <c r="AR3245" s="151"/>
    </row>
    <row r="3246" spans="30:44" x14ac:dyDescent="0.3">
      <c r="AD3246" s="9">
        <v>2003</v>
      </c>
      <c r="AE3246" s="87" t="s">
        <v>54</v>
      </c>
      <c r="AF3246" s="13" t="s">
        <v>4</v>
      </c>
      <c r="AG3246" s="18" t="str">
        <f t="shared" si="212"/>
        <v>Recreation and culture-2003-March</v>
      </c>
      <c r="AH3246" s="16">
        <v>37681</v>
      </c>
      <c r="AI3246" s="180">
        <v>89.296389028585835</v>
      </c>
      <c r="AJ3246" s="10">
        <f t="shared" si="215"/>
        <v>87.90482020879621</v>
      </c>
      <c r="AK3246" s="175">
        <v>3075</v>
      </c>
      <c r="AL3246" s="10">
        <f t="shared" si="213"/>
        <v>93.113276912367951</v>
      </c>
      <c r="AM3246" s="163" t="str">
        <f t="shared" si="214"/>
        <v>09</v>
      </c>
      <c r="AN3246" s="177" t="s">
        <v>115</v>
      </c>
      <c r="AQ3246" s="151"/>
      <c r="AR3246" s="151"/>
    </row>
    <row r="3247" spans="30:44" x14ac:dyDescent="0.3">
      <c r="AD3247" s="9">
        <v>2003</v>
      </c>
      <c r="AE3247" s="87" t="s">
        <v>54</v>
      </c>
      <c r="AF3247" s="13" t="s">
        <v>0</v>
      </c>
      <c r="AG3247" s="18" t="str">
        <f t="shared" si="212"/>
        <v>Recreation and culture-2003-April</v>
      </c>
      <c r="AH3247" s="16">
        <v>37712</v>
      </c>
      <c r="AI3247" s="180">
        <v>89.344758499719049</v>
      </c>
      <c r="AJ3247" s="10">
        <f t="shared" si="215"/>
        <v>88.189292772229535</v>
      </c>
      <c r="AK3247" s="175">
        <v>3076</v>
      </c>
      <c r="AL3247" s="10">
        <f t="shared" si="213"/>
        <v>93.113276912367951</v>
      </c>
      <c r="AM3247" s="163" t="str">
        <f t="shared" si="214"/>
        <v>09</v>
      </c>
      <c r="AN3247" s="177" t="s">
        <v>116</v>
      </c>
      <c r="AQ3247" s="151"/>
      <c r="AR3247" s="151"/>
    </row>
    <row r="3248" spans="30:44" x14ac:dyDescent="0.3">
      <c r="AD3248" s="9">
        <v>2003</v>
      </c>
      <c r="AE3248" s="87" t="s">
        <v>54</v>
      </c>
      <c r="AF3248" s="13" t="s">
        <v>5</v>
      </c>
      <c r="AG3248" s="18" t="str">
        <f t="shared" si="212"/>
        <v>Recreation and culture-2003-May</v>
      </c>
      <c r="AH3248" s="16">
        <v>37742</v>
      </c>
      <c r="AI3248" s="180">
        <v>89.396869722830345</v>
      </c>
      <c r="AJ3248" s="10">
        <f t="shared" si="215"/>
        <v>88.38362042607794</v>
      </c>
      <c r="AK3248" s="175">
        <v>3077</v>
      </c>
      <c r="AL3248" s="10">
        <f t="shared" si="213"/>
        <v>93.113276912367951</v>
      </c>
      <c r="AM3248" s="163" t="str">
        <f t="shared" si="214"/>
        <v>09</v>
      </c>
      <c r="AN3248" s="177" t="s">
        <v>117</v>
      </c>
      <c r="AQ3248" s="151"/>
      <c r="AR3248" s="151"/>
    </row>
    <row r="3249" spans="30:44" x14ac:dyDescent="0.3">
      <c r="AD3249" s="9">
        <v>2003</v>
      </c>
      <c r="AE3249" s="87" t="s">
        <v>54</v>
      </c>
      <c r="AF3249" s="13" t="s">
        <v>6</v>
      </c>
      <c r="AG3249" s="18" t="str">
        <f t="shared" si="212"/>
        <v>Recreation and culture-2003-June</v>
      </c>
      <c r="AH3249" s="16">
        <v>37773</v>
      </c>
      <c r="AI3249" s="180">
        <v>89.485447188128589</v>
      </c>
      <c r="AJ3249" s="10">
        <f t="shared" si="215"/>
        <v>88.56724145589645</v>
      </c>
      <c r="AK3249" s="175">
        <v>3078</v>
      </c>
      <c r="AL3249" s="10">
        <f t="shared" si="213"/>
        <v>93.113276912367951</v>
      </c>
      <c r="AM3249" s="163" t="str">
        <f t="shared" si="214"/>
        <v>09</v>
      </c>
      <c r="AN3249" s="177" t="s">
        <v>118</v>
      </c>
      <c r="AQ3249" s="151"/>
      <c r="AR3249" s="151"/>
    </row>
    <row r="3250" spans="30:44" x14ac:dyDescent="0.3">
      <c r="AD3250" s="9">
        <v>2003</v>
      </c>
      <c r="AE3250" s="87" t="s">
        <v>54</v>
      </c>
      <c r="AF3250" s="13" t="s">
        <v>7</v>
      </c>
      <c r="AG3250" s="18" t="str">
        <f t="shared" si="212"/>
        <v>Recreation and culture-2003-July</v>
      </c>
      <c r="AH3250" s="16">
        <v>37803</v>
      </c>
      <c r="AI3250" s="180">
        <v>89.540405345999588</v>
      </c>
      <c r="AJ3250" s="10">
        <f t="shared" si="215"/>
        <v>88.750437623920675</v>
      </c>
      <c r="AK3250" s="175">
        <v>3079</v>
      </c>
      <c r="AL3250" s="10">
        <f t="shared" si="213"/>
        <v>93.113276912367951</v>
      </c>
      <c r="AM3250" s="163" t="str">
        <f t="shared" si="214"/>
        <v>09</v>
      </c>
      <c r="AN3250" s="177" t="s">
        <v>119</v>
      </c>
      <c r="AQ3250" s="151"/>
      <c r="AR3250" s="151"/>
    </row>
    <row r="3251" spans="30:44" x14ac:dyDescent="0.3">
      <c r="AD3251" s="9">
        <v>2003</v>
      </c>
      <c r="AE3251" s="87" t="s">
        <v>54</v>
      </c>
      <c r="AF3251" s="13" t="s">
        <v>8</v>
      </c>
      <c r="AG3251" s="18" t="str">
        <f t="shared" si="212"/>
        <v>Recreation and culture-2003-August</v>
      </c>
      <c r="AH3251" s="16">
        <v>37834</v>
      </c>
      <c r="AI3251" s="180">
        <v>89.603026301359279</v>
      </c>
      <c r="AJ3251" s="10">
        <f t="shared" si="215"/>
        <v>88.923318879992166</v>
      </c>
      <c r="AK3251" s="175">
        <v>3080</v>
      </c>
      <c r="AL3251" s="10">
        <f t="shared" si="213"/>
        <v>93.113276912367951</v>
      </c>
      <c r="AM3251" s="163" t="str">
        <f t="shared" si="214"/>
        <v>09</v>
      </c>
      <c r="AN3251" s="177" t="s">
        <v>120</v>
      </c>
      <c r="AQ3251" s="151"/>
      <c r="AR3251" s="151"/>
    </row>
    <row r="3252" spans="30:44" x14ac:dyDescent="0.3">
      <c r="AD3252" s="9">
        <v>2003</v>
      </c>
      <c r="AE3252" s="87" t="s">
        <v>54</v>
      </c>
      <c r="AF3252" s="13" t="s">
        <v>1</v>
      </c>
      <c r="AG3252" s="18" t="str">
        <f t="shared" si="212"/>
        <v>Recreation and culture-2003-September</v>
      </c>
      <c r="AH3252" s="16">
        <v>37865</v>
      </c>
      <c r="AI3252" s="180">
        <v>89.77127075120498</v>
      </c>
      <c r="AJ3252" s="10">
        <f t="shared" si="215"/>
        <v>89.087165972722175</v>
      </c>
      <c r="AK3252" s="175">
        <v>3081</v>
      </c>
      <c r="AL3252" s="10">
        <f t="shared" si="213"/>
        <v>93.113276912367951</v>
      </c>
      <c r="AM3252" s="163" t="str">
        <f t="shared" si="214"/>
        <v>09</v>
      </c>
      <c r="AN3252" s="177" t="s">
        <v>121</v>
      </c>
      <c r="AQ3252" s="151"/>
      <c r="AR3252" s="151"/>
    </row>
    <row r="3253" spans="30:44" x14ac:dyDescent="0.3">
      <c r="AD3253" s="9">
        <v>2003</v>
      </c>
      <c r="AE3253" s="87" t="s">
        <v>54</v>
      </c>
      <c r="AF3253" s="13" t="s">
        <v>9</v>
      </c>
      <c r="AG3253" s="18" t="str">
        <f t="shared" si="212"/>
        <v>Recreation and culture-2003-October</v>
      </c>
      <c r="AH3253" s="16">
        <v>37895</v>
      </c>
      <c r="AI3253" s="180">
        <v>89.777266978040061</v>
      </c>
      <c r="AJ3253" s="10">
        <f t="shared" si="215"/>
        <v>89.239946598627412</v>
      </c>
      <c r="AK3253" s="175">
        <v>3082</v>
      </c>
      <c r="AL3253" s="10">
        <f t="shared" si="213"/>
        <v>93.113276912367951</v>
      </c>
      <c r="AM3253" s="163" t="str">
        <f t="shared" si="214"/>
        <v>09</v>
      </c>
      <c r="AN3253" s="177" t="s">
        <v>122</v>
      </c>
      <c r="AQ3253" s="151"/>
      <c r="AR3253" s="151"/>
    </row>
    <row r="3254" spans="30:44" x14ac:dyDescent="0.3">
      <c r="AD3254" s="9">
        <v>2003</v>
      </c>
      <c r="AE3254" s="87" t="s">
        <v>54</v>
      </c>
      <c r="AF3254" s="13" t="s">
        <v>2</v>
      </c>
      <c r="AG3254" s="18" t="str">
        <f t="shared" si="212"/>
        <v>Recreation and culture-2003-November</v>
      </c>
      <c r="AH3254" s="16">
        <v>37926</v>
      </c>
      <c r="AI3254" s="180">
        <v>89.851393932554444</v>
      </c>
      <c r="AJ3254" s="10">
        <f t="shared" si="215"/>
        <v>89.361326412373373</v>
      </c>
      <c r="AK3254" s="175">
        <v>3083</v>
      </c>
      <c r="AL3254" s="10">
        <f t="shared" si="213"/>
        <v>93.113276912367951</v>
      </c>
      <c r="AM3254" s="163" t="str">
        <f t="shared" si="214"/>
        <v>09</v>
      </c>
      <c r="AN3254" s="177" t="s">
        <v>123</v>
      </c>
      <c r="AQ3254" s="151"/>
      <c r="AR3254" s="151"/>
    </row>
    <row r="3255" spans="30:44" x14ac:dyDescent="0.3">
      <c r="AD3255" s="9">
        <v>2003</v>
      </c>
      <c r="AE3255" s="87" t="s">
        <v>54</v>
      </c>
      <c r="AF3255" s="13" t="s">
        <v>3</v>
      </c>
      <c r="AG3255" s="18" t="str">
        <f t="shared" si="212"/>
        <v>Recreation and culture-2003-December</v>
      </c>
      <c r="AH3255" s="16">
        <v>37956</v>
      </c>
      <c r="AI3255" s="180">
        <v>90.071017942634782</v>
      </c>
      <c r="AJ3255" s="10">
        <f t="shared" si="215"/>
        <v>89.489867204637662</v>
      </c>
      <c r="AK3255" s="175">
        <v>3084</v>
      </c>
      <c r="AL3255" s="10">
        <f t="shared" si="213"/>
        <v>93.113276912367951</v>
      </c>
      <c r="AM3255" s="163" t="str">
        <f t="shared" si="214"/>
        <v>09</v>
      </c>
      <c r="AN3255" s="177" t="s">
        <v>124</v>
      </c>
      <c r="AQ3255" s="151"/>
      <c r="AR3255" s="151"/>
    </row>
    <row r="3256" spans="30:44" x14ac:dyDescent="0.3">
      <c r="AD3256" s="7">
        <v>2004</v>
      </c>
      <c r="AE3256" s="88" t="s">
        <v>54</v>
      </c>
      <c r="AF3256" s="12" t="s">
        <v>10</v>
      </c>
      <c r="AG3256" s="18" t="str">
        <f t="shared" si="212"/>
        <v>Recreation and culture-2004-January</v>
      </c>
      <c r="AH3256" s="16">
        <v>37987</v>
      </c>
      <c r="AI3256" s="181">
        <v>90.786867903576734</v>
      </c>
      <c r="AJ3256" s="8">
        <f t="shared" si="215"/>
        <v>89.669095724241927</v>
      </c>
      <c r="AK3256" s="175">
        <v>3085</v>
      </c>
      <c r="AL3256" s="10">
        <f t="shared" si="213"/>
        <v>93.113276912367951</v>
      </c>
      <c r="AM3256" s="163" t="str">
        <f t="shared" si="214"/>
        <v>09</v>
      </c>
      <c r="AN3256" s="177" t="s">
        <v>113</v>
      </c>
      <c r="AQ3256" s="151"/>
      <c r="AR3256" s="151"/>
    </row>
    <row r="3257" spans="30:44" x14ac:dyDescent="0.3">
      <c r="AD3257" s="7">
        <v>2004</v>
      </c>
      <c r="AE3257" s="88" t="s">
        <v>54</v>
      </c>
      <c r="AF3257" s="12" t="s">
        <v>11</v>
      </c>
      <c r="AG3257" s="18" t="str">
        <f t="shared" si="212"/>
        <v>Recreation and culture-2004-February</v>
      </c>
      <c r="AH3257" s="16">
        <v>38018</v>
      </c>
      <c r="AI3257" s="181">
        <v>91.15275907957087</v>
      </c>
      <c r="AJ3257" s="8">
        <f t="shared" si="215"/>
        <v>89.839789389517037</v>
      </c>
      <c r="AK3257" s="175">
        <v>3086</v>
      </c>
      <c r="AL3257" s="10">
        <f t="shared" si="213"/>
        <v>93.113276912367951</v>
      </c>
      <c r="AM3257" s="163" t="str">
        <f t="shared" si="214"/>
        <v>09</v>
      </c>
      <c r="AN3257" s="177" t="s">
        <v>114</v>
      </c>
      <c r="AQ3257" s="151"/>
      <c r="AR3257" s="151"/>
    </row>
    <row r="3258" spans="30:44" x14ac:dyDescent="0.3">
      <c r="AD3258" s="7">
        <v>2004</v>
      </c>
      <c r="AE3258" s="88" t="s">
        <v>54</v>
      </c>
      <c r="AF3258" s="12" t="s">
        <v>4</v>
      </c>
      <c r="AG3258" s="18" t="str">
        <f t="shared" si="212"/>
        <v>Recreation and culture-2004-March</v>
      </c>
      <c r="AH3258" s="16">
        <v>38047</v>
      </c>
      <c r="AI3258" s="181">
        <v>91.276838396862033</v>
      </c>
      <c r="AJ3258" s="8">
        <f t="shared" si="215"/>
        <v>90.004826836873391</v>
      </c>
      <c r="AK3258" s="175">
        <v>3087</v>
      </c>
      <c r="AL3258" s="10">
        <f t="shared" si="213"/>
        <v>93.113276912367951</v>
      </c>
      <c r="AM3258" s="163" t="str">
        <f t="shared" si="214"/>
        <v>09</v>
      </c>
      <c r="AN3258" s="177" t="s">
        <v>115</v>
      </c>
      <c r="AQ3258" s="151"/>
      <c r="AR3258" s="151"/>
    </row>
    <row r="3259" spans="30:44" x14ac:dyDescent="0.3">
      <c r="AD3259" s="7">
        <v>2004</v>
      </c>
      <c r="AE3259" s="88" t="s">
        <v>54</v>
      </c>
      <c r="AF3259" s="12" t="s">
        <v>0</v>
      </c>
      <c r="AG3259" s="18" t="str">
        <f t="shared" si="212"/>
        <v>Recreation and culture-2004-April</v>
      </c>
      <c r="AH3259" s="16">
        <v>38078</v>
      </c>
      <c r="AI3259" s="181">
        <v>91.279358238699942</v>
      </c>
      <c r="AJ3259" s="8">
        <f t="shared" si="215"/>
        <v>90.166043481788449</v>
      </c>
      <c r="AK3259" s="175">
        <v>3088</v>
      </c>
      <c r="AL3259" s="10">
        <f t="shared" si="213"/>
        <v>93.113276912367951</v>
      </c>
      <c r="AM3259" s="163" t="str">
        <f t="shared" si="214"/>
        <v>09</v>
      </c>
      <c r="AN3259" s="177" t="s">
        <v>116</v>
      </c>
      <c r="AQ3259" s="151"/>
      <c r="AR3259" s="151"/>
    </row>
    <row r="3260" spans="30:44" x14ac:dyDescent="0.3">
      <c r="AD3260" s="7">
        <v>2004</v>
      </c>
      <c r="AE3260" s="88" t="s">
        <v>54</v>
      </c>
      <c r="AF3260" s="12" t="s">
        <v>5</v>
      </c>
      <c r="AG3260" s="18" t="str">
        <f t="shared" si="212"/>
        <v>Recreation and culture-2004-May</v>
      </c>
      <c r="AH3260" s="16">
        <v>38108</v>
      </c>
      <c r="AI3260" s="181">
        <v>91.302027866828851</v>
      </c>
      <c r="AJ3260" s="8">
        <f t="shared" si="215"/>
        <v>90.32480666045501</v>
      </c>
      <c r="AK3260" s="175">
        <v>3089</v>
      </c>
      <c r="AL3260" s="10">
        <f t="shared" si="213"/>
        <v>93.113276912367951</v>
      </c>
      <c r="AM3260" s="163" t="str">
        <f t="shared" si="214"/>
        <v>09</v>
      </c>
      <c r="AN3260" s="177" t="s">
        <v>117</v>
      </c>
      <c r="AQ3260" s="151"/>
      <c r="AR3260" s="151"/>
    </row>
    <row r="3261" spans="30:44" x14ac:dyDescent="0.3">
      <c r="AD3261" s="7">
        <v>2004</v>
      </c>
      <c r="AE3261" s="88" t="s">
        <v>54</v>
      </c>
      <c r="AF3261" s="12" t="s">
        <v>6</v>
      </c>
      <c r="AG3261" s="18" t="str">
        <f t="shared" si="212"/>
        <v>Recreation and culture-2004-June</v>
      </c>
      <c r="AH3261" s="16">
        <v>38139</v>
      </c>
      <c r="AI3261" s="181">
        <v>91.678093844616058</v>
      </c>
      <c r="AJ3261" s="8">
        <f t="shared" si="215"/>
        <v>90.507527215162312</v>
      </c>
      <c r="AK3261" s="175">
        <v>3090</v>
      </c>
      <c r="AL3261" s="10">
        <f t="shared" si="213"/>
        <v>93.113276912367951</v>
      </c>
      <c r="AM3261" s="163" t="str">
        <f t="shared" si="214"/>
        <v>09</v>
      </c>
      <c r="AN3261" s="177" t="s">
        <v>118</v>
      </c>
      <c r="AQ3261" s="151"/>
      <c r="AR3261" s="151"/>
    </row>
    <row r="3262" spans="30:44" x14ac:dyDescent="0.3">
      <c r="AD3262" s="7">
        <v>2004</v>
      </c>
      <c r="AE3262" s="88" t="s">
        <v>54</v>
      </c>
      <c r="AF3262" s="12" t="s">
        <v>7</v>
      </c>
      <c r="AG3262" s="18" t="str">
        <f t="shared" si="212"/>
        <v>Recreation and culture-2004-July</v>
      </c>
      <c r="AH3262" s="16">
        <v>38169</v>
      </c>
      <c r="AI3262" s="181">
        <v>92.045449223466775</v>
      </c>
      <c r="AJ3262" s="8">
        <f t="shared" si="215"/>
        <v>90.716280871617883</v>
      </c>
      <c r="AK3262" s="175">
        <v>3091</v>
      </c>
      <c r="AL3262" s="10">
        <f t="shared" si="213"/>
        <v>93.113276912367951</v>
      </c>
      <c r="AM3262" s="163" t="str">
        <f t="shared" si="214"/>
        <v>09</v>
      </c>
      <c r="AN3262" s="177" t="s">
        <v>119</v>
      </c>
      <c r="AQ3262" s="151"/>
      <c r="AR3262" s="151"/>
    </row>
    <row r="3263" spans="30:44" x14ac:dyDescent="0.3">
      <c r="AD3263" s="7">
        <v>2004</v>
      </c>
      <c r="AE3263" s="88" t="s">
        <v>54</v>
      </c>
      <c r="AF3263" s="12" t="s">
        <v>8</v>
      </c>
      <c r="AG3263" s="18" t="str">
        <f t="shared" si="212"/>
        <v>Recreation and culture-2004-August</v>
      </c>
      <c r="AH3263" s="16">
        <v>38200</v>
      </c>
      <c r="AI3263" s="181">
        <v>92.095986254040668</v>
      </c>
      <c r="AJ3263" s="8">
        <f t="shared" si="215"/>
        <v>90.924027534341349</v>
      </c>
      <c r="AK3263" s="175">
        <v>3092</v>
      </c>
      <c r="AL3263" s="10">
        <f t="shared" si="213"/>
        <v>93.113276912367951</v>
      </c>
      <c r="AM3263" s="163" t="str">
        <f t="shared" si="214"/>
        <v>09</v>
      </c>
      <c r="AN3263" s="177" t="s">
        <v>120</v>
      </c>
      <c r="AQ3263" s="151"/>
      <c r="AR3263" s="151"/>
    </row>
    <row r="3264" spans="30:44" x14ac:dyDescent="0.3">
      <c r="AD3264" s="7">
        <v>2004</v>
      </c>
      <c r="AE3264" s="88" t="s">
        <v>54</v>
      </c>
      <c r="AF3264" s="12" t="s">
        <v>1</v>
      </c>
      <c r="AG3264" s="18" t="str">
        <f t="shared" si="212"/>
        <v>Recreation and culture-2004-September</v>
      </c>
      <c r="AH3264" s="16">
        <v>38231</v>
      </c>
      <c r="AI3264" s="181">
        <v>92.094503202731786</v>
      </c>
      <c r="AJ3264" s="8">
        <f t="shared" si="215"/>
        <v>91.117630238635243</v>
      </c>
      <c r="AK3264" s="175">
        <v>3093</v>
      </c>
      <c r="AL3264" s="10">
        <f t="shared" si="213"/>
        <v>93.113276912367951</v>
      </c>
      <c r="AM3264" s="163" t="str">
        <f t="shared" si="214"/>
        <v>09</v>
      </c>
      <c r="AN3264" s="177" t="s">
        <v>121</v>
      </c>
      <c r="AQ3264" s="151"/>
      <c r="AR3264" s="151"/>
    </row>
    <row r="3265" spans="30:44" x14ac:dyDescent="0.3">
      <c r="AD3265" s="7">
        <v>2004</v>
      </c>
      <c r="AE3265" s="88" t="s">
        <v>54</v>
      </c>
      <c r="AF3265" s="12" t="s">
        <v>9</v>
      </c>
      <c r="AG3265" s="18" t="str">
        <f t="shared" si="212"/>
        <v>Recreation and culture-2004-October</v>
      </c>
      <c r="AH3265" s="16">
        <v>38261</v>
      </c>
      <c r="AI3265" s="181">
        <v>92.025373987631397</v>
      </c>
      <c r="AJ3265" s="8">
        <f t="shared" si="215"/>
        <v>91.304972489434533</v>
      </c>
      <c r="AK3265" s="175">
        <v>3094</v>
      </c>
      <c r="AL3265" s="10">
        <f t="shared" si="213"/>
        <v>93.113276912367951</v>
      </c>
      <c r="AM3265" s="163" t="str">
        <f t="shared" si="214"/>
        <v>09</v>
      </c>
      <c r="AN3265" s="177" t="s">
        <v>122</v>
      </c>
      <c r="AQ3265" s="151"/>
      <c r="AR3265" s="151"/>
    </row>
    <row r="3266" spans="30:44" x14ac:dyDescent="0.3">
      <c r="AD3266" s="7">
        <v>2004</v>
      </c>
      <c r="AE3266" s="88" t="s">
        <v>54</v>
      </c>
      <c r="AF3266" s="12" t="s">
        <v>2</v>
      </c>
      <c r="AG3266" s="18" t="str">
        <f t="shared" si="212"/>
        <v>Recreation and culture-2004-November</v>
      </c>
      <c r="AH3266" s="16">
        <v>38292</v>
      </c>
      <c r="AI3266" s="181">
        <v>92.410439558867139</v>
      </c>
      <c r="AJ3266" s="8">
        <f t="shared" si="215"/>
        <v>91.518226291627244</v>
      </c>
      <c r="AK3266" s="175">
        <v>3095</v>
      </c>
      <c r="AL3266" s="10">
        <f t="shared" si="213"/>
        <v>93.113276912367951</v>
      </c>
      <c r="AM3266" s="163" t="str">
        <f t="shared" si="214"/>
        <v>09</v>
      </c>
      <c r="AN3266" s="177" t="s">
        <v>123</v>
      </c>
      <c r="AQ3266" s="151"/>
      <c r="AR3266" s="151"/>
    </row>
    <row r="3267" spans="30:44" x14ac:dyDescent="0.3">
      <c r="AD3267" s="7">
        <v>2004</v>
      </c>
      <c r="AE3267" s="88" t="s">
        <v>54</v>
      </c>
      <c r="AF3267" s="12" t="s">
        <v>3</v>
      </c>
      <c r="AG3267" s="18" t="str">
        <f t="shared" si="212"/>
        <v>Recreation and culture-2004-December</v>
      </c>
      <c r="AH3267" s="16">
        <v>38322</v>
      </c>
      <c r="AI3267" s="181">
        <v>92.165549475253414</v>
      </c>
      <c r="AJ3267" s="8">
        <f t="shared" si="215"/>
        <v>91.692770586012116</v>
      </c>
      <c r="AK3267" s="175">
        <v>3096</v>
      </c>
      <c r="AL3267" s="10">
        <f t="shared" si="213"/>
        <v>93.113276912367951</v>
      </c>
      <c r="AM3267" s="163" t="str">
        <f t="shared" si="214"/>
        <v>09</v>
      </c>
      <c r="AN3267" s="177" t="s">
        <v>124</v>
      </c>
      <c r="AQ3267" s="151"/>
      <c r="AR3267" s="151"/>
    </row>
    <row r="3268" spans="30:44" x14ac:dyDescent="0.3">
      <c r="AD3268" s="9">
        <v>2005</v>
      </c>
      <c r="AE3268" s="87" t="s">
        <v>54</v>
      </c>
      <c r="AF3268" s="13" t="s">
        <v>10</v>
      </c>
      <c r="AG3268" s="18" t="str">
        <f t="shared" si="212"/>
        <v>Recreation and culture-2005-January</v>
      </c>
      <c r="AH3268" s="16">
        <v>38353</v>
      </c>
      <c r="AI3268" s="180">
        <v>91.820561623165887</v>
      </c>
      <c r="AJ3268" s="10">
        <f t="shared" si="215"/>
        <v>91.778911729311233</v>
      </c>
      <c r="AK3268" s="175">
        <v>3097</v>
      </c>
      <c r="AL3268" s="10">
        <f t="shared" si="213"/>
        <v>93.113276912367951</v>
      </c>
      <c r="AM3268" s="163" t="str">
        <f t="shared" si="214"/>
        <v>09</v>
      </c>
      <c r="AN3268" s="177" t="s">
        <v>113</v>
      </c>
      <c r="AQ3268" s="151"/>
      <c r="AR3268" s="151"/>
    </row>
    <row r="3269" spans="30:44" x14ac:dyDescent="0.3">
      <c r="AD3269" s="9">
        <v>2005</v>
      </c>
      <c r="AE3269" s="87" t="s">
        <v>54</v>
      </c>
      <c r="AF3269" s="13" t="s">
        <v>11</v>
      </c>
      <c r="AG3269" s="18" t="str">
        <f t="shared" si="212"/>
        <v>Recreation and culture-2005-February</v>
      </c>
      <c r="AH3269" s="16">
        <v>38384</v>
      </c>
      <c r="AI3269" s="180">
        <v>91.956869571496995</v>
      </c>
      <c r="AJ3269" s="10">
        <f t="shared" si="215"/>
        <v>91.845920936971751</v>
      </c>
      <c r="AK3269" s="175">
        <v>3098</v>
      </c>
      <c r="AL3269" s="10">
        <f t="shared" si="213"/>
        <v>93.113276912367951</v>
      </c>
      <c r="AM3269" s="163" t="str">
        <f t="shared" si="214"/>
        <v>09</v>
      </c>
      <c r="AN3269" s="177" t="s">
        <v>114</v>
      </c>
      <c r="AQ3269" s="151"/>
      <c r="AR3269" s="151"/>
    </row>
    <row r="3270" spans="30:44" x14ac:dyDescent="0.3">
      <c r="AD3270" s="9">
        <v>2005</v>
      </c>
      <c r="AE3270" s="87" t="s">
        <v>54</v>
      </c>
      <c r="AF3270" s="13" t="s">
        <v>4</v>
      </c>
      <c r="AG3270" s="18" t="str">
        <f t="shared" si="212"/>
        <v>Recreation and culture-2005-March</v>
      </c>
      <c r="AH3270" s="16">
        <v>38412</v>
      </c>
      <c r="AI3270" s="180">
        <v>92.052722843063478</v>
      </c>
      <c r="AJ3270" s="10">
        <f t="shared" si="215"/>
        <v>91.910577974155203</v>
      </c>
      <c r="AK3270" s="175">
        <v>3099</v>
      </c>
      <c r="AL3270" s="10">
        <f t="shared" si="213"/>
        <v>93.113276912367951</v>
      </c>
      <c r="AM3270" s="163" t="str">
        <f t="shared" si="214"/>
        <v>09</v>
      </c>
      <c r="AN3270" s="177" t="s">
        <v>115</v>
      </c>
      <c r="AQ3270" s="151"/>
      <c r="AR3270" s="151"/>
    </row>
    <row r="3271" spans="30:44" x14ac:dyDescent="0.3">
      <c r="AD3271" s="9">
        <v>2005</v>
      </c>
      <c r="AE3271" s="87" t="s">
        <v>54</v>
      </c>
      <c r="AF3271" s="13" t="s">
        <v>0</v>
      </c>
      <c r="AG3271" s="18" t="str">
        <f t="shared" si="212"/>
        <v>Recreation and culture-2005-April</v>
      </c>
      <c r="AH3271" s="16">
        <v>38443</v>
      </c>
      <c r="AI3271" s="180">
        <v>92.637527365576219</v>
      </c>
      <c r="AJ3271" s="10">
        <f t="shared" si="215"/>
        <v>92.023758734728233</v>
      </c>
      <c r="AK3271" s="175">
        <v>3100</v>
      </c>
      <c r="AL3271" s="10">
        <f t="shared" si="213"/>
        <v>93.113276912367951</v>
      </c>
      <c r="AM3271" s="163" t="str">
        <f t="shared" si="214"/>
        <v>09</v>
      </c>
      <c r="AN3271" s="177" t="s">
        <v>116</v>
      </c>
      <c r="AQ3271" s="151"/>
      <c r="AR3271" s="151"/>
    </row>
    <row r="3272" spans="30:44" x14ac:dyDescent="0.3">
      <c r="AD3272" s="9">
        <v>2005</v>
      </c>
      <c r="AE3272" s="87" t="s">
        <v>54</v>
      </c>
      <c r="AF3272" s="13" t="s">
        <v>5</v>
      </c>
      <c r="AG3272" s="18" t="str">
        <f t="shared" si="212"/>
        <v>Recreation and culture-2005-May</v>
      </c>
      <c r="AH3272" s="16">
        <v>38473</v>
      </c>
      <c r="AI3272" s="180">
        <v>93.024459580284301</v>
      </c>
      <c r="AJ3272" s="10">
        <f t="shared" si="215"/>
        <v>92.167294710849504</v>
      </c>
      <c r="AK3272" s="175">
        <v>3101</v>
      </c>
      <c r="AL3272" s="10">
        <f t="shared" si="213"/>
        <v>93.113276912367951</v>
      </c>
      <c r="AM3272" s="163" t="str">
        <f t="shared" si="214"/>
        <v>09</v>
      </c>
      <c r="AN3272" s="177" t="s">
        <v>117</v>
      </c>
      <c r="AQ3272" s="151"/>
      <c r="AR3272" s="151"/>
    </row>
    <row r="3273" spans="30:44" x14ac:dyDescent="0.3">
      <c r="AD3273" s="9">
        <v>2005</v>
      </c>
      <c r="AE3273" s="87" t="s">
        <v>54</v>
      </c>
      <c r="AF3273" s="13" t="s">
        <v>6</v>
      </c>
      <c r="AG3273" s="18" t="str">
        <f t="shared" si="212"/>
        <v>Recreation and culture-2005-June</v>
      </c>
      <c r="AH3273" s="16">
        <v>38504</v>
      </c>
      <c r="AI3273" s="180">
        <v>93.766740232333547</v>
      </c>
      <c r="AJ3273" s="10">
        <f t="shared" si="215"/>
        <v>92.341348576492649</v>
      </c>
      <c r="AK3273" s="175">
        <v>3102</v>
      </c>
      <c r="AL3273" s="10">
        <f t="shared" si="213"/>
        <v>93.113276912367951</v>
      </c>
      <c r="AM3273" s="163" t="str">
        <f t="shared" si="214"/>
        <v>09</v>
      </c>
      <c r="AN3273" s="177" t="s">
        <v>118</v>
      </c>
      <c r="AQ3273" s="151"/>
      <c r="AR3273" s="151"/>
    </row>
    <row r="3274" spans="30:44" x14ac:dyDescent="0.3">
      <c r="AD3274" s="9">
        <v>2005</v>
      </c>
      <c r="AE3274" s="87" t="s">
        <v>54</v>
      </c>
      <c r="AF3274" s="13" t="s">
        <v>7</v>
      </c>
      <c r="AG3274" s="18" t="str">
        <f t="shared" si="212"/>
        <v>Recreation and culture-2005-July</v>
      </c>
      <c r="AH3274" s="16">
        <v>38534</v>
      </c>
      <c r="AI3274" s="180">
        <v>94.0255836664752</v>
      </c>
      <c r="AJ3274" s="10">
        <f t="shared" si="215"/>
        <v>92.506359780076693</v>
      </c>
      <c r="AK3274" s="175">
        <v>3103</v>
      </c>
      <c r="AL3274" s="10">
        <f t="shared" si="213"/>
        <v>93.113276912367951</v>
      </c>
      <c r="AM3274" s="163" t="str">
        <f t="shared" si="214"/>
        <v>09</v>
      </c>
      <c r="AN3274" s="177" t="s">
        <v>119</v>
      </c>
      <c r="AQ3274" s="151"/>
      <c r="AR3274" s="151"/>
    </row>
    <row r="3275" spans="30:44" x14ac:dyDescent="0.3">
      <c r="AD3275" s="9">
        <v>2005</v>
      </c>
      <c r="AE3275" s="87" t="s">
        <v>54</v>
      </c>
      <c r="AF3275" s="13" t="s">
        <v>8</v>
      </c>
      <c r="AG3275" s="18" t="str">
        <f t="shared" si="212"/>
        <v>Recreation and culture-2005-August</v>
      </c>
      <c r="AH3275" s="16">
        <v>38565</v>
      </c>
      <c r="AI3275" s="180">
        <v>94.197304486218655</v>
      </c>
      <c r="AJ3275" s="10">
        <f t="shared" si="215"/>
        <v>92.68146963275818</v>
      </c>
      <c r="AK3275" s="175">
        <v>3104</v>
      </c>
      <c r="AL3275" s="10">
        <f t="shared" si="213"/>
        <v>93.113276912367951</v>
      </c>
      <c r="AM3275" s="163" t="str">
        <f t="shared" si="214"/>
        <v>09</v>
      </c>
      <c r="AN3275" s="177" t="s">
        <v>120</v>
      </c>
      <c r="AQ3275" s="151"/>
      <c r="AR3275" s="151"/>
    </row>
    <row r="3276" spans="30:44" x14ac:dyDescent="0.3">
      <c r="AD3276" s="9">
        <v>2005</v>
      </c>
      <c r="AE3276" s="87" t="s">
        <v>54</v>
      </c>
      <c r="AF3276" s="13" t="s">
        <v>1</v>
      </c>
      <c r="AG3276" s="18" t="str">
        <f t="shared" ref="AG3276:AG3339" si="216">CONCATENATE(AE3276,$AF$74,AD3276,$AF$74,AF3276)</f>
        <v>Recreation and culture-2005-September</v>
      </c>
      <c r="AH3276" s="16">
        <v>38596</v>
      </c>
      <c r="AI3276" s="180">
        <v>94.199009860747367</v>
      </c>
      <c r="AJ3276" s="10">
        <f t="shared" si="215"/>
        <v>92.856845187592796</v>
      </c>
      <c r="AK3276" s="175">
        <v>3105</v>
      </c>
      <c r="AL3276" s="10">
        <f t="shared" ref="AL3276:AL3339" si="217">VLOOKUP(AE3276,AR:AS,2,FALSE)</f>
        <v>93.113276912367951</v>
      </c>
      <c r="AM3276" s="163" t="str">
        <f t="shared" ref="AM3276:AM3339" si="218">VLOOKUP(AE3276,AR:AT,3,FALSE)</f>
        <v>09</v>
      </c>
      <c r="AN3276" s="177" t="s">
        <v>121</v>
      </c>
      <c r="AQ3276" s="151"/>
      <c r="AR3276" s="151"/>
    </row>
    <row r="3277" spans="30:44" x14ac:dyDescent="0.3">
      <c r="AD3277" s="9">
        <v>2005</v>
      </c>
      <c r="AE3277" s="87" t="s">
        <v>54</v>
      </c>
      <c r="AF3277" s="13" t="s">
        <v>9</v>
      </c>
      <c r="AG3277" s="18" t="str">
        <f t="shared" si="216"/>
        <v>Recreation and culture-2005-October</v>
      </c>
      <c r="AH3277" s="16">
        <v>38626</v>
      </c>
      <c r="AI3277" s="180">
        <v>94.85790242794782</v>
      </c>
      <c r="AJ3277" s="10">
        <f t="shared" si="215"/>
        <v>93.092889224285841</v>
      </c>
      <c r="AK3277" s="175">
        <v>3106</v>
      </c>
      <c r="AL3277" s="10">
        <f t="shared" si="217"/>
        <v>93.113276912367951</v>
      </c>
      <c r="AM3277" s="163" t="str">
        <f t="shared" si="218"/>
        <v>09</v>
      </c>
      <c r="AN3277" s="177" t="s">
        <v>122</v>
      </c>
      <c r="AQ3277" s="151"/>
      <c r="AR3277" s="151"/>
    </row>
    <row r="3278" spans="30:44" x14ac:dyDescent="0.3">
      <c r="AD3278" s="9">
        <v>2005</v>
      </c>
      <c r="AE3278" s="87" t="s">
        <v>54</v>
      </c>
      <c r="AF3278" s="13" t="s">
        <v>2</v>
      </c>
      <c r="AG3278" s="18" t="str">
        <f t="shared" si="216"/>
        <v>Recreation and culture-2005-November</v>
      </c>
      <c r="AH3278" s="16">
        <v>38657</v>
      </c>
      <c r="AI3278" s="180">
        <v>94.802231943814078</v>
      </c>
      <c r="AJ3278" s="10">
        <f t="shared" si="215"/>
        <v>93.292205256364753</v>
      </c>
      <c r="AK3278" s="175">
        <v>3107</v>
      </c>
      <c r="AL3278" s="10">
        <f t="shared" si="217"/>
        <v>93.113276912367951</v>
      </c>
      <c r="AM3278" s="163" t="str">
        <f t="shared" si="218"/>
        <v>09</v>
      </c>
      <c r="AN3278" s="177" t="s">
        <v>123</v>
      </c>
      <c r="AQ3278" s="151"/>
      <c r="AR3278" s="151"/>
    </row>
    <row r="3279" spans="30:44" x14ac:dyDescent="0.3">
      <c r="AD3279" s="9">
        <v>2005</v>
      </c>
      <c r="AE3279" s="87" t="s">
        <v>54</v>
      </c>
      <c r="AF3279" s="13" t="s">
        <v>3</v>
      </c>
      <c r="AG3279" s="18" t="str">
        <f t="shared" si="216"/>
        <v>Recreation and culture-2005-December</v>
      </c>
      <c r="AH3279" s="16">
        <v>38687</v>
      </c>
      <c r="AI3279" s="180">
        <v>94.606907269635826</v>
      </c>
      <c r="AJ3279" s="10">
        <f t="shared" si="215"/>
        <v>93.495651739229928</v>
      </c>
      <c r="AK3279" s="175">
        <v>3108</v>
      </c>
      <c r="AL3279" s="10">
        <f t="shared" si="217"/>
        <v>93.113276912367951</v>
      </c>
      <c r="AM3279" s="163" t="str">
        <f t="shared" si="218"/>
        <v>09</v>
      </c>
      <c r="AN3279" s="177" t="s">
        <v>124</v>
      </c>
      <c r="AQ3279" s="151"/>
      <c r="AR3279" s="151"/>
    </row>
    <row r="3280" spans="30:44" x14ac:dyDescent="0.3">
      <c r="AD3280" s="7">
        <v>2006</v>
      </c>
      <c r="AE3280" s="88" t="s">
        <v>54</v>
      </c>
      <c r="AF3280" s="12" t="s">
        <v>10</v>
      </c>
      <c r="AG3280" s="18" t="str">
        <f t="shared" si="216"/>
        <v>Recreation and culture-2006-January</v>
      </c>
      <c r="AH3280" s="16">
        <v>38718</v>
      </c>
      <c r="AI3280" s="181">
        <v>94.778213613059094</v>
      </c>
      <c r="AJ3280" s="8">
        <f t="shared" si="215"/>
        <v>93.742122738387707</v>
      </c>
      <c r="AK3280" s="175">
        <v>3109</v>
      </c>
      <c r="AL3280" s="10">
        <f t="shared" si="217"/>
        <v>93.113276912367951</v>
      </c>
      <c r="AM3280" s="163" t="str">
        <f t="shared" si="218"/>
        <v>09</v>
      </c>
      <c r="AN3280" s="177" t="s">
        <v>113</v>
      </c>
      <c r="AQ3280" s="151"/>
      <c r="AR3280" s="151"/>
    </row>
    <row r="3281" spans="30:44" x14ac:dyDescent="0.3">
      <c r="AD3281" s="7">
        <v>2006</v>
      </c>
      <c r="AE3281" s="88" t="s">
        <v>54</v>
      </c>
      <c r="AF3281" s="12" t="s">
        <v>11</v>
      </c>
      <c r="AG3281" s="18" t="str">
        <f t="shared" si="216"/>
        <v>Recreation and culture-2006-February</v>
      </c>
      <c r="AH3281" s="16">
        <v>38749</v>
      </c>
      <c r="AI3281" s="181">
        <v>95.082389120614323</v>
      </c>
      <c r="AJ3281" s="8">
        <f t="shared" si="215"/>
        <v>94.002582700814159</v>
      </c>
      <c r="AK3281" s="175">
        <v>3110</v>
      </c>
      <c r="AL3281" s="10">
        <f t="shared" si="217"/>
        <v>93.113276912367951</v>
      </c>
      <c r="AM3281" s="163" t="str">
        <f t="shared" si="218"/>
        <v>09</v>
      </c>
      <c r="AN3281" s="177" t="s">
        <v>114</v>
      </c>
      <c r="AQ3281" s="151"/>
      <c r="AR3281" s="151"/>
    </row>
    <row r="3282" spans="30:44" x14ac:dyDescent="0.3">
      <c r="AD3282" s="7">
        <v>2006</v>
      </c>
      <c r="AE3282" s="88" t="s">
        <v>54</v>
      </c>
      <c r="AF3282" s="12" t="s">
        <v>4</v>
      </c>
      <c r="AG3282" s="18" t="str">
        <f t="shared" si="216"/>
        <v>Recreation and culture-2006-March</v>
      </c>
      <c r="AH3282" s="16">
        <v>38777</v>
      </c>
      <c r="AI3282" s="181">
        <v>95.051422079478044</v>
      </c>
      <c r="AJ3282" s="8">
        <f t="shared" si="215"/>
        <v>94.2524743038487</v>
      </c>
      <c r="AK3282" s="175">
        <v>3111</v>
      </c>
      <c r="AL3282" s="10">
        <f t="shared" si="217"/>
        <v>93.113276912367951</v>
      </c>
      <c r="AM3282" s="163" t="str">
        <f t="shared" si="218"/>
        <v>09</v>
      </c>
      <c r="AN3282" s="177" t="s">
        <v>115</v>
      </c>
      <c r="AQ3282" s="151"/>
      <c r="AR3282" s="151"/>
    </row>
    <row r="3283" spans="30:44" x14ac:dyDescent="0.3">
      <c r="AD3283" s="7">
        <v>2006</v>
      </c>
      <c r="AE3283" s="88" t="s">
        <v>54</v>
      </c>
      <c r="AF3283" s="12" t="s">
        <v>0</v>
      </c>
      <c r="AG3283" s="18" t="str">
        <f t="shared" si="216"/>
        <v>Recreation and culture-2006-April</v>
      </c>
      <c r="AH3283" s="16">
        <v>38808</v>
      </c>
      <c r="AI3283" s="181">
        <v>95.25482447157151</v>
      </c>
      <c r="AJ3283" s="8">
        <f t="shared" si="215"/>
        <v>94.470582396014962</v>
      </c>
      <c r="AK3283" s="175">
        <v>3112</v>
      </c>
      <c r="AL3283" s="10">
        <f t="shared" si="217"/>
        <v>93.113276912367951</v>
      </c>
      <c r="AM3283" s="163" t="str">
        <f t="shared" si="218"/>
        <v>09</v>
      </c>
      <c r="AN3283" s="177" t="s">
        <v>116</v>
      </c>
      <c r="AQ3283" s="151"/>
      <c r="AR3283" s="151"/>
    </row>
    <row r="3284" spans="30:44" x14ac:dyDescent="0.3">
      <c r="AD3284" s="7">
        <v>2006</v>
      </c>
      <c r="AE3284" s="88" t="s">
        <v>54</v>
      </c>
      <c r="AF3284" s="12" t="s">
        <v>5</v>
      </c>
      <c r="AG3284" s="18" t="str">
        <f t="shared" si="216"/>
        <v>Recreation and culture-2006-May</v>
      </c>
      <c r="AH3284" s="16">
        <v>38838</v>
      </c>
      <c r="AI3284" s="181">
        <v>95.776673224596095</v>
      </c>
      <c r="AJ3284" s="8">
        <f t="shared" si="215"/>
        <v>94.699933533040962</v>
      </c>
      <c r="AK3284" s="175">
        <v>3113</v>
      </c>
      <c r="AL3284" s="10">
        <f t="shared" si="217"/>
        <v>93.113276912367951</v>
      </c>
      <c r="AM3284" s="163" t="str">
        <f t="shared" si="218"/>
        <v>09</v>
      </c>
      <c r="AN3284" s="177" t="s">
        <v>117</v>
      </c>
      <c r="AQ3284" s="151"/>
      <c r="AR3284" s="151"/>
    </row>
    <row r="3285" spans="30:44" x14ac:dyDescent="0.3">
      <c r="AD3285" s="7">
        <v>2006</v>
      </c>
      <c r="AE3285" s="88" t="s">
        <v>54</v>
      </c>
      <c r="AF3285" s="12" t="s">
        <v>6</v>
      </c>
      <c r="AG3285" s="18" t="str">
        <f t="shared" si="216"/>
        <v>Recreation and culture-2006-June</v>
      </c>
      <c r="AH3285" s="16">
        <v>38869</v>
      </c>
      <c r="AI3285" s="181">
        <v>96.231179244934978</v>
      </c>
      <c r="AJ3285" s="8">
        <f t="shared" si="215"/>
        <v>94.905303450757756</v>
      </c>
      <c r="AK3285" s="175">
        <v>3114</v>
      </c>
      <c r="AL3285" s="10">
        <f t="shared" si="217"/>
        <v>93.113276912367951</v>
      </c>
      <c r="AM3285" s="163" t="str">
        <f t="shared" si="218"/>
        <v>09</v>
      </c>
      <c r="AN3285" s="177" t="s">
        <v>118</v>
      </c>
      <c r="AQ3285" s="151"/>
      <c r="AR3285" s="151"/>
    </row>
    <row r="3286" spans="30:44" x14ac:dyDescent="0.3">
      <c r="AD3286" s="7">
        <v>2006</v>
      </c>
      <c r="AE3286" s="88" t="s">
        <v>54</v>
      </c>
      <c r="AF3286" s="12" t="s">
        <v>7</v>
      </c>
      <c r="AG3286" s="18" t="str">
        <f t="shared" si="216"/>
        <v>Recreation and culture-2006-July</v>
      </c>
      <c r="AH3286" s="16">
        <v>38899</v>
      </c>
      <c r="AI3286" s="181">
        <v>96.32033748146317</v>
      </c>
      <c r="AJ3286" s="8">
        <f t="shared" si="215"/>
        <v>95.096532935340079</v>
      </c>
      <c r="AK3286" s="175">
        <v>3115</v>
      </c>
      <c r="AL3286" s="10">
        <f t="shared" si="217"/>
        <v>93.113276912367951</v>
      </c>
      <c r="AM3286" s="163" t="str">
        <f t="shared" si="218"/>
        <v>09</v>
      </c>
      <c r="AN3286" s="177" t="s">
        <v>119</v>
      </c>
      <c r="AQ3286" s="151"/>
      <c r="AR3286" s="151"/>
    </row>
    <row r="3287" spans="30:44" x14ac:dyDescent="0.3">
      <c r="AD3287" s="7">
        <v>2006</v>
      </c>
      <c r="AE3287" s="88" t="s">
        <v>54</v>
      </c>
      <c r="AF3287" s="12" t="s">
        <v>8</v>
      </c>
      <c r="AG3287" s="18" t="str">
        <f t="shared" si="216"/>
        <v>Recreation and culture-2006-August</v>
      </c>
      <c r="AH3287" s="16">
        <v>38930</v>
      </c>
      <c r="AI3287" s="181">
        <v>96.596323835835221</v>
      </c>
      <c r="AJ3287" s="8">
        <f t="shared" ref="AJ3287:AJ3350" si="219">AVERAGE(AI3276:AI3287)</f>
        <v>95.2964512144748</v>
      </c>
      <c r="AK3287" s="175">
        <v>3116</v>
      </c>
      <c r="AL3287" s="10">
        <f t="shared" si="217"/>
        <v>93.113276912367951</v>
      </c>
      <c r="AM3287" s="163" t="str">
        <f t="shared" si="218"/>
        <v>09</v>
      </c>
      <c r="AN3287" s="177" t="s">
        <v>120</v>
      </c>
      <c r="AQ3287" s="151"/>
      <c r="AR3287" s="151"/>
    </row>
    <row r="3288" spans="30:44" x14ac:dyDescent="0.3">
      <c r="AD3288" s="7">
        <v>2006</v>
      </c>
      <c r="AE3288" s="88" t="s">
        <v>54</v>
      </c>
      <c r="AF3288" s="12" t="s">
        <v>1</v>
      </c>
      <c r="AG3288" s="18" t="str">
        <f t="shared" si="216"/>
        <v>Recreation and culture-2006-September</v>
      </c>
      <c r="AH3288" s="16">
        <v>38961</v>
      </c>
      <c r="AI3288" s="181">
        <v>98.427805029189059</v>
      </c>
      <c r="AJ3288" s="8">
        <f t="shared" si="219"/>
        <v>95.648850811844952</v>
      </c>
      <c r="AK3288" s="175">
        <v>3117</v>
      </c>
      <c r="AL3288" s="10">
        <f t="shared" si="217"/>
        <v>93.113276912367951</v>
      </c>
      <c r="AM3288" s="163" t="str">
        <f t="shared" si="218"/>
        <v>09</v>
      </c>
      <c r="AN3288" s="177" t="s">
        <v>121</v>
      </c>
      <c r="AQ3288" s="151"/>
      <c r="AR3288" s="151"/>
    </row>
    <row r="3289" spans="30:44" x14ac:dyDescent="0.3">
      <c r="AD3289" s="7">
        <v>2006</v>
      </c>
      <c r="AE3289" s="88" t="s">
        <v>54</v>
      </c>
      <c r="AF3289" s="12" t="s">
        <v>9</v>
      </c>
      <c r="AG3289" s="18" t="str">
        <f t="shared" si="216"/>
        <v>Recreation and culture-2006-October</v>
      </c>
      <c r="AH3289" s="16">
        <v>38991</v>
      </c>
      <c r="AI3289" s="181">
        <v>97.630338974352171</v>
      </c>
      <c r="AJ3289" s="8">
        <f t="shared" si="219"/>
        <v>95.879887190711955</v>
      </c>
      <c r="AK3289" s="175">
        <v>3118</v>
      </c>
      <c r="AL3289" s="10">
        <f t="shared" si="217"/>
        <v>93.113276912367951</v>
      </c>
      <c r="AM3289" s="163" t="str">
        <f t="shared" si="218"/>
        <v>09</v>
      </c>
      <c r="AN3289" s="177" t="s">
        <v>122</v>
      </c>
      <c r="AQ3289" s="151"/>
      <c r="AR3289" s="151"/>
    </row>
    <row r="3290" spans="30:44" x14ac:dyDescent="0.3">
      <c r="AD3290" s="7">
        <v>2006</v>
      </c>
      <c r="AE3290" s="88" t="s">
        <v>54</v>
      </c>
      <c r="AF3290" s="12" t="s">
        <v>2</v>
      </c>
      <c r="AG3290" s="18" t="str">
        <f t="shared" si="216"/>
        <v>Recreation and culture-2006-November</v>
      </c>
      <c r="AH3290" s="16">
        <v>39022</v>
      </c>
      <c r="AI3290" s="181">
        <v>97.766142271130363</v>
      </c>
      <c r="AJ3290" s="8">
        <f t="shared" si="219"/>
        <v>96.126879717988302</v>
      </c>
      <c r="AK3290" s="175">
        <v>3119</v>
      </c>
      <c r="AL3290" s="10">
        <f t="shared" si="217"/>
        <v>93.113276912367951</v>
      </c>
      <c r="AM3290" s="163" t="str">
        <f t="shared" si="218"/>
        <v>09</v>
      </c>
      <c r="AN3290" s="177" t="s">
        <v>123</v>
      </c>
      <c r="AQ3290" s="151"/>
      <c r="AR3290" s="151"/>
    </row>
    <row r="3291" spans="30:44" x14ac:dyDescent="0.3">
      <c r="AD3291" s="7">
        <v>2006</v>
      </c>
      <c r="AE3291" s="88" t="s">
        <v>54</v>
      </c>
      <c r="AF3291" s="12" t="s">
        <v>3</v>
      </c>
      <c r="AG3291" s="18" t="str">
        <f t="shared" si="216"/>
        <v>Recreation and culture-2006-December</v>
      </c>
      <c r="AH3291" s="16">
        <v>39052</v>
      </c>
      <c r="AI3291" s="181">
        <v>97.902829556389051</v>
      </c>
      <c r="AJ3291" s="8">
        <f t="shared" si="219"/>
        <v>96.401539908551072</v>
      </c>
      <c r="AK3291" s="175">
        <v>3120</v>
      </c>
      <c r="AL3291" s="10">
        <f t="shared" si="217"/>
        <v>93.113276912367951</v>
      </c>
      <c r="AM3291" s="163" t="str">
        <f t="shared" si="218"/>
        <v>09</v>
      </c>
      <c r="AN3291" s="177" t="s">
        <v>124</v>
      </c>
      <c r="AQ3291" s="151"/>
      <c r="AR3291" s="151"/>
    </row>
    <row r="3292" spans="30:44" x14ac:dyDescent="0.3">
      <c r="AD3292" s="9">
        <v>2007</v>
      </c>
      <c r="AE3292" s="87" t="s">
        <v>54</v>
      </c>
      <c r="AF3292" s="13" t="s">
        <v>10</v>
      </c>
      <c r="AG3292" s="18" t="str">
        <f t="shared" si="216"/>
        <v>Recreation and culture-2007-January</v>
      </c>
      <c r="AH3292" s="16">
        <v>39083</v>
      </c>
      <c r="AI3292" s="180">
        <v>102.31772135133436</v>
      </c>
      <c r="AJ3292" s="10">
        <f t="shared" si="219"/>
        <v>97.029832220074013</v>
      </c>
      <c r="AK3292" s="175">
        <v>3121</v>
      </c>
      <c r="AL3292" s="10">
        <f t="shared" si="217"/>
        <v>93.113276912367951</v>
      </c>
      <c r="AM3292" s="163" t="str">
        <f t="shared" si="218"/>
        <v>09</v>
      </c>
      <c r="AN3292" s="177" t="s">
        <v>113</v>
      </c>
      <c r="AQ3292" s="151"/>
      <c r="AR3292" s="151"/>
    </row>
    <row r="3293" spans="30:44" x14ac:dyDescent="0.3">
      <c r="AD3293" s="9">
        <v>2007</v>
      </c>
      <c r="AE3293" s="87" t="s">
        <v>54</v>
      </c>
      <c r="AF3293" s="13" t="s">
        <v>11</v>
      </c>
      <c r="AG3293" s="18" t="str">
        <f t="shared" si="216"/>
        <v>Recreation and culture-2007-February</v>
      </c>
      <c r="AH3293" s="16">
        <v>39114</v>
      </c>
      <c r="AI3293" s="180">
        <v>103.25952585350821</v>
      </c>
      <c r="AJ3293" s="10">
        <f t="shared" si="219"/>
        <v>97.711260281148512</v>
      </c>
      <c r="AK3293" s="175">
        <v>3122</v>
      </c>
      <c r="AL3293" s="10">
        <f t="shared" si="217"/>
        <v>93.113276912367951</v>
      </c>
      <c r="AM3293" s="163" t="str">
        <f t="shared" si="218"/>
        <v>09</v>
      </c>
      <c r="AN3293" s="177" t="s">
        <v>114</v>
      </c>
      <c r="AQ3293" s="151"/>
      <c r="AR3293" s="151"/>
    </row>
    <row r="3294" spans="30:44" x14ac:dyDescent="0.3">
      <c r="AD3294" s="9">
        <v>2007</v>
      </c>
      <c r="AE3294" s="87" t="s">
        <v>54</v>
      </c>
      <c r="AF3294" s="13" t="s">
        <v>4</v>
      </c>
      <c r="AG3294" s="18" t="str">
        <f t="shared" si="216"/>
        <v>Recreation and culture-2007-March</v>
      </c>
      <c r="AH3294" s="16">
        <v>39142</v>
      </c>
      <c r="AI3294" s="180">
        <v>103.21199841083961</v>
      </c>
      <c r="AJ3294" s="10">
        <f t="shared" si="219"/>
        <v>98.391308308761992</v>
      </c>
      <c r="AK3294" s="175">
        <v>3123</v>
      </c>
      <c r="AL3294" s="10">
        <f t="shared" si="217"/>
        <v>93.113276912367951</v>
      </c>
      <c r="AM3294" s="163" t="str">
        <f t="shared" si="218"/>
        <v>09</v>
      </c>
      <c r="AN3294" s="177" t="s">
        <v>115</v>
      </c>
      <c r="AQ3294" s="151"/>
      <c r="AR3294" s="151"/>
    </row>
    <row r="3295" spans="30:44" x14ac:dyDescent="0.3">
      <c r="AD3295" s="9">
        <v>2007</v>
      </c>
      <c r="AE3295" s="87" t="s">
        <v>54</v>
      </c>
      <c r="AF3295" s="13" t="s">
        <v>0</v>
      </c>
      <c r="AG3295" s="18" t="str">
        <f t="shared" si="216"/>
        <v>Recreation and culture-2007-April</v>
      </c>
      <c r="AH3295" s="16">
        <v>39173</v>
      </c>
      <c r="AI3295" s="180">
        <v>102.78352233584754</v>
      </c>
      <c r="AJ3295" s="10">
        <f t="shared" si="219"/>
        <v>99.018699797451646</v>
      </c>
      <c r="AK3295" s="175">
        <v>3124</v>
      </c>
      <c r="AL3295" s="10">
        <f t="shared" si="217"/>
        <v>93.113276912367951</v>
      </c>
      <c r="AM3295" s="163" t="str">
        <f t="shared" si="218"/>
        <v>09</v>
      </c>
      <c r="AN3295" s="177" t="s">
        <v>116</v>
      </c>
      <c r="AQ3295" s="151"/>
      <c r="AR3295" s="151"/>
    </row>
    <row r="3296" spans="30:44" x14ac:dyDescent="0.3">
      <c r="AD3296" s="9">
        <v>2007</v>
      </c>
      <c r="AE3296" s="87" t="s">
        <v>54</v>
      </c>
      <c r="AF3296" s="13" t="s">
        <v>5</v>
      </c>
      <c r="AG3296" s="18" t="str">
        <f t="shared" si="216"/>
        <v>Recreation and culture-2007-May</v>
      </c>
      <c r="AH3296" s="16">
        <v>39203</v>
      </c>
      <c r="AI3296" s="180">
        <v>105.16327925330934</v>
      </c>
      <c r="AJ3296" s="10">
        <f t="shared" si="219"/>
        <v>99.800916966511082</v>
      </c>
      <c r="AK3296" s="175">
        <v>3125</v>
      </c>
      <c r="AL3296" s="10">
        <f t="shared" si="217"/>
        <v>93.113276912367951</v>
      </c>
      <c r="AM3296" s="163" t="str">
        <f t="shared" si="218"/>
        <v>09</v>
      </c>
      <c r="AN3296" s="177" t="s">
        <v>117</v>
      </c>
      <c r="AQ3296" s="151"/>
      <c r="AR3296" s="151"/>
    </row>
    <row r="3297" spans="30:44" x14ac:dyDescent="0.3">
      <c r="AD3297" s="9">
        <v>2007</v>
      </c>
      <c r="AE3297" s="87" t="s">
        <v>54</v>
      </c>
      <c r="AF3297" s="13" t="s">
        <v>6</v>
      </c>
      <c r="AG3297" s="18" t="str">
        <f t="shared" si="216"/>
        <v>Recreation and culture-2007-June</v>
      </c>
      <c r="AH3297" s="16">
        <v>39234</v>
      </c>
      <c r="AI3297" s="180">
        <v>107.18745999244487</v>
      </c>
      <c r="AJ3297" s="10">
        <f t="shared" si="219"/>
        <v>100.71394036213691</v>
      </c>
      <c r="AK3297" s="175">
        <v>3126</v>
      </c>
      <c r="AL3297" s="10">
        <f t="shared" si="217"/>
        <v>93.113276912367951</v>
      </c>
      <c r="AM3297" s="163" t="str">
        <f t="shared" si="218"/>
        <v>09</v>
      </c>
      <c r="AN3297" s="177" t="s">
        <v>118</v>
      </c>
      <c r="AQ3297" s="151"/>
      <c r="AR3297" s="151"/>
    </row>
    <row r="3298" spans="30:44" x14ac:dyDescent="0.3">
      <c r="AD3298" s="9">
        <v>2007</v>
      </c>
      <c r="AE3298" s="87" t="s">
        <v>54</v>
      </c>
      <c r="AF3298" s="13" t="s">
        <v>7</v>
      </c>
      <c r="AG3298" s="18" t="str">
        <f t="shared" si="216"/>
        <v>Recreation and culture-2007-July</v>
      </c>
      <c r="AH3298" s="16">
        <v>39264</v>
      </c>
      <c r="AI3298" s="180">
        <v>106.94602380316346</v>
      </c>
      <c r="AJ3298" s="10">
        <f t="shared" si="219"/>
        <v>101.5994142222786</v>
      </c>
      <c r="AK3298" s="175">
        <v>3127</v>
      </c>
      <c r="AL3298" s="10">
        <f t="shared" si="217"/>
        <v>93.113276912367951</v>
      </c>
      <c r="AM3298" s="163" t="str">
        <f t="shared" si="218"/>
        <v>09</v>
      </c>
      <c r="AN3298" s="177" t="s">
        <v>119</v>
      </c>
      <c r="AQ3298" s="151"/>
      <c r="AR3298" s="151"/>
    </row>
    <row r="3299" spans="30:44" x14ac:dyDescent="0.3">
      <c r="AD3299" s="9">
        <v>2007</v>
      </c>
      <c r="AE3299" s="87" t="s">
        <v>54</v>
      </c>
      <c r="AF3299" s="13" t="s">
        <v>8</v>
      </c>
      <c r="AG3299" s="18" t="str">
        <f t="shared" si="216"/>
        <v>Recreation and culture-2007-August</v>
      </c>
      <c r="AH3299" s="16">
        <v>39295</v>
      </c>
      <c r="AI3299" s="180">
        <v>106.55545859427353</v>
      </c>
      <c r="AJ3299" s="10">
        <f t="shared" si="219"/>
        <v>102.42934211881511</v>
      </c>
      <c r="AK3299" s="175">
        <v>3128</v>
      </c>
      <c r="AL3299" s="10">
        <f t="shared" si="217"/>
        <v>93.113276912367951</v>
      </c>
      <c r="AM3299" s="163" t="str">
        <f t="shared" si="218"/>
        <v>09</v>
      </c>
      <c r="AN3299" s="177" t="s">
        <v>120</v>
      </c>
      <c r="AQ3299" s="151"/>
      <c r="AR3299" s="151"/>
    </row>
    <row r="3300" spans="30:44" x14ac:dyDescent="0.3">
      <c r="AD3300" s="9">
        <v>2007</v>
      </c>
      <c r="AE3300" s="87" t="s">
        <v>54</v>
      </c>
      <c r="AF3300" s="13" t="s">
        <v>1</v>
      </c>
      <c r="AG3300" s="18" t="str">
        <f t="shared" si="216"/>
        <v>Recreation and culture-2007-September</v>
      </c>
      <c r="AH3300" s="16">
        <v>39326</v>
      </c>
      <c r="AI3300" s="180">
        <v>106.85804865640632</v>
      </c>
      <c r="AJ3300" s="10">
        <f t="shared" si="219"/>
        <v>103.13186242108321</v>
      </c>
      <c r="AK3300" s="175">
        <v>3129</v>
      </c>
      <c r="AL3300" s="10">
        <f t="shared" si="217"/>
        <v>93.113276912367951</v>
      </c>
      <c r="AM3300" s="163" t="str">
        <f t="shared" si="218"/>
        <v>09</v>
      </c>
      <c r="AN3300" s="177" t="s">
        <v>121</v>
      </c>
      <c r="AQ3300" s="151"/>
      <c r="AR3300" s="151"/>
    </row>
    <row r="3301" spans="30:44" x14ac:dyDescent="0.3">
      <c r="AD3301" s="9">
        <v>2007</v>
      </c>
      <c r="AE3301" s="87" t="s">
        <v>54</v>
      </c>
      <c r="AF3301" s="13" t="s">
        <v>9</v>
      </c>
      <c r="AG3301" s="18" t="str">
        <f t="shared" si="216"/>
        <v>Recreation and culture-2007-October</v>
      </c>
      <c r="AH3301" s="16">
        <v>39356</v>
      </c>
      <c r="AI3301" s="180">
        <v>107.17770259921363</v>
      </c>
      <c r="AJ3301" s="10">
        <f t="shared" si="219"/>
        <v>103.92747605648837</v>
      </c>
      <c r="AK3301" s="175">
        <v>3130</v>
      </c>
      <c r="AL3301" s="10">
        <f t="shared" si="217"/>
        <v>93.113276912367951</v>
      </c>
      <c r="AM3301" s="163" t="str">
        <f t="shared" si="218"/>
        <v>09</v>
      </c>
      <c r="AN3301" s="177" t="s">
        <v>122</v>
      </c>
      <c r="AQ3301" s="151"/>
      <c r="AR3301" s="151"/>
    </row>
    <row r="3302" spans="30:44" x14ac:dyDescent="0.3">
      <c r="AD3302" s="9">
        <v>2007</v>
      </c>
      <c r="AE3302" s="87" t="s">
        <v>54</v>
      </c>
      <c r="AF3302" s="13" t="s">
        <v>2</v>
      </c>
      <c r="AG3302" s="18" t="str">
        <f t="shared" si="216"/>
        <v>Recreation and culture-2007-November</v>
      </c>
      <c r="AH3302" s="16">
        <v>39387</v>
      </c>
      <c r="AI3302" s="180">
        <v>107.74831084308198</v>
      </c>
      <c r="AJ3302" s="10">
        <f t="shared" si="219"/>
        <v>104.75932343748433</v>
      </c>
      <c r="AK3302" s="175">
        <v>3131</v>
      </c>
      <c r="AL3302" s="10">
        <f t="shared" si="217"/>
        <v>93.113276912367951</v>
      </c>
      <c r="AM3302" s="163" t="str">
        <f t="shared" si="218"/>
        <v>09</v>
      </c>
      <c r="AN3302" s="177" t="s">
        <v>123</v>
      </c>
      <c r="AQ3302" s="151"/>
      <c r="AR3302" s="151"/>
    </row>
    <row r="3303" spans="30:44" x14ac:dyDescent="0.3">
      <c r="AD3303" s="9">
        <v>2007</v>
      </c>
      <c r="AE3303" s="87" t="s">
        <v>54</v>
      </c>
      <c r="AF3303" s="13" t="s">
        <v>3</v>
      </c>
      <c r="AG3303" s="18" t="str">
        <f t="shared" si="216"/>
        <v>Recreation and culture-2007-December</v>
      </c>
      <c r="AH3303" s="16">
        <v>39417</v>
      </c>
      <c r="AI3303" s="180">
        <v>109.37443812411091</v>
      </c>
      <c r="AJ3303" s="10">
        <f t="shared" si="219"/>
        <v>105.71529081812781</v>
      </c>
      <c r="AK3303" s="175">
        <v>3132</v>
      </c>
      <c r="AL3303" s="10">
        <f t="shared" si="217"/>
        <v>93.113276912367951</v>
      </c>
      <c r="AM3303" s="163" t="str">
        <f t="shared" si="218"/>
        <v>09</v>
      </c>
      <c r="AN3303" s="177" t="s">
        <v>124</v>
      </c>
      <c r="AQ3303" s="151"/>
      <c r="AR3303" s="151"/>
    </row>
    <row r="3304" spans="30:44" x14ac:dyDescent="0.3">
      <c r="AD3304" s="7">
        <v>2008</v>
      </c>
      <c r="AE3304" s="88" t="s">
        <v>54</v>
      </c>
      <c r="AF3304" s="12" t="s">
        <v>10</v>
      </c>
      <c r="AG3304" s="18" t="str">
        <f t="shared" si="216"/>
        <v>Recreation and culture-2008-January</v>
      </c>
      <c r="AH3304" s="16">
        <v>39448</v>
      </c>
      <c r="AI3304" s="181">
        <v>109.83736396071163</v>
      </c>
      <c r="AJ3304" s="8">
        <f t="shared" si="219"/>
        <v>106.34192770224259</v>
      </c>
      <c r="AK3304" s="175">
        <v>3133</v>
      </c>
      <c r="AL3304" s="10">
        <f t="shared" si="217"/>
        <v>93.113276912367951</v>
      </c>
      <c r="AM3304" s="163" t="str">
        <f t="shared" si="218"/>
        <v>09</v>
      </c>
      <c r="AN3304" s="177" t="s">
        <v>113</v>
      </c>
      <c r="AQ3304" s="151"/>
      <c r="AR3304" s="151"/>
    </row>
    <row r="3305" spans="30:44" x14ac:dyDescent="0.3">
      <c r="AD3305" s="7">
        <v>2008</v>
      </c>
      <c r="AE3305" s="88" t="s">
        <v>54</v>
      </c>
      <c r="AF3305" s="12" t="s">
        <v>11</v>
      </c>
      <c r="AG3305" s="18" t="str">
        <f t="shared" si="216"/>
        <v>Recreation and culture-2008-February</v>
      </c>
      <c r="AH3305" s="16">
        <v>39479</v>
      </c>
      <c r="AI3305" s="181">
        <v>110.62340568302353</v>
      </c>
      <c r="AJ3305" s="8">
        <f t="shared" si="219"/>
        <v>106.9555843547022</v>
      </c>
      <c r="AK3305" s="175">
        <v>3134</v>
      </c>
      <c r="AL3305" s="10">
        <f t="shared" si="217"/>
        <v>93.113276912367951</v>
      </c>
      <c r="AM3305" s="163" t="str">
        <f t="shared" si="218"/>
        <v>09</v>
      </c>
      <c r="AN3305" s="177" t="s">
        <v>114</v>
      </c>
      <c r="AQ3305" s="151"/>
      <c r="AR3305" s="151"/>
    </row>
    <row r="3306" spans="30:44" x14ac:dyDescent="0.3">
      <c r="AD3306" s="7">
        <v>2008</v>
      </c>
      <c r="AE3306" s="88" t="s">
        <v>54</v>
      </c>
      <c r="AF3306" s="12" t="s">
        <v>4</v>
      </c>
      <c r="AG3306" s="18" t="str">
        <f t="shared" si="216"/>
        <v>Recreation and culture-2008-March</v>
      </c>
      <c r="AH3306" s="16">
        <v>39508</v>
      </c>
      <c r="AI3306" s="181">
        <v>112.01247201738005</v>
      </c>
      <c r="AJ3306" s="8">
        <f t="shared" si="219"/>
        <v>107.68895715524724</v>
      </c>
      <c r="AK3306" s="175">
        <v>3135</v>
      </c>
      <c r="AL3306" s="10">
        <f t="shared" si="217"/>
        <v>93.113276912367951</v>
      </c>
      <c r="AM3306" s="163" t="str">
        <f t="shared" si="218"/>
        <v>09</v>
      </c>
      <c r="AN3306" s="177" t="s">
        <v>115</v>
      </c>
      <c r="AQ3306" s="151"/>
      <c r="AR3306" s="151"/>
    </row>
    <row r="3307" spans="30:44" x14ac:dyDescent="0.3">
      <c r="AD3307" s="7">
        <v>2008</v>
      </c>
      <c r="AE3307" s="88" t="s">
        <v>54</v>
      </c>
      <c r="AF3307" s="12" t="s">
        <v>0</v>
      </c>
      <c r="AG3307" s="18" t="str">
        <f t="shared" si="216"/>
        <v>Recreation and culture-2008-April</v>
      </c>
      <c r="AH3307" s="16">
        <v>39539</v>
      </c>
      <c r="AI3307" s="181">
        <v>111.54255334207814</v>
      </c>
      <c r="AJ3307" s="8">
        <f t="shared" si="219"/>
        <v>108.41887640576647</v>
      </c>
      <c r="AK3307" s="175">
        <v>3136</v>
      </c>
      <c r="AL3307" s="10">
        <f t="shared" si="217"/>
        <v>93.113276912367951</v>
      </c>
      <c r="AM3307" s="163" t="str">
        <f t="shared" si="218"/>
        <v>09</v>
      </c>
      <c r="AN3307" s="177" t="s">
        <v>116</v>
      </c>
      <c r="AQ3307" s="151"/>
      <c r="AR3307" s="151"/>
    </row>
    <row r="3308" spans="30:44" x14ac:dyDescent="0.3">
      <c r="AD3308" s="7">
        <v>2008</v>
      </c>
      <c r="AE3308" s="88" t="s">
        <v>54</v>
      </c>
      <c r="AF3308" s="12" t="s">
        <v>5</v>
      </c>
      <c r="AG3308" s="18" t="str">
        <f t="shared" si="216"/>
        <v>Recreation and culture-2008-May</v>
      </c>
      <c r="AH3308" s="16">
        <v>39569</v>
      </c>
      <c r="AI3308" s="181">
        <v>112.2678540950547</v>
      </c>
      <c r="AJ3308" s="8">
        <f t="shared" si="219"/>
        <v>109.01092430924524</v>
      </c>
      <c r="AK3308" s="175">
        <v>3137</v>
      </c>
      <c r="AL3308" s="10">
        <f t="shared" si="217"/>
        <v>93.113276912367951</v>
      </c>
      <c r="AM3308" s="163" t="str">
        <f t="shared" si="218"/>
        <v>09</v>
      </c>
      <c r="AN3308" s="177" t="s">
        <v>117</v>
      </c>
      <c r="AQ3308" s="151"/>
      <c r="AR3308" s="151"/>
    </row>
    <row r="3309" spans="30:44" x14ac:dyDescent="0.3">
      <c r="AD3309" s="7">
        <v>2008</v>
      </c>
      <c r="AE3309" s="88" t="s">
        <v>54</v>
      </c>
      <c r="AF3309" s="12" t="s">
        <v>6</v>
      </c>
      <c r="AG3309" s="18" t="str">
        <f t="shared" si="216"/>
        <v>Recreation and culture-2008-June</v>
      </c>
      <c r="AH3309" s="16">
        <v>39600</v>
      </c>
      <c r="AI3309" s="181">
        <v>112.85683019366893</v>
      </c>
      <c r="AJ3309" s="8">
        <f t="shared" si="219"/>
        <v>109.48337182601391</v>
      </c>
      <c r="AK3309" s="175">
        <v>3138</v>
      </c>
      <c r="AL3309" s="10">
        <f t="shared" si="217"/>
        <v>93.113276912367951</v>
      </c>
      <c r="AM3309" s="163" t="str">
        <f t="shared" si="218"/>
        <v>09</v>
      </c>
      <c r="AN3309" s="177" t="s">
        <v>118</v>
      </c>
      <c r="AQ3309" s="151"/>
      <c r="AR3309" s="151"/>
    </row>
    <row r="3310" spans="30:44" x14ac:dyDescent="0.3">
      <c r="AD3310" s="7">
        <v>2008</v>
      </c>
      <c r="AE3310" s="88" t="s">
        <v>54</v>
      </c>
      <c r="AF3310" s="12" t="s">
        <v>7</v>
      </c>
      <c r="AG3310" s="18" t="str">
        <f t="shared" si="216"/>
        <v>Recreation and culture-2008-July</v>
      </c>
      <c r="AH3310" s="16">
        <v>39630</v>
      </c>
      <c r="AI3310" s="181">
        <v>113.48485196782181</v>
      </c>
      <c r="AJ3310" s="8">
        <f t="shared" si="219"/>
        <v>110.02827417306878</v>
      </c>
      <c r="AK3310" s="175">
        <v>3139</v>
      </c>
      <c r="AL3310" s="10">
        <f t="shared" si="217"/>
        <v>93.113276912367951</v>
      </c>
      <c r="AM3310" s="163" t="str">
        <f t="shared" si="218"/>
        <v>09</v>
      </c>
      <c r="AN3310" s="177" t="s">
        <v>119</v>
      </c>
      <c r="AQ3310" s="151"/>
      <c r="AR3310" s="151"/>
    </row>
    <row r="3311" spans="30:44" x14ac:dyDescent="0.3">
      <c r="AD3311" s="7">
        <v>2008</v>
      </c>
      <c r="AE3311" s="88" t="s">
        <v>54</v>
      </c>
      <c r="AF3311" s="12" t="s">
        <v>8</v>
      </c>
      <c r="AG3311" s="18" t="str">
        <f t="shared" si="216"/>
        <v>Recreation and culture-2008-August</v>
      </c>
      <c r="AH3311" s="16">
        <v>39661</v>
      </c>
      <c r="AI3311" s="181">
        <v>114.22276970366232</v>
      </c>
      <c r="AJ3311" s="8">
        <f t="shared" si="219"/>
        <v>110.66721676551784</v>
      </c>
      <c r="AK3311" s="175">
        <v>3140</v>
      </c>
      <c r="AL3311" s="10">
        <f t="shared" si="217"/>
        <v>93.113276912367951</v>
      </c>
      <c r="AM3311" s="163" t="str">
        <f t="shared" si="218"/>
        <v>09</v>
      </c>
      <c r="AN3311" s="177" t="s">
        <v>120</v>
      </c>
      <c r="AQ3311" s="151"/>
      <c r="AR3311" s="151"/>
    </row>
    <row r="3312" spans="30:44" x14ac:dyDescent="0.3">
      <c r="AD3312" s="7">
        <v>2008</v>
      </c>
      <c r="AE3312" s="88" t="s">
        <v>54</v>
      </c>
      <c r="AF3312" s="12" t="s">
        <v>1</v>
      </c>
      <c r="AG3312" s="18" t="str">
        <f t="shared" si="216"/>
        <v>Recreation and culture-2008-September</v>
      </c>
      <c r="AH3312" s="16">
        <v>39692</v>
      </c>
      <c r="AI3312" s="181">
        <v>114.65337387858023</v>
      </c>
      <c r="AJ3312" s="8">
        <f t="shared" si="219"/>
        <v>111.316827200699</v>
      </c>
      <c r="AK3312" s="175">
        <v>3141</v>
      </c>
      <c r="AL3312" s="10">
        <f t="shared" si="217"/>
        <v>93.113276912367951</v>
      </c>
      <c r="AM3312" s="163" t="str">
        <f t="shared" si="218"/>
        <v>09</v>
      </c>
      <c r="AN3312" s="177" t="s">
        <v>121</v>
      </c>
      <c r="AQ3312" s="151"/>
      <c r="AR3312" s="151"/>
    </row>
    <row r="3313" spans="30:44" x14ac:dyDescent="0.3">
      <c r="AD3313" s="7">
        <v>2008</v>
      </c>
      <c r="AE3313" s="88" t="s">
        <v>54</v>
      </c>
      <c r="AF3313" s="12" t="s">
        <v>9</v>
      </c>
      <c r="AG3313" s="18" t="str">
        <f t="shared" si="216"/>
        <v>Recreation and culture-2008-October</v>
      </c>
      <c r="AH3313" s="16">
        <v>39722</v>
      </c>
      <c r="AI3313" s="181">
        <v>114.56000295181491</v>
      </c>
      <c r="AJ3313" s="8">
        <f t="shared" si="219"/>
        <v>111.93201889674909</v>
      </c>
      <c r="AK3313" s="175">
        <v>3142</v>
      </c>
      <c r="AL3313" s="10">
        <f t="shared" si="217"/>
        <v>93.113276912367951</v>
      </c>
      <c r="AM3313" s="163" t="str">
        <f t="shared" si="218"/>
        <v>09</v>
      </c>
      <c r="AN3313" s="177" t="s">
        <v>122</v>
      </c>
      <c r="AQ3313" s="151"/>
      <c r="AR3313" s="151"/>
    </row>
    <row r="3314" spans="30:44" x14ac:dyDescent="0.3">
      <c r="AD3314" s="7">
        <v>2008</v>
      </c>
      <c r="AE3314" s="88" t="s">
        <v>54</v>
      </c>
      <c r="AF3314" s="12" t="s">
        <v>2</v>
      </c>
      <c r="AG3314" s="18" t="str">
        <f t="shared" si="216"/>
        <v>Recreation and culture-2008-November</v>
      </c>
      <c r="AH3314" s="16">
        <v>39753</v>
      </c>
      <c r="AI3314" s="181">
        <v>114.01883941589971</v>
      </c>
      <c r="AJ3314" s="8">
        <f t="shared" si="219"/>
        <v>112.4545629444839</v>
      </c>
      <c r="AK3314" s="175">
        <v>3143</v>
      </c>
      <c r="AL3314" s="10">
        <f t="shared" si="217"/>
        <v>93.113276912367951</v>
      </c>
      <c r="AM3314" s="163" t="str">
        <f t="shared" si="218"/>
        <v>09</v>
      </c>
      <c r="AN3314" s="177" t="s">
        <v>123</v>
      </c>
      <c r="AQ3314" s="151"/>
      <c r="AR3314" s="151"/>
    </row>
    <row r="3315" spans="30:44" x14ac:dyDescent="0.3">
      <c r="AD3315" s="7">
        <v>2008</v>
      </c>
      <c r="AE3315" s="88" t="s">
        <v>54</v>
      </c>
      <c r="AF3315" s="12" t="s">
        <v>3</v>
      </c>
      <c r="AG3315" s="18" t="str">
        <f t="shared" si="216"/>
        <v>Recreation and culture-2008-December</v>
      </c>
      <c r="AH3315" s="16">
        <v>39783</v>
      </c>
      <c r="AI3315" s="181">
        <v>112.84670236350429</v>
      </c>
      <c r="AJ3315" s="8">
        <f t="shared" si="219"/>
        <v>112.7439182977667</v>
      </c>
      <c r="AK3315" s="175">
        <v>3144</v>
      </c>
      <c r="AL3315" s="10">
        <f t="shared" si="217"/>
        <v>93.113276912367951</v>
      </c>
      <c r="AM3315" s="163" t="str">
        <f t="shared" si="218"/>
        <v>09</v>
      </c>
      <c r="AN3315" s="177" t="s">
        <v>124</v>
      </c>
      <c r="AQ3315" s="151"/>
      <c r="AR3315" s="151"/>
    </row>
    <row r="3316" spans="30:44" x14ac:dyDescent="0.3">
      <c r="AD3316" s="9">
        <v>2009</v>
      </c>
      <c r="AE3316" s="87" t="s">
        <v>54</v>
      </c>
      <c r="AF3316" s="13" t="s">
        <v>10</v>
      </c>
      <c r="AG3316" s="18" t="str">
        <f t="shared" si="216"/>
        <v>Recreation and culture-2009-January</v>
      </c>
      <c r="AH3316" s="16">
        <v>39814</v>
      </c>
      <c r="AI3316" s="180">
        <v>110.13030408667815</v>
      </c>
      <c r="AJ3316" s="10">
        <f t="shared" si="219"/>
        <v>112.76832997493055</v>
      </c>
      <c r="AK3316" s="175">
        <v>3145</v>
      </c>
      <c r="AL3316" s="10">
        <f t="shared" si="217"/>
        <v>93.113276912367951</v>
      </c>
      <c r="AM3316" s="163" t="str">
        <f t="shared" si="218"/>
        <v>09</v>
      </c>
      <c r="AN3316" s="177" t="s">
        <v>113</v>
      </c>
      <c r="AQ3316" s="151"/>
      <c r="AR3316" s="151"/>
    </row>
    <row r="3317" spans="30:44" x14ac:dyDescent="0.3">
      <c r="AD3317" s="9">
        <v>2009</v>
      </c>
      <c r="AE3317" s="87" t="s">
        <v>54</v>
      </c>
      <c r="AF3317" s="13" t="s">
        <v>11</v>
      </c>
      <c r="AG3317" s="18" t="str">
        <f t="shared" si="216"/>
        <v>Recreation and culture-2009-February</v>
      </c>
      <c r="AH3317" s="16">
        <v>39845</v>
      </c>
      <c r="AI3317" s="180">
        <v>110.56408893898688</v>
      </c>
      <c r="AJ3317" s="10">
        <f t="shared" si="219"/>
        <v>112.7633869129275</v>
      </c>
      <c r="AK3317" s="175">
        <v>3146</v>
      </c>
      <c r="AL3317" s="10">
        <f t="shared" si="217"/>
        <v>93.113276912367951</v>
      </c>
      <c r="AM3317" s="163" t="str">
        <f t="shared" si="218"/>
        <v>09</v>
      </c>
      <c r="AN3317" s="177" t="s">
        <v>114</v>
      </c>
      <c r="AQ3317" s="151"/>
      <c r="AR3317" s="151"/>
    </row>
    <row r="3318" spans="30:44" x14ac:dyDescent="0.3">
      <c r="AD3318" s="9">
        <v>2009</v>
      </c>
      <c r="AE3318" s="87" t="s">
        <v>54</v>
      </c>
      <c r="AF3318" s="13" t="s">
        <v>4</v>
      </c>
      <c r="AG3318" s="18" t="str">
        <f t="shared" si="216"/>
        <v>Recreation and culture-2009-March</v>
      </c>
      <c r="AH3318" s="16">
        <v>39873</v>
      </c>
      <c r="AI3318" s="180">
        <v>110.99114660521147</v>
      </c>
      <c r="AJ3318" s="10">
        <f t="shared" si="219"/>
        <v>112.67827646191346</v>
      </c>
      <c r="AK3318" s="175">
        <v>3147</v>
      </c>
      <c r="AL3318" s="10">
        <f t="shared" si="217"/>
        <v>93.113276912367951</v>
      </c>
      <c r="AM3318" s="163" t="str">
        <f t="shared" si="218"/>
        <v>09</v>
      </c>
      <c r="AN3318" s="177" t="s">
        <v>115</v>
      </c>
      <c r="AQ3318" s="151"/>
      <c r="AR3318" s="151"/>
    </row>
    <row r="3319" spans="30:44" x14ac:dyDescent="0.3">
      <c r="AD3319" s="9">
        <v>2009</v>
      </c>
      <c r="AE3319" s="87" t="s">
        <v>54</v>
      </c>
      <c r="AF3319" s="13" t="s">
        <v>0</v>
      </c>
      <c r="AG3319" s="18" t="str">
        <f t="shared" si="216"/>
        <v>Recreation and culture-2009-April</v>
      </c>
      <c r="AH3319" s="16">
        <v>39904</v>
      </c>
      <c r="AI3319" s="180">
        <v>111.34243781871824</v>
      </c>
      <c r="AJ3319" s="10">
        <f t="shared" si="219"/>
        <v>112.66160016830014</v>
      </c>
      <c r="AK3319" s="175">
        <v>3148</v>
      </c>
      <c r="AL3319" s="10">
        <f t="shared" si="217"/>
        <v>93.113276912367951</v>
      </c>
      <c r="AM3319" s="163" t="str">
        <f t="shared" si="218"/>
        <v>09</v>
      </c>
      <c r="AN3319" s="177" t="s">
        <v>116</v>
      </c>
      <c r="AQ3319" s="151"/>
      <c r="AR3319" s="151"/>
    </row>
    <row r="3320" spans="30:44" x14ac:dyDescent="0.3">
      <c r="AD3320" s="9">
        <v>2009</v>
      </c>
      <c r="AE3320" s="87" t="s">
        <v>54</v>
      </c>
      <c r="AF3320" s="13" t="s">
        <v>5</v>
      </c>
      <c r="AG3320" s="18" t="str">
        <f t="shared" si="216"/>
        <v>Recreation and culture-2009-May</v>
      </c>
      <c r="AH3320" s="16">
        <v>39934</v>
      </c>
      <c r="AI3320" s="180">
        <v>113.17033015744397</v>
      </c>
      <c r="AJ3320" s="10">
        <f t="shared" si="219"/>
        <v>112.73680650683256</v>
      </c>
      <c r="AK3320" s="175">
        <v>3149</v>
      </c>
      <c r="AL3320" s="10">
        <f t="shared" si="217"/>
        <v>93.113276912367951</v>
      </c>
      <c r="AM3320" s="163" t="str">
        <f t="shared" si="218"/>
        <v>09</v>
      </c>
      <c r="AN3320" s="177" t="s">
        <v>117</v>
      </c>
      <c r="AQ3320" s="151"/>
      <c r="AR3320" s="151"/>
    </row>
    <row r="3321" spans="30:44" x14ac:dyDescent="0.3">
      <c r="AD3321" s="9">
        <v>2009</v>
      </c>
      <c r="AE3321" s="87" t="s">
        <v>54</v>
      </c>
      <c r="AF3321" s="13" t="s">
        <v>6</v>
      </c>
      <c r="AG3321" s="18" t="str">
        <f t="shared" si="216"/>
        <v>Recreation and culture-2009-June</v>
      </c>
      <c r="AH3321" s="16">
        <v>39965</v>
      </c>
      <c r="AI3321" s="180">
        <v>114.99876199768251</v>
      </c>
      <c r="AJ3321" s="10">
        <f t="shared" si="219"/>
        <v>112.9153008238337</v>
      </c>
      <c r="AK3321" s="175">
        <v>3150</v>
      </c>
      <c r="AL3321" s="10">
        <f t="shared" si="217"/>
        <v>93.113276912367951</v>
      </c>
      <c r="AM3321" s="163" t="str">
        <f t="shared" si="218"/>
        <v>09</v>
      </c>
      <c r="AN3321" s="177" t="s">
        <v>118</v>
      </c>
      <c r="AQ3321" s="151"/>
      <c r="AR3321" s="151"/>
    </row>
    <row r="3322" spans="30:44" x14ac:dyDescent="0.3">
      <c r="AD3322" s="9">
        <v>2009</v>
      </c>
      <c r="AE3322" s="87" t="s">
        <v>54</v>
      </c>
      <c r="AF3322" s="13" t="s">
        <v>7</v>
      </c>
      <c r="AG3322" s="18" t="str">
        <f t="shared" si="216"/>
        <v>Recreation and culture-2009-July</v>
      </c>
      <c r="AH3322" s="16">
        <v>39995</v>
      </c>
      <c r="AI3322" s="180">
        <v>113.81862272118545</v>
      </c>
      <c r="AJ3322" s="10">
        <f t="shared" si="219"/>
        <v>112.94311505328068</v>
      </c>
      <c r="AK3322" s="175">
        <v>3151</v>
      </c>
      <c r="AL3322" s="10">
        <f t="shared" si="217"/>
        <v>93.113276912367951</v>
      </c>
      <c r="AM3322" s="163" t="str">
        <f t="shared" si="218"/>
        <v>09</v>
      </c>
      <c r="AN3322" s="177" t="s">
        <v>119</v>
      </c>
      <c r="AQ3322" s="151"/>
      <c r="AR3322" s="151"/>
    </row>
    <row r="3323" spans="30:44" x14ac:dyDescent="0.3">
      <c r="AD3323" s="9">
        <v>2009</v>
      </c>
      <c r="AE3323" s="87" t="s">
        <v>54</v>
      </c>
      <c r="AF3323" s="13" t="s">
        <v>8</v>
      </c>
      <c r="AG3323" s="18" t="str">
        <f t="shared" si="216"/>
        <v>Recreation and culture-2009-August</v>
      </c>
      <c r="AH3323" s="16">
        <v>40026</v>
      </c>
      <c r="AI3323" s="180">
        <v>113.29789836165973</v>
      </c>
      <c r="AJ3323" s="10">
        <f t="shared" si="219"/>
        <v>112.86604244144712</v>
      </c>
      <c r="AK3323" s="175">
        <v>3152</v>
      </c>
      <c r="AL3323" s="10">
        <f t="shared" si="217"/>
        <v>93.113276912367951</v>
      </c>
      <c r="AM3323" s="163" t="str">
        <f t="shared" si="218"/>
        <v>09</v>
      </c>
      <c r="AN3323" s="177" t="s">
        <v>120</v>
      </c>
      <c r="AQ3323" s="151"/>
      <c r="AR3323" s="151"/>
    </row>
    <row r="3324" spans="30:44" x14ac:dyDescent="0.3">
      <c r="AD3324" s="9">
        <v>2009</v>
      </c>
      <c r="AE3324" s="87" t="s">
        <v>54</v>
      </c>
      <c r="AF3324" s="13" t="s">
        <v>1</v>
      </c>
      <c r="AG3324" s="18" t="str">
        <f t="shared" si="216"/>
        <v>Recreation and culture-2009-September</v>
      </c>
      <c r="AH3324" s="16">
        <v>40057</v>
      </c>
      <c r="AI3324" s="180">
        <v>113.17768206548175</v>
      </c>
      <c r="AJ3324" s="10">
        <f t="shared" si="219"/>
        <v>112.74306812368893</v>
      </c>
      <c r="AK3324" s="175">
        <v>3153</v>
      </c>
      <c r="AL3324" s="10">
        <f t="shared" si="217"/>
        <v>93.113276912367951</v>
      </c>
      <c r="AM3324" s="163" t="str">
        <f t="shared" si="218"/>
        <v>09</v>
      </c>
      <c r="AN3324" s="177" t="s">
        <v>121</v>
      </c>
      <c r="AQ3324" s="151"/>
      <c r="AR3324" s="151"/>
    </row>
    <row r="3325" spans="30:44" x14ac:dyDescent="0.3">
      <c r="AD3325" s="9">
        <v>2009</v>
      </c>
      <c r="AE3325" s="87" t="s">
        <v>54</v>
      </c>
      <c r="AF3325" s="13" t="s">
        <v>9</v>
      </c>
      <c r="AG3325" s="18" t="str">
        <f t="shared" si="216"/>
        <v>Recreation and culture-2009-October</v>
      </c>
      <c r="AH3325" s="16">
        <v>40087</v>
      </c>
      <c r="AI3325" s="180">
        <v>113.08525923078551</v>
      </c>
      <c r="AJ3325" s="10">
        <f t="shared" si="219"/>
        <v>112.62017281360316</v>
      </c>
      <c r="AK3325" s="175">
        <v>3154</v>
      </c>
      <c r="AL3325" s="10">
        <f t="shared" si="217"/>
        <v>93.113276912367951</v>
      </c>
      <c r="AM3325" s="163" t="str">
        <f t="shared" si="218"/>
        <v>09</v>
      </c>
      <c r="AN3325" s="177" t="s">
        <v>122</v>
      </c>
      <c r="AQ3325" s="151"/>
      <c r="AR3325" s="151"/>
    </row>
    <row r="3326" spans="30:44" x14ac:dyDescent="0.3">
      <c r="AD3326" s="9">
        <v>2009</v>
      </c>
      <c r="AE3326" s="87" t="s">
        <v>54</v>
      </c>
      <c r="AF3326" s="13" t="s">
        <v>2</v>
      </c>
      <c r="AG3326" s="18" t="str">
        <f t="shared" si="216"/>
        <v>Recreation and culture-2009-November</v>
      </c>
      <c r="AH3326" s="16">
        <v>40118</v>
      </c>
      <c r="AI3326" s="180">
        <v>115.28356507448602</v>
      </c>
      <c r="AJ3326" s="10">
        <f t="shared" si="219"/>
        <v>112.72556661848535</v>
      </c>
      <c r="AK3326" s="175">
        <v>3155</v>
      </c>
      <c r="AL3326" s="10">
        <f t="shared" si="217"/>
        <v>93.113276912367951</v>
      </c>
      <c r="AM3326" s="163" t="str">
        <f t="shared" si="218"/>
        <v>09</v>
      </c>
      <c r="AN3326" s="177" t="s">
        <v>123</v>
      </c>
      <c r="AQ3326" s="151"/>
      <c r="AR3326" s="151"/>
    </row>
    <row r="3327" spans="30:44" x14ac:dyDescent="0.3">
      <c r="AD3327" s="9">
        <v>2009</v>
      </c>
      <c r="AE3327" s="87" t="s">
        <v>54</v>
      </c>
      <c r="AF3327" s="13" t="s">
        <v>3</v>
      </c>
      <c r="AG3327" s="18" t="str">
        <f t="shared" si="216"/>
        <v>Recreation and culture-2009-December</v>
      </c>
      <c r="AH3327" s="16">
        <v>40148</v>
      </c>
      <c r="AI3327" s="180">
        <v>114.07810268361226</v>
      </c>
      <c r="AJ3327" s="10">
        <f t="shared" si="219"/>
        <v>112.82818331182767</v>
      </c>
      <c r="AK3327" s="175">
        <v>3156</v>
      </c>
      <c r="AL3327" s="10">
        <f t="shared" si="217"/>
        <v>93.113276912367951</v>
      </c>
      <c r="AM3327" s="163" t="str">
        <f t="shared" si="218"/>
        <v>09</v>
      </c>
      <c r="AN3327" s="177" t="s">
        <v>124</v>
      </c>
      <c r="AQ3327" s="151"/>
      <c r="AR3327" s="151"/>
    </row>
    <row r="3328" spans="30:44" x14ac:dyDescent="0.3">
      <c r="AD3328" s="7">
        <v>2010</v>
      </c>
      <c r="AE3328" s="88" t="s">
        <v>54</v>
      </c>
      <c r="AF3328" s="12" t="s">
        <v>10</v>
      </c>
      <c r="AG3328" s="18" t="str">
        <f t="shared" si="216"/>
        <v>Recreation and culture-2010-January</v>
      </c>
      <c r="AH3328" s="16">
        <v>40179</v>
      </c>
      <c r="AI3328" s="181">
        <v>113.80134853342614</v>
      </c>
      <c r="AJ3328" s="8">
        <f t="shared" si="219"/>
        <v>113.13410368238999</v>
      </c>
      <c r="AK3328" s="175">
        <v>3157</v>
      </c>
      <c r="AL3328" s="10">
        <f t="shared" si="217"/>
        <v>93.113276912367951</v>
      </c>
      <c r="AM3328" s="163" t="str">
        <f t="shared" si="218"/>
        <v>09</v>
      </c>
      <c r="AN3328" s="177" t="s">
        <v>113</v>
      </c>
      <c r="AQ3328" s="151"/>
      <c r="AR3328" s="151"/>
    </row>
    <row r="3329" spans="30:44" x14ac:dyDescent="0.3">
      <c r="AD3329" s="7">
        <v>2010</v>
      </c>
      <c r="AE3329" s="88" t="s">
        <v>54</v>
      </c>
      <c r="AF3329" s="12" t="s">
        <v>11</v>
      </c>
      <c r="AG3329" s="18" t="str">
        <f t="shared" si="216"/>
        <v>Recreation and culture-2010-February</v>
      </c>
      <c r="AH3329" s="16">
        <v>40210</v>
      </c>
      <c r="AI3329" s="181">
        <v>110.61408836223684</v>
      </c>
      <c r="AJ3329" s="8">
        <f t="shared" si="219"/>
        <v>113.13827030099414</v>
      </c>
      <c r="AK3329" s="175">
        <v>3158</v>
      </c>
      <c r="AL3329" s="10">
        <f t="shared" si="217"/>
        <v>93.113276912367951</v>
      </c>
      <c r="AM3329" s="163" t="str">
        <f t="shared" si="218"/>
        <v>09</v>
      </c>
      <c r="AN3329" s="177" t="s">
        <v>114</v>
      </c>
      <c r="AQ3329" s="151"/>
      <c r="AR3329" s="151"/>
    </row>
    <row r="3330" spans="30:44" x14ac:dyDescent="0.3">
      <c r="AD3330" s="7">
        <v>2010</v>
      </c>
      <c r="AE3330" s="88" t="s">
        <v>54</v>
      </c>
      <c r="AF3330" s="12" t="s">
        <v>4</v>
      </c>
      <c r="AG3330" s="18" t="str">
        <f t="shared" si="216"/>
        <v>Recreation and culture-2010-March</v>
      </c>
      <c r="AH3330" s="16">
        <v>40238</v>
      </c>
      <c r="AI3330" s="181">
        <v>111.28688362856518</v>
      </c>
      <c r="AJ3330" s="8">
        <f t="shared" si="219"/>
        <v>113.16291505294028</v>
      </c>
      <c r="AK3330" s="175">
        <v>3159</v>
      </c>
      <c r="AL3330" s="10">
        <f t="shared" si="217"/>
        <v>93.113276912367951</v>
      </c>
      <c r="AM3330" s="163" t="str">
        <f t="shared" si="218"/>
        <v>09</v>
      </c>
      <c r="AN3330" s="177" t="s">
        <v>115</v>
      </c>
      <c r="AQ3330" s="151"/>
      <c r="AR3330" s="151"/>
    </row>
    <row r="3331" spans="30:44" x14ac:dyDescent="0.3">
      <c r="AD3331" s="7">
        <v>2010</v>
      </c>
      <c r="AE3331" s="88" t="s">
        <v>54</v>
      </c>
      <c r="AF3331" s="12" t="s">
        <v>0</v>
      </c>
      <c r="AG3331" s="18" t="str">
        <f t="shared" si="216"/>
        <v>Recreation and culture-2010-April</v>
      </c>
      <c r="AH3331" s="16">
        <v>40269</v>
      </c>
      <c r="AI3331" s="181">
        <v>111.36692170032627</v>
      </c>
      <c r="AJ3331" s="8">
        <f t="shared" si="219"/>
        <v>113.1649553764076</v>
      </c>
      <c r="AK3331" s="175">
        <v>3160</v>
      </c>
      <c r="AL3331" s="10">
        <f t="shared" si="217"/>
        <v>93.113276912367951</v>
      </c>
      <c r="AM3331" s="163" t="str">
        <f t="shared" si="218"/>
        <v>09</v>
      </c>
      <c r="AN3331" s="177" t="s">
        <v>116</v>
      </c>
      <c r="AQ3331" s="151"/>
      <c r="AR3331" s="151"/>
    </row>
    <row r="3332" spans="30:44" x14ac:dyDescent="0.3">
      <c r="AD3332" s="7">
        <v>2010</v>
      </c>
      <c r="AE3332" s="88" t="s">
        <v>54</v>
      </c>
      <c r="AF3332" s="12" t="s">
        <v>5</v>
      </c>
      <c r="AG3332" s="18" t="str">
        <f t="shared" si="216"/>
        <v>Recreation and culture-2010-May</v>
      </c>
      <c r="AH3332" s="16">
        <v>40299</v>
      </c>
      <c r="AI3332" s="181">
        <v>111.01162527351764</v>
      </c>
      <c r="AJ3332" s="8">
        <f t="shared" si="219"/>
        <v>112.98506330274709</v>
      </c>
      <c r="AK3332" s="175">
        <v>3161</v>
      </c>
      <c r="AL3332" s="10">
        <f t="shared" si="217"/>
        <v>93.113276912367951</v>
      </c>
      <c r="AM3332" s="163" t="str">
        <f t="shared" si="218"/>
        <v>09</v>
      </c>
      <c r="AN3332" s="177" t="s">
        <v>117</v>
      </c>
      <c r="AQ3332" s="151"/>
      <c r="AR3332" s="151"/>
    </row>
    <row r="3333" spans="30:44" x14ac:dyDescent="0.3">
      <c r="AD3333" s="7">
        <v>2010</v>
      </c>
      <c r="AE3333" s="88" t="s">
        <v>54</v>
      </c>
      <c r="AF3333" s="12" t="s">
        <v>6</v>
      </c>
      <c r="AG3333" s="18" t="str">
        <f t="shared" si="216"/>
        <v>Recreation and culture-2010-June</v>
      </c>
      <c r="AH3333" s="16">
        <v>40330</v>
      </c>
      <c r="AI3333" s="181">
        <v>110.80545214559494</v>
      </c>
      <c r="AJ3333" s="8">
        <f t="shared" si="219"/>
        <v>112.63562081507314</v>
      </c>
      <c r="AK3333" s="175">
        <v>3162</v>
      </c>
      <c r="AL3333" s="10">
        <f t="shared" si="217"/>
        <v>93.113276912367951</v>
      </c>
      <c r="AM3333" s="163" t="str">
        <f t="shared" si="218"/>
        <v>09</v>
      </c>
      <c r="AN3333" s="177" t="s">
        <v>118</v>
      </c>
      <c r="AQ3333" s="151"/>
      <c r="AR3333" s="151"/>
    </row>
    <row r="3334" spans="30:44" x14ac:dyDescent="0.3">
      <c r="AD3334" s="7">
        <v>2010</v>
      </c>
      <c r="AE3334" s="88" t="s">
        <v>54</v>
      </c>
      <c r="AF3334" s="12" t="s">
        <v>7</v>
      </c>
      <c r="AG3334" s="18" t="str">
        <f t="shared" si="216"/>
        <v>Recreation and culture-2010-July</v>
      </c>
      <c r="AH3334" s="16">
        <v>40360</v>
      </c>
      <c r="AI3334" s="181">
        <v>112.05533292728406</v>
      </c>
      <c r="AJ3334" s="8">
        <f t="shared" si="219"/>
        <v>112.48867999891469</v>
      </c>
      <c r="AK3334" s="175">
        <v>3163</v>
      </c>
      <c r="AL3334" s="10">
        <f t="shared" si="217"/>
        <v>93.113276912367951</v>
      </c>
      <c r="AM3334" s="163" t="str">
        <f t="shared" si="218"/>
        <v>09</v>
      </c>
      <c r="AN3334" s="177" t="s">
        <v>119</v>
      </c>
      <c r="AQ3334" s="151"/>
      <c r="AR3334" s="151"/>
    </row>
    <row r="3335" spans="30:44" x14ac:dyDescent="0.3">
      <c r="AD3335" s="7">
        <v>2010</v>
      </c>
      <c r="AE3335" s="88" t="s">
        <v>54</v>
      </c>
      <c r="AF3335" s="12" t="s">
        <v>8</v>
      </c>
      <c r="AG3335" s="18" t="str">
        <f t="shared" si="216"/>
        <v>Recreation and culture-2010-August</v>
      </c>
      <c r="AH3335" s="16">
        <v>40391</v>
      </c>
      <c r="AI3335" s="181">
        <v>108.22594706355764</v>
      </c>
      <c r="AJ3335" s="8">
        <f t="shared" si="219"/>
        <v>112.06601739073955</v>
      </c>
      <c r="AK3335" s="175">
        <v>3164</v>
      </c>
      <c r="AL3335" s="10">
        <f t="shared" si="217"/>
        <v>93.113276912367951</v>
      </c>
      <c r="AM3335" s="163" t="str">
        <f t="shared" si="218"/>
        <v>09</v>
      </c>
      <c r="AN3335" s="177" t="s">
        <v>120</v>
      </c>
      <c r="AQ3335" s="151"/>
      <c r="AR3335" s="151"/>
    </row>
    <row r="3336" spans="30:44" x14ac:dyDescent="0.3">
      <c r="AD3336" s="7">
        <v>2010</v>
      </c>
      <c r="AE3336" s="88" t="s">
        <v>54</v>
      </c>
      <c r="AF3336" s="12" t="s">
        <v>1</v>
      </c>
      <c r="AG3336" s="18" t="str">
        <f t="shared" si="216"/>
        <v>Recreation and culture-2010-September</v>
      </c>
      <c r="AH3336" s="16">
        <v>40422</v>
      </c>
      <c r="AI3336" s="181">
        <v>108.39721800695914</v>
      </c>
      <c r="AJ3336" s="8">
        <f t="shared" si="219"/>
        <v>111.66764538586263</v>
      </c>
      <c r="AK3336" s="175">
        <v>3165</v>
      </c>
      <c r="AL3336" s="10">
        <f t="shared" si="217"/>
        <v>93.113276912367951</v>
      </c>
      <c r="AM3336" s="163" t="str">
        <f t="shared" si="218"/>
        <v>09</v>
      </c>
      <c r="AN3336" s="177" t="s">
        <v>121</v>
      </c>
      <c r="AQ3336" s="151"/>
      <c r="AR3336" s="151"/>
    </row>
    <row r="3337" spans="30:44" x14ac:dyDescent="0.3">
      <c r="AD3337" s="7">
        <v>2010</v>
      </c>
      <c r="AE3337" s="88" t="s">
        <v>54</v>
      </c>
      <c r="AF3337" s="12" t="s">
        <v>9</v>
      </c>
      <c r="AG3337" s="18" t="str">
        <f t="shared" si="216"/>
        <v>Recreation and culture-2010-October</v>
      </c>
      <c r="AH3337" s="16">
        <v>40452</v>
      </c>
      <c r="AI3337" s="181">
        <v>109.01563474036355</v>
      </c>
      <c r="AJ3337" s="8">
        <f t="shared" si="219"/>
        <v>111.3285100116608</v>
      </c>
      <c r="AK3337" s="175">
        <v>3166</v>
      </c>
      <c r="AL3337" s="10">
        <f t="shared" si="217"/>
        <v>93.113276912367951</v>
      </c>
      <c r="AM3337" s="163" t="str">
        <f t="shared" si="218"/>
        <v>09</v>
      </c>
      <c r="AN3337" s="177" t="s">
        <v>122</v>
      </c>
      <c r="AQ3337" s="151"/>
      <c r="AR3337" s="151"/>
    </row>
    <row r="3338" spans="30:44" x14ac:dyDescent="0.3">
      <c r="AD3338" s="7">
        <v>2010</v>
      </c>
      <c r="AE3338" s="88" t="s">
        <v>54</v>
      </c>
      <c r="AF3338" s="12" t="s">
        <v>2</v>
      </c>
      <c r="AG3338" s="18" t="str">
        <f t="shared" si="216"/>
        <v>Recreation and culture-2010-November</v>
      </c>
      <c r="AH3338" s="16">
        <v>40483</v>
      </c>
      <c r="AI3338" s="181">
        <v>110.30945371457962</v>
      </c>
      <c r="AJ3338" s="8">
        <f t="shared" si="219"/>
        <v>110.91400073166862</v>
      </c>
      <c r="AK3338" s="175">
        <v>3167</v>
      </c>
      <c r="AL3338" s="10">
        <f t="shared" si="217"/>
        <v>93.113276912367951</v>
      </c>
      <c r="AM3338" s="163" t="str">
        <f t="shared" si="218"/>
        <v>09</v>
      </c>
      <c r="AN3338" s="177" t="s">
        <v>123</v>
      </c>
      <c r="AQ3338" s="151"/>
      <c r="AR3338" s="151"/>
    </row>
    <row r="3339" spans="30:44" x14ac:dyDescent="0.3">
      <c r="AD3339" s="7">
        <v>2010</v>
      </c>
      <c r="AE3339" s="88" t="s">
        <v>54</v>
      </c>
      <c r="AF3339" s="12" t="s">
        <v>3</v>
      </c>
      <c r="AG3339" s="18" t="str">
        <f t="shared" si="216"/>
        <v>Recreation and culture-2010-December</v>
      </c>
      <c r="AH3339" s="16">
        <v>40513</v>
      </c>
      <c r="AI3339" s="181">
        <v>110.14666085541354</v>
      </c>
      <c r="AJ3339" s="8">
        <f t="shared" si="219"/>
        <v>110.58638057931871</v>
      </c>
      <c r="AK3339" s="175">
        <v>3168</v>
      </c>
      <c r="AL3339" s="10">
        <f t="shared" si="217"/>
        <v>93.113276912367951</v>
      </c>
      <c r="AM3339" s="163" t="str">
        <f t="shared" si="218"/>
        <v>09</v>
      </c>
      <c r="AN3339" s="177" t="s">
        <v>124</v>
      </c>
      <c r="AQ3339" s="151"/>
      <c r="AR3339" s="151"/>
    </row>
    <row r="3340" spans="30:44" x14ac:dyDescent="0.3">
      <c r="AD3340" s="9">
        <v>2011</v>
      </c>
      <c r="AE3340" s="87" t="s">
        <v>54</v>
      </c>
      <c r="AF3340" s="13" t="s">
        <v>10</v>
      </c>
      <c r="AG3340" s="18" t="str">
        <f t="shared" ref="AG3340:AG3403" si="220">CONCATENATE(AE3340,$AF$74,AD3340,$AF$74,AF3340)</f>
        <v>Recreation and culture-2011-January</v>
      </c>
      <c r="AH3340" s="16">
        <v>40544</v>
      </c>
      <c r="AI3340" s="180">
        <v>108.88888321376234</v>
      </c>
      <c r="AJ3340" s="10">
        <f t="shared" si="219"/>
        <v>110.17700846934673</v>
      </c>
      <c r="AK3340" s="175">
        <v>3169</v>
      </c>
      <c r="AL3340" s="10">
        <f t="shared" ref="AL3340:AL3403" si="221">VLOOKUP(AE3340,AR:AS,2,FALSE)</f>
        <v>93.113276912367951</v>
      </c>
      <c r="AM3340" s="163" t="str">
        <f t="shared" ref="AM3340:AM3403" si="222">VLOOKUP(AE3340,AR:AT,3,FALSE)</f>
        <v>09</v>
      </c>
      <c r="AN3340" s="177" t="s">
        <v>113</v>
      </c>
      <c r="AQ3340" s="151"/>
      <c r="AR3340" s="151"/>
    </row>
    <row r="3341" spans="30:44" x14ac:dyDescent="0.3">
      <c r="AD3341" s="9">
        <v>2011</v>
      </c>
      <c r="AE3341" s="87" t="s">
        <v>54</v>
      </c>
      <c r="AF3341" s="13" t="s">
        <v>11</v>
      </c>
      <c r="AG3341" s="18" t="str">
        <f t="shared" si="220"/>
        <v>Recreation and culture-2011-February</v>
      </c>
      <c r="AH3341" s="16">
        <v>40575</v>
      </c>
      <c r="AI3341" s="180">
        <v>106.96818884994079</v>
      </c>
      <c r="AJ3341" s="10">
        <f t="shared" si="219"/>
        <v>109.87318350998873</v>
      </c>
      <c r="AK3341" s="175">
        <v>3170</v>
      </c>
      <c r="AL3341" s="10">
        <f t="shared" si="221"/>
        <v>93.113276912367951</v>
      </c>
      <c r="AM3341" s="163" t="str">
        <f t="shared" si="222"/>
        <v>09</v>
      </c>
      <c r="AN3341" s="177" t="s">
        <v>114</v>
      </c>
      <c r="AQ3341" s="151"/>
      <c r="AR3341" s="151"/>
    </row>
    <row r="3342" spans="30:44" x14ac:dyDescent="0.3">
      <c r="AD3342" s="9">
        <v>2011</v>
      </c>
      <c r="AE3342" s="87" t="s">
        <v>54</v>
      </c>
      <c r="AF3342" s="13" t="s">
        <v>4</v>
      </c>
      <c r="AG3342" s="18" t="str">
        <f t="shared" si="220"/>
        <v>Recreation and culture-2011-March</v>
      </c>
      <c r="AH3342" s="16">
        <v>40603</v>
      </c>
      <c r="AI3342" s="180">
        <v>111.41181265389071</v>
      </c>
      <c r="AJ3342" s="10">
        <f t="shared" si="219"/>
        <v>109.88359426209918</v>
      </c>
      <c r="AK3342" s="175">
        <v>3171</v>
      </c>
      <c r="AL3342" s="10">
        <f t="shared" si="221"/>
        <v>93.113276912367951</v>
      </c>
      <c r="AM3342" s="163" t="str">
        <f t="shared" si="222"/>
        <v>09</v>
      </c>
      <c r="AN3342" s="177" t="s">
        <v>115</v>
      </c>
      <c r="AQ3342" s="151"/>
      <c r="AR3342" s="151"/>
    </row>
    <row r="3343" spans="30:44" x14ac:dyDescent="0.3">
      <c r="AD3343" s="9">
        <v>2011</v>
      </c>
      <c r="AE3343" s="87" t="s">
        <v>54</v>
      </c>
      <c r="AF3343" s="13" t="s">
        <v>0</v>
      </c>
      <c r="AG3343" s="18" t="str">
        <f t="shared" si="220"/>
        <v>Recreation and culture-2011-April</v>
      </c>
      <c r="AH3343" s="16">
        <v>40634</v>
      </c>
      <c r="AI3343" s="180">
        <v>111.8388641232626</v>
      </c>
      <c r="AJ3343" s="10">
        <f t="shared" si="219"/>
        <v>109.92292279734387</v>
      </c>
      <c r="AK3343" s="175">
        <v>3172</v>
      </c>
      <c r="AL3343" s="10">
        <f t="shared" si="221"/>
        <v>93.113276912367951</v>
      </c>
      <c r="AM3343" s="163" t="str">
        <f t="shared" si="222"/>
        <v>09</v>
      </c>
      <c r="AN3343" s="177" t="s">
        <v>116</v>
      </c>
      <c r="AQ3343" s="151"/>
      <c r="AR3343" s="151"/>
    </row>
    <row r="3344" spans="30:44" x14ac:dyDescent="0.3">
      <c r="AD3344" s="9">
        <v>2011</v>
      </c>
      <c r="AE3344" s="87" t="s">
        <v>54</v>
      </c>
      <c r="AF3344" s="13" t="s">
        <v>5</v>
      </c>
      <c r="AG3344" s="18" t="str">
        <f t="shared" si="220"/>
        <v>Recreation and culture-2011-May</v>
      </c>
      <c r="AH3344" s="16">
        <v>40664</v>
      </c>
      <c r="AI3344" s="180">
        <v>112.75682997438426</v>
      </c>
      <c r="AJ3344" s="10">
        <f t="shared" si="219"/>
        <v>110.0683565224161</v>
      </c>
      <c r="AK3344" s="175">
        <v>3173</v>
      </c>
      <c r="AL3344" s="10">
        <f t="shared" si="221"/>
        <v>93.113276912367951</v>
      </c>
      <c r="AM3344" s="163" t="str">
        <f t="shared" si="222"/>
        <v>09</v>
      </c>
      <c r="AN3344" s="177" t="s">
        <v>117</v>
      </c>
      <c r="AQ3344" s="151"/>
      <c r="AR3344" s="151"/>
    </row>
    <row r="3345" spans="30:44" x14ac:dyDescent="0.3">
      <c r="AD3345" s="9">
        <v>2011</v>
      </c>
      <c r="AE3345" s="87" t="s">
        <v>54</v>
      </c>
      <c r="AF3345" s="13" t="s">
        <v>6</v>
      </c>
      <c r="AG3345" s="18" t="str">
        <f t="shared" si="220"/>
        <v>Recreation and culture-2011-June</v>
      </c>
      <c r="AH3345" s="16">
        <v>40695</v>
      </c>
      <c r="AI3345" s="180">
        <v>112.14803404589563</v>
      </c>
      <c r="AJ3345" s="10">
        <f t="shared" si="219"/>
        <v>110.18023834744116</v>
      </c>
      <c r="AK3345" s="175">
        <v>3174</v>
      </c>
      <c r="AL3345" s="10">
        <f t="shared" si="221"/>
        <v>93.113276912367951</v>
      </c>
      <c r="AM3345" s="163" t="str">
        <f t="shared" si="222"/>
        <v>09</v>
      </c>
      <c r="AN3345" s="177" t="s">
        <v>118</v>
      </c>
      <c r="AQ3345" s="151"/>
      <c r="AR3345" s="151"/>
    </row>
    <row r="3346" spans="30:44" x14ac:dyDescent="0.3">
      <c r="AD3346" s="9">
        <v>2011</v>
      </c>
      <c r="AE3346" s="87" t="s">
        <v>54</v>
      </c>
      <c r="AF3346" s="13" t="s">
        <v>7</v>
      </c>
      <c r="AG3346" s="18" t="str">
        <f t="shared" si="220"/>
        <v>Recreation and culture-2011-July</v>
      </c>
      <c r="AH3346" s="16">
        <v>40725</v>
      </c>
      <c r="AI3346" s="180">
        <v>112.9206330823699</v>
      </c>
      <c r="AJ3346" s="10">
        <f t="shared" si="219"/>
        <v>110.25234669369833</v>
      </c>
      <c r="AK3346" s="175">
        <v>3175</v>
      </c>
      <c r="AL3346" s="10">
        <f t="shared" si="221"/>
        <v>93.113276912367951</v>
      </c>
      <c r="AM3346" s="163" t="str">
        <f t="shared" si="222"/>
        <v>09</v>
      </c>
      <c r="AN3346" s="177" t="s">
        <v>119</v>
      </c>
      <c r="AQ3346" s="151"/>
      <c r="AR3346" s="151"/>
    </row>
    <row r="3347" spans="30:44" x14ac:dyDescent="0.3">
      <c r="AD3347" s="9">
        <v>2011</v>
      </c>
      <c r="AE3347" s="87" t="s">
        <v>54</v>
      </c>
      <c r="AF3347" s="13" t="s">
        <v>8</v>
      </c>
      <c r="AG3347" s="18" t="str">
        <f t="shared" si="220"/>
        <v>Recreation and culture-2011-August</v>
      </c>
      <c r="AH3347" s="16">
        <v>40756</v>
      </c>
      <c r="AI3347" s="180">
        <v>113.77678820519729</v>
      </c>
      <c r="AJ3347" s="10">
        <f t="shared" si="219"/>
        <v>110.71491678883496</v>
      </c>
      <c r="AK3347" s="175">
        <v>3176</v>
      </c>
      <c r="AL3347" s="10">
        <f t="shared" si="221"/>
        <v>93.113276912367951</v>
      </c>
      <c r="AM3347" s="163" t="str">
        <f t="shared" si="222"/>
        <v>09</v>
      </c>
      <c r="AN3347" s="177" t="s">
        <v>120</v>
      </c>
      <c r="AQ3347" s="151"/>
      <c r="AR3347" s="151"/>
    </row>
    <row r="3348" spans="30:44" x14ac:dyDescent="0.3">
      <c r="AD3348" s="9">
        <v>2011</v>
      </c>
      <c r="AE3348" s="87" t="s">
        <v>54</v>
      </c>
      <c r="AF3348" s="13" t="s">
        <v>1</v>
      </c>
      <c r="AG3348" s="18" t="str">
        <f t="shared" si="220"/>
        <v>Recreation and culture-2011-September</v>
      </c>
      <c r="AH3348" s="16">
        <v>40787</v>
      </c>
      <c r="AI3348" s="180">
        <v>115.13334951016037</v>
      </c>
      <c r="AJ3348" s="10">
        <f t="shared" si="219"/>
        <v>111.27626108076839</v>
      </c>
      <c r="AK3348" s="175">
        <v>3177</v>
      </c>
      <c r="AL3348" s="10">
        <f t="shared" si="221"/>
        <v>93.113276912367951</v>
      </c>
      <c r="AM3348" s="163" t="str">
        <f t="shared" si="222"/>
        <v>09</v>
      </c>
      <c r="AN3348" s="177" t="s">
        <v>121</v>
      </c>
      <c r="AQ3348" s="151"/>
      <c r="AR3348" s="151"/>
    </row>
    <row r="3349" spans="30:44" x14ac:dyDescent="0.3">
      <c r="AD3349" s="9">
        <v>2011</v>
      </c>
      <c r="AE3349" s="87" t="s">
        <v>54</v>
      </c>
      <c r="AF3349" s="13" t="s">
        <v>9</v>
      </c>
      <c r="AG3349" s="18" t="str">
        <f t="shared" si="220"/>
        <v>Recreation and culture-2011-October</v>
      </c>
      <c r="AH3349" s="16">
        <v>40817</v>
      </c>
      <c r="AI3349" s="180">
        <v>113.53847562588869</v>
      </c>
      <c r="AJ3349" s="10">
        <f t="shared" si="219"/>
        <v>111.65316448789548</v>
      </c>
      <c r="AK3349" s="175">
        <v>3178</v>
      </c>
      <c r="AL3349" s="10">
        <f t="shared" si="221"/>
        <v>93.113276912367951</v>
      </c>
      <c r="AM3349" s="163" t="str">
        <f t="shared" si="222"/>
        <v>09</v>
      </c>
      <c r="AN3349" s="177" t="s">
        <v>122</v>
      </c>
      <c r="AQ3349" s="151"/>
      <c r="AR3349" s="151"/>
    </row>
    <row r="3350" spans="30:44" x14ac:dyDescent="0.3">
      <c r="AD3350" s="9">
        <v>2011</v>
      </c>
      <c r="AE3350" s="87" t="s">
        <v>54</v>
      </c>
      <c r="AF3350" s="13" t="s">
        <v>2</v>
      </c>
      <c r="AG3350" s="18" t="str">
        <f t="shared" si="220"/>
        <v>Recreation and culture-2011-November</v>
      </c>
      <c r="AH3350" s="16">
        <v>40848</v>
      </c>
      <c r="AI3350" s="180">
        <v>113.6188734670795</v>
      </c>
      <c r="AJ3350" s="10">
        <f t="shared" si="219"/>
        <v>111.92894946727047</v>
      </c>
      <c r="AK3350" s="175">
        <v>3179</v>
      </c>
      <c r="AL3350" s="10">
        <f t="shared" si="221"/>
        <v>93.113276912367951</v>
      </c>
      <c r="AM3350" s="163" t="str">
        <f t="shared" si="222"/>
        <v>09</v>
      </c>
      <c r="AN3350" s="177" t="s">
        <v>123</v>
      </c>
      <c r="AQ3350" s="151"/>
      <c r="AR3350" s="151"/>
    </row>
    <row r="3351" spans="30:44" x14ac:dyDescent="0.3">
      <c r="AD3351" s="9">
        <v>2011</v>
      </c>
      <c r="AE3351" s="87" t="s">
        <v>54</v>
      </c>
      <c r="AF3351" s="13" t="s">
        <v>3</v>
      </c>
      <c r="AG3351" s="18" t="str">
        <f t="shared" si="220"/>
        <v>Recreation and culture-2011-December</v>
      </c>
      <c r="AH3351" s="16">
        <v>40878</v>
      </c>
      <c r="AI3351" s="180">
        <v>113.55879190015787</v>
      </c>
      <c r="AJ3351" s="10">
        <f t="shared" ref="AJ3351:AJ3414" si="223">AVERAGE(AI3340:AI3351)</f>
        <v>112.21329372099915</v>
      </c>
      <c r="AK3351" s="175">
        <v>3180</v>
      </c>
      <c r="AL3351" s="10">
        <f t="shared" si="221"/>
        <v>93.113276912367951</v>
      </c>
      <c r="AM3351" s="163" t="str">
        <f t="shared" si="222"/>
        <v>09</v>
      </c>
      <c r="AN3351" s="177" t="s">
        <v>124</v>
      </c>
      <c r="AQ3351" s="151"/>
      <c r="AR3351" s="151"/>
    </row>
    <row r="3352" spans="30:44" x14ac:dyDescent="0.3">
      <c r="AD3352" s="7">
        <v>2012</v>
      </c>
      <c r="AE3352" s="88" t="s">
        <v>54</v>
      </c>
      <c r="AF3352" s="12" t="s">
        <v>10</v>
      </c>
      <c r="AG3352" s="18" t="str">
        <f t="shared" si="220"/>
        <v>Recreation and culture-2012-January</v>
      </c>
      <c r="AH3352" s="16">
        <v>40909</v>
      </c>
      <c r="AI3352" s="181">
        <v>109.04860595785638</v>
      </c>
      <c r="AJ3352" s="8">
        <f t="shared" si="223"/>
        <v>112.22660394967365</v>
      </c>
      <c r="AK3352" s="175">
        <v>3181</v>
      </c>
      <c r="AL3352" s="10">
        <f t="shared" si="221"/>
        <v>93.113276912367951</v>
      </c>
      <c r="AM3352" s="163" t="str">
        <f t="shared" si="222"/>
        <v>09</v>
      </c>
      <c r="AN3352" s="177" t="s">
        <v>113</v>
      </c>
      <c r="AQ3352" s="151"/>
      <c r="AR3352" s="151"/>
    </row>
    <row r="3353" spans="30:44" x14ac:dyDescent="0.3">
      <c r="AD3353" s="7">
        <v>2012</v>
      </c>
      <c r="AE3353" s="88" t="s">
        <v>54</v>
      </c>
      <c r="AF3353" s="12" t="s">
        <v>11</v>
      </c>
      <c r="AG3353" s="18" t="str">
        <f t="shared" si="220"/>
        <v>Recreation and culture-2012-February</v>
      </c>
      <c r="AH3353" s="16">
        <v>40940</v>
      </c>
      <c r="AI3353" s="181">
        <v>108.7517105892738</v>
      </c>
      <c r="AJ3353" s="8">
        <f t="shared" si="223"/>
        <v>112.37523076128475</v>
      </c>
      <c r="AK3353" s="175">
        <v>3182</v>
      </c>
      <c r="AL3353" s="10">
        <f t="shared" si="221"/>
        <v>93.113276912367951</v>
      </c>
      <c r="AM3353" s="163" t="str">
        <f t="shared" si="222"/>
        <v>09</v>
      </c>
      <c r="AN3353" s="177" t="s">
        <v>114</v>
      </c>
      <c r="AQ3353" s="151"/>
      <c r="AR3353" s="151"/>
    </row>
    <row r="3354" spans="30:44" x14ac:dyDescent="0.3">
      <c r="AD3354" s="7">
        <v>2012</v>
      </c>
      <c r="AE3354" s="88" t="s">
        <v>54</v>
      </c>
      <c r="AF3354" s="12" t="s">
        <v>4</v>
      </c>
      <c r="AG3354" s="18" t="str">
        <f t="shared" si="220"/>
        <v>Recreation and culture-2012-March</v>
      </c>
      <c r="AH3354" s="16">
        <v>40969</v>
      </c>
      <c r="AI3354" s="181">
        <v>109.03691400657472</v>
      </c>
      <c r="AJ3354" s="8">
        <f t="shared" si="223"/>
        <v>112.17732254067511</v>
      </c>
      <c r="AK3354" s="175">
        <v>3183</v>
      </c>
      <c r="AL3354" s="10">
        <f t="shared" si="221"/>
        <v>93.113276912367951</v>
      </c>
      <c r="AM3354" s="163" t="str">
        <f t="shared" si="222"/>
        <v>09</v>
      </c>
      <c r="AN3354" s="177" t="s">
        <v>115</v>
      </c>
      <c r="AQ3354" s="151"/>
      <c r="AR3354" s="151"/>
    </row>
    <row r="3355" spans="30:44" x14ac:dyDescent="0.3">
      <c r="AD3355" s="7">
        <v>2012</v>
      </c>
      <c r="AE3355" s="88" t="s">
        <v>54</v>
      </c>
      <c r="AF3355" s="12" t="s">
        <v>0</v>
      </c>
      <c r="AG3355" s="18" t="str">
        <f t="shared" si="220"/>
        <v>Recreation and culture-2012-April</v>
      </c>
      <c r="AH3355" s="16">
        <v>41000</v>
      </c>
      <c r="AI3355" s="181">
        <v>108.02548568451684</v>
      </c>
      <c r="AJ3355" s="8">
        <f t="shared" si="223"/>
        <v>111.85954100411294</v>
      </c>
      <c r="AK3355" s="175">
        <v>3184</v>
      </c>
      <c r="AL3355" s="10">
        <f t="shared" si="221"/>
        <v>93.113276912367951</v>
      </c>
      <c r="AM3355" s="163" t="str">
        <f t="shared" si="222"/>
        <v>09</v>
      </c>
      <c r="AN3355" s="177" t="s">
        <v>116</v>
      </c>
      <c r="AQ3355" s="151"/>
      <c r="AR3355" s="151"/>
    </row>
    <row r="3356" spans="30:44" x14ac:dyDescent="0.3">
      <c r="AD3356" s="7">
        <v>2012</v>
      </c>
      <c r="AE3356" s="88" t="s">
        <v>54</v>
      </c>
      <c r="AF3356" s="12" t="s">
        <v>5</v>
      </c>
      <c r="AG3356" s="18" t="str">
        <f t="shared" si="220"/>
        <v>Recreation and culture-2012-May</v>
      </c>
      <c r="AH3356" s="16">
        <v>41030</v>
      </c>
      <c r="AI3356" s="181">
        <v>106.34243320856292</v>
      </c>
      <c r="AJ3356" s="8">
        <f t="shared" si="223"/>
        <v>111.32500794029448</v>
      </c>
      <c r="AK3356" s="175">
        <v>3185</v>
      </c>
      <c r="AL3356" s="10">
        <f t="shared" si="221"/>
        <v>93.113276912367951</v>
      </c>
      <c r="AM3356" s="163" t="str">
        <f t="shared" si="222"/>
        <v>09</v>
      </c>
      <c r="AN3356" s="177" t="s">
        <v>117</v>
      </c>
      <c r="AQ3356" s="151"/>
      <c r="AR3356" s="151"/>
    </row>
    <row r="3357" spans="30:44" x14ac:dyDescent="0.3">
      <c r="AD3357" s="7">
        <v>2012</v>
      </c>
      <c r="AE3357" s="88" t="s">
        <v>54</v>
      </c>
      <c r="AF3357" s="12" t="s">
        <v>6</v>
      </c>
      <c r="AG3357" s="18" t="str">
        <f t="shared" si="220"/>
        <v>Recreation and culture-2012-June</v>
      </c>
      <c r="AH3357" s="16">
        <v>41061</v>
      </c>
      <c r="AI3357" s="181">
        <v>107.3403783274774</v>
      </c>
      <c r="AJ3357" s="8">
        <f t="shared" si="223"/>
        <v>110.92436996375962</v>
      </c>
      <c r="AK3357" s="175">
        <v>3186</v>
      </c>
      <c r="AL3357" s="10">
        <f t="shared" si="221"/>
        <v>93.113276912367951</v>
      </c>
      <c r="AM3357" s="163" t="str">
        <f t="shared" si="222"/>
        <v>09</v>
      </c>
      <c r="AN3357" s="177" t="s">
        <v>118</v>
      </c>
      <c r="AQ3357" s="151"/>
      <c r="AR3357" s="151"/>
    </row>
    <row r="3358" spans="30:44" x14ac:dyDescent="0.3">
      <c r="AD3358" s="7">
        <v>2012</v>
      </c>
      <c r="AE3358" s="88" t="s">
        <v>54</v>
      </c>
      <c r="AF3358" s="12" t="s">
        <v>7</v>
      </c>
      <c r="AG3358" s="18" t="str">
        <f t="shared" si="220"/>
        <v>Recreation and culture-2012-July</v>
      </c>
      <c r="AH3358" s="16">
        <v>41091</v>
      </c>
      <c r="AI3358" s="181">
        <v>106.90165359820013</v>
      </c>
      <c r="AJ3358" s="8">
        <f t="shared" si="223"/>
        <v>110.42278834007881</v>
      </c>
      <c r="AK3358" s="175">
        <v>3187</v>
      </c>
      <c r="AL3358" s="10">
        <f t="shared" si="221"/>
        <v>93.113276912367951</v>
      </c>
      <c r="AM3358" s="163" t="str">
        <f t="shared" si="222"/>
        <v>09</v>
      </c>
      <c r="AN3358" s="177" t="s">
        <v>119</v>
      </c>
      <c r="AQ3358" s="151"/>
      <c r="AR3358" s="151"/>
    </row>
    <row r="3359" spans="30:44" x14ac:dyDescent="0.3">
      <c r="AD3359" s="7">
        <v>2012</v>
      </c>
      <c r="AE3359" s="88" t="s">
        <v>54</v>
      </c>
      <c r="AF3359" s="12" t="s">
        <v>8</v>
      </c>
      <c r="AG3359" s="18" t="str">
        <f t="shared" si="220"/>
        <v>Recreation and culture-2012-August</v>
      </c>
      <c r="AH3359" s="16">
        <v>41122</v>
      </c>
      <c r="AI3359" s="181">
        <v>107.51490656872848</v>
      </c>
      <c r="AJ3359" s="8">
        <f t="shared" si="223"/>
        <v>109.9009648703731</v>
      </c>
      <c r="AK3359" s="175">
        <v>3188</v>
      </c>
      <c r="AL3359" s="10">
        <f t="shared" si="221"/>
        <v>93.113276912367951</v>
      </c>
      <c r="AM3359" s="163" t="str">
        <f t="shared" si="222"/>
        <v>09</v>
      </c>
      <c r="AN3359" s="177" t="s">
        <v>120</v>
      </c>
      <c r="AQ3359" s="151"/>
      <c r="AR3359" s="151"/>
    </row>
    <row r="3360" spans="30:44" x14ac:dyDescent="0.3">
      <c r="AD3360" s="7">
        <v>2012</v>
      </c>
      <c r="AE3360" s="88" t="s">
        <v>54</v>
      </c>
      <c r="AF3360" s="12" t="s">
        <v>1</v>
      </c>
      <c r="AG3360" s="18" t="str">
        <f t="shared" si="220"/>
        <v>Recreation and culture-2012-September</v>
      </c>
      <c r="AH3360" s="16">
        <v>41153</v>
      </c>
      <c r="AI3360" s="181">
        <v>106.95009600364268</v>
      </c>
      <c r="AJ3360" s="8">
        <f t="shared" si="223"/>
        <v>109.21902707816331</v>
      </c>
      <c r="AK3360" s="175">
        <v>3189</v>
      </c>
      <c r="AL3360" s="10">
        <f t="shared" si="221"/>
        <v>93.113276912367951</v>
      </c>
      <c r="AM3360" s="163" t="str">
        <f t="shared" si="222"/>
        <v>09</v>
      </c>
      <c r="AN3360" s="177" t="s">
        <v>121</v>
      </c>
      <c r="AQ3360" s="151"/>
      <c r="AR3360" s="151"/>
    </row>
    <row r="3361" spans="30:44" x14ac:dyDescent="0.3">
      <c r="AD3361" s="7">
        <v>2012</v>
      </c>
      <c r="AE3361" s="88" t="s">
        <v>54</v>
      </c>
      <c r="AF3361" s="12" t="s">
        <v>9</v>
      </c>
      <c r="AG3361" s="18" t="str">
        <f t="shared" si="220"/>
        <v>Recreation and culture-2012-October</v>
      </c>
      <c r="AH3361" s="16">
        <v>41183</v>
      </c>
      <c r="AI3361" s="181">
        <v>105.00415560573455</v>
      </c>
      <c r="AJ3361" s="8">
        <f t="shared" si="223"/>
        <v>108.50783374315046</v>
      </c>
      <c r="AK3361" s="175">
        <v>3190</v>
      </c>
      <c r="AL3361" s="10">
        <f t="shared" si="221"/>
        <v>93.113276912367951</v>
      </c>
      <c r="AM3361" s="163" t="str">
        <f t="shared" si="222"/>
        <v>09</v>
      </c>
      <c r="AN3361" s="177" t="s">
        <v>122</v>
      </c>
      <c r="AQ3361" s="151"/>
      <c r="AR3361" s="151"/>
    </row>
    <row r="3362" spans="30:44" x14ac:dyDescent="0.3">
      <c r="AD3362" s="7">
        <v>2012</v>
      </c>
      <c r="AE3362" s="88" t="s">
        <v>54</v>
      </c>
      <c r="AF3362" s="12" t="s">
        <v>2</v>
      </c>
      <c r="AG3362" s="18" t="str">
        <f t="shared" si="220"/>
        <v>Recreation and culture-2012-November</v>
      </c>
      <c r="AH3362" s="16">
        <v>41214</v>
      </c>
      <c r="AI3362" s="181">
        <v>106.05610959100022</v>
      </c>
      <c r="AJ3362" s="8">
        <f t="shared" si="223"/>
        <v>107.87760342014384</v>
      </c>
      <c r="AK3362" s="175">
        <v>3191</v>
      </c>
      <c r="AL3362" s="10">
        <f t="shared" si="221"/>
        <v>93.113276912367951</v>
      </c>
      <c r="AM3362" s="163" t="str">
        <f t="shared" si="222"/>
        <v>09</v>
      </c>
      <c r="AN3362" s="177" t="s">
        <v>123</v>
      </c>
      <c r="AQ3362" s="151"/>
      <c r="AR3362" s="151"/>
    </row>
    <row r="3363" spans="30:44" x14ac:dyDescent="0.3">
      <c r="AD3363" s="7">
        <v>2012</v>
      </c>
      <c r="AE3363" s="88" t="s">
        <v>54</v>
      </c>
      <c r="AF3363" s="12" t="s">
        <v>3</v>
      </c>
      <c r="AG3363" s="18" t="str">
        <f t="shared" si="220"/>
        <v>Recreation and culture-2012-December</v>
      </c>
      <c r="AH3363" s="16">
        <v>41244</v>
      </c>
      <c r="AI3363" s="181">
        <v>107.85361397956602</v>
      </c>
      <c r="AJ3363" s="8">
        <f t="shared" si="223"/>
        <v>107.40217192676118</v>
      </c>
      <c r="AK3363" s="175">
        <v>3192</v>
      </c>
      <c r="AL3363" s="10">
        <f t="shared" si="221"/>
        <v>93.113276912367951</v>
      </c>
      <c r="AM3363" s="163" t="str">
        <f t="shared" si="222"/>
        <v>09</v>
      </c>
      <c r="AN3363" s="177" t="s">
        <v>124</v>
      </c>
      <c r="AQ3363" s="151"/>
      <c r="AR3363" s="151"/>
    </row>
    <row r="3364" spans="30:44" x14ac:dyDescent="0.3">
      <c r="AD3364" s="9">
        <v>2013</v>
      </c>
      <c r="AE3364" s="87" t="s">
        <v>54</v>
      </c>
      <c r="AF3364" s="13" t="s">
        <v>10</v>
      </c>
      <c r="AG3364" s="18" t="str">
        <f t="shared" si="220"/>
        <v>Recreation and culture-2013-January</v>
      </c>
      <c r="AH3364" s="16">
        <v>41275</v>
      </c>
      <c r="AI3364" s="180">
        <v>108.53247327461588</v>
      </c>
      <c r="AJ3364" s="10">
        <f t="shared" si="223"/>
        <v>107.35916086982449</v>
      </c>
      <c r="AK3364" s="175">
        <v>3193</v>
      </c>
      <c r="AL3364" s="10">
        <f t="shared" si="221"/>
        <v>93.113276912367951</v>
      </c>
      <c r="AM3364" s="163" t="str">
        <f t="shared" si="222"/>
        <v>09</v>
      </c>
      <c r="AN3364" s="177" t="s">
        <v>113</v>
      </c>
      <c r="AQ3364" s="151"/>
      <c r="AR3364" s="151"/>
    </row>
    <row r="3365" spans="30:44" x14ac:dyDescent="0.3">
      <c r="AD3365" s="9">
        <v>2013</v>
      </c>
      <c r="AE3365" s="87" t="s">
        <v>54</v>
      </c>
      <c r="AF3365" s="13" t="s">
        <v>11</v>
      </c>
      <c r="AG3365" s="18" t="str">
        <f t="shared" si="220"/>
        <v>Recreation and culture-2013-February</v>
      </c>
      <c r="AH3365" s="16">
        <v>41306</v>
      </c>
      <c r="AI3365" s="180">
        <v>109.08981573565389</v>
      </c>
      <c r="AJ3365" s="10">
        <f t="shared" si="223"/>
        <v>107.38733629868949</v>
      </c>
      <c r="AK3365" s="175">
        <v>3194</v>
      </c>
      <c r="AL3365" s="10">
        <f t="shared" si="221"/>
        <v>93.113276912367951</v>
      </c>
      <c r="AM3365" s="163" t="str">
        <f t="shared" si="222"/>
        <v>09</v>
      </c>
      <c r="AN3365" s="177" t="s">
        <v>114</v>
      </c>
      <c r="AQ3365" s="151"/>
      <c r="AR3365" s="151"/>
    </row>
    <row r="3366" spans="30:44" x14ac:dyDescent="0.3">
      <c r="AD3366" s="9">
        <v>2013</v>
      </c>
      <c r="AE3366" s="87" t="s">
        <v>54</v>
      </c>
      <c r="AF3366" s="13" t="s">
        <v>4</v>
      </c>
      <c r="AG3366" s="18" t="str">
        <f t="shared" si="220"/>
        <v>Recreation and culture-2013-March</v>
      </c>
      <c r="AH3366" s="16">
        <v>41334</v>
      </c>
      <c r="AI3366" s="180">
        <v>104.26314624564613</v>
      </c>
      <c r="AJ3366" s="10">
        <f t="shared" si="223"/>
        <v>106.9895223186121</v>
      </c>
      <c r="AK3366" s="175">
        <v>3195</v>
      </c>
      <c r="AL3366" s="10">
        <f t="shared" si="221"/>
        <v>93.113276912367951</v>
      </c>
      <c r="AM3366" s="163" t="str">
        <f t="shared" si="222"/>
        <v>09</v>
      </c>
      <c r="AN3366" s="177" t="s">
        <v>115</v>
      </c>
      <c r="AQ3366" s="151"/>
      <c r="AR3366" s="151"/>
    </row>
    <row r="3367" spans="30:44" x14ac:dyDescent="0.3">
      <c r="AD3367" s="9">
        <v>2013</v>
      </c>
      <c r="AE3367" s="87" t="s">
        <v>54</v>
      </c>
      <c r="AF3367" s="13" t="s">
        <v>0</v>
      </c>
      <c r="AG3367" s="18" t="str">
        <f t="shared" si="220"/>
        <v>Recreation and culture-2013-April</v>
      </c>
      <c r="AH3367" s="16">
        <v>41365</v>
      </c>
      <c r="AI3367" s="180">
        <v>105.13942322822201</v>
      </c>
      <c r="AJ3367" s="10">
        <f t="shared" si="223"/>
        <v>106.74901711392086</v>
      </c>
      <c r="AK3367" s="175">
        <v>3196</v>
      </c>
      <c r="AL3367" s="10">
        <f t="shared" si="221"/>
        <v>93.113276912367951</v>
      </c>
      <c r="AM3367" s="163" t="str">
        <f t="shared" si="222"/>
        <v>09</v>
      </c>
      <c r="AN3367" s="177" t="s">
        <v>116</v>
      </c>
      <c r="AQ3367" s="151"/>
      <c r="AR3367" s="151"/>
    </row>
    <row r="3368" spans="30:44" x14ac:dyDescent="0.3">
      <c r="AD3368" s="9">
        <v>2013</v>
      </c>
      <c r="AE3368" s="87" t="s">
        <v>54</v>
      </c>
      <c r="AF3368" s="13" t="s">
        <v>5</v>
      </c>
      <c r="AG3368" s="18" t="str">
        <f t="shared" si="220"/>
        <v>Recreation and culture-2013-May</v>
      </c>
      <c r="AH3368" s="16">
        <v>41395</v>
      </c>
      <c r="AI3368" s="180">
        <v>105.44905430012415</v>
      </c>
      <c r="AJ3368" s="10">
        <f t="shared" si="223"/>
        <v>106.67456887155096</v>
      </c>
      <c r="AK3368" s="175">
        <v>3197</v>
      </c>
      <c r="AL3368" s="10">
        <f t="shared" si="221"/>
        <v>93.113276912367951</v>
      </c>
      <c r="AM3368" s="163" t="str">
        <f t="shared" si="222"/>
        <v>09</v>
      </c>
      <c r="AN3368" s="177" t="s">
        <v>117</v>
      </c>
      <c r="AQ3368" s="151"/>
      <c r="AR3368" s="151"/>
    </row>
    <row r="3369" spans="30:44" x14ac:dyDescent="0.3">
      <c r="AD3369" s="9">
        <v>2013</v>
      </c>
      <c r="AE3369" s="87" t="s">
        <v>54</v>
      </c>
      <c r="AF3369" s="13" t="s">
        <v>6</v>
      </c>
      <c r="AG3369" s="18" t="str">
        <f t="shared" si="220"/>
        <v>Recreation and culture-2013-June</v>
      </c>
      <c r="AH3369" s="16">
        <v>41426</v>
      </c>
      <c r="AI3369" s="180">
        <v>105.70068062036454</v>
      </c>
      <c r="AJ3369" s="10">
        <f t="shared" si="223"/>
        <v>106.53792739595821</v>
      </c>
      <c r="AK3369" s="175">
        <v>3198</v>
      </c>
      <c r="AL3369" s="10">
        <f t="shared" si="221"/>
        <v>93.113276912367951</v>
      </c>
      <c r="AM3369" s="163" t="str">
        <f t="shared" si="222"/>
        <v>09</v>
      </c>
      <c r="AN3369" s="177" t="s">
        <v>118</v>
      </c>
      <c r="AQ3369" s="151"/>
      <c r="AR3369" s="151"/>
    </row>
    <row r="3370" spans="30:44" x14ac:dyDescent="0.3">
      <c r="AD3370" s="9">
        <v>2013</v>
      </c>
      <c r="AE3370" s="87" t="s">
        <v>54</v>
      </c>
      <c r="AF3370" s="13" t="s">
        <v>7</v>
      </c>
      <c r="AG3370" s="18" t="str">
        <f t="shared" si="220"/>
        <v>Recreation and culture-2013-July</v>
      </c>
      <c r="AH3370" s="16">
        <v>41456</v>
      </c>
      <c r="AI3370" s="180">
        <v>108.0063870449161</v>
      </c>
      <c r="AJ3370" s="10">
        <f t="shared" si="223"/>
        <v>106.62998851651787</v>
      </c>
      <c r="AK3370" s="175">
        <v>3199</v>
      </c>
      <c r="AL3370" s="10">
        <f t="shared" si="221"/>
        <v>93.113276912367951</v>
      </c>
      <c r="AM3370" s="163" t="str">
        <f t="shared" si="222"/>
        <v>09</v>
      </c>
      <c r="AN3370" s="177" t="s">
        <v>119</v>
      </c>
      <c r="AQ3370" s="151"/>
      <c r="AR3370" s="151"/>
    </row>
    <row r="3371" spans="30:44" x14ac:dyDescent="0.3">
      <c r="AD3371" s="9">
        <v>2013</v>
      </c>
      <c r="AE3371" s="87" t="s">
        <v>54</v>
      </c>
      <c r="AF3371" s="13" t="s">
        <v>8</v>
      </c>
      <c r="AG3371" s="18" t="str">
        <f t="shared" si="220"/>
        <v>Recreation and culture-2013-August</v>
      </c>
      <c r="AH3371" s="16">
        <v>41487</v>
      </c>
      <c r="AI3371" s="180">
        <v>108.22155721235346</v>
      </c>
      <c r="AJ3371" s="10">
        <f t="shared" si="223"/>
        <v>106.6888760701533</v>
      </c>
      <c r="AK3371" s="175">
        <v>3200</v>
      </c>
      <c r="AL3371" s="10">
        <f t="shared" si="221"/>
        <v>93.113276912367951</v>
      </c>
      <c r="AM3371" s="163" t="str">
        <f t="shared" si="222"/>
        <v>09</v>
      </c>
      <c r="AN3371" s="177" t="s">
        <v>120</v>
      </c>
      <c r="AQ3371" s="151"/>
      <c r="AR3371" s="151"/>
    </row>
    <row r="3372" spans="30:44" x14ac:dyDescent="0.3">
      <c r="AD3372" s="9">
        <v>2013</v>
      </c>
      <c r="AE3372" s="87" t="s">
        <v>54</v>
      </c>
      <c r="AF3372" s="13" t="s">
        <v>1</v>
      </c>
      <c r="AG3372" s="18" t="str">
        <f t="shared" si="220"/>
        <v>Recreation and culture-2013-September</v>
      </c>
      <c r="AH3372" s="16">
        <v>41518</v>
      </c>
      <c r="AI3372" s="180">
        <v>107.98231979188088</v>
      </c>
      <c r="AJ3372" s="10">
        <f t="shared" si="223"/>
        <v>106.77489471917313</v>
      </c>
      <c r="AK3372" s="175">
        <v>3201</v>
      </c>
      <c r="AL3372" s="10">
        <f t="shared" si="221"/>
        <v>93.113276912367951</v>
      </c>
      <c r="AM3372" s="163" t="str">
        <f t="shared" si="222"/>
        <v>09</v>
      </c>
      <c r="AN3372" s="177" t="s">
        <v>121</v>
      </c>
      <c r="AQ3372" s="151"/>
      <c r="AR3372" s="151"/>
    </row>
    <row r="3373" spans="30:44" x14ac:dyDescent="0.3">
      <c r="AD3373" s="9">
        <v>2013</v>
      </c>
      <c r="AE3373" s="87" t="s">
        <v>54</v>
      </c>
      <c r="AF3373" s="13" t="s">
        <v>9</v>
      </c>
      <c r="AG3373" s="18" t="str">
        <f t="shared" si="220"/>
        <v>Recreation and culture-2013-October</v>
      </c>
      <c r="AH3373" s="16">
        <v>41548</v>
      </c>
      <c r="AI3373" s="180">
        <v>107.68451446400292</v>
      </c>
      <c r="AJ3373" s="10">
        <f t="shared" si="223"/>
        <v>106.99825795736217</v>
      </c>
      <c r="AK3373" s="175">
        <v>3202</v>
      </c>
      <c r="AL3373" s="10">
        <f t="shared" si="221"/>
        <v>93.113276912367951</v>
      </c>
      <c r="AM3373" s="163" t="str">
        <f t="shared" si="222"/>
        <v>09</v>
      </c>
      <c r="AN3373" s="177" t="s">
        <v>122</v>
      </c>
      <c r="AQ3373" s="151"/>
      <c r="AR3373" s="151"/>
    </row>
    <row r="3374" spans="30:44" x14ac:dyDescent="0.3">
      <c r="AD3374" s="9">
        <v>2013</v>
      </c>
      <c r="AE3374" s="87" t="s">
        <v>54</v>
      </c>
      <c r="AF3374" s="13" t="s">
        <v>2</v>
      </c>
      <c r="AG3374" s="18" t="str">
        <f t="shared" si="220"/>
        <v>Recreation and culture-2013-November</v>
      </c>
      <c r="AH3374" s="16">
        <v>41579</v>
      </c>
      <c r="AI3374" s="180">
        <v>108.31453514901567</v>
      </c>
      <c r="AJ3374" s="10">
        <f t="shared" si="223"/>
        <v>107.18646008719679</v>
      </c>
      <c r="AK3374" s="175">
        <v>3203</v>
      </c>
      <c r="AL3374" s="10">
        <f t="shared" si="221"/>
        <v>93.113276912367951</v>
      </c>
      <c r="AM3374" s="163" t="str">
        <f t="shared" si="222"/>
        <v>09</v>
      </c>
      <c r="AN3374" s="177" t="s">
        <v>123</v>
      </c>
      <c r="AQ3374" s="151"/>
      <c r="AR3374" s="151"/>
    </row>
    <row r="3375" spans="30:44" x14ac:dyDescent="0.3">
      <c r="AD3375" s="9">
        <v>2013</v>
      </c>
      <c r="AE3375" s="87" t="s">
        <v>54</v>
      </c>
      <c r="AF3375" s="13" t="s">
        <v>3</v>
      </c>
      <c r="AG3375" s="18" t="str">
        <f t="shared" si="220"/>
        <v>Recreation and culture-2013-December</v>
      </c>
      <c r="AH3375" s="16">
        <v>41609</v>
      </c>
      <c r="AI3375" s="180">
        <v>110.68026233797633</v>
      </c>
      <c r="AJ3375" s="10">
        <f t="shared" si="223"/>
        <v>107.42201411706431</v>
      </c>
      <c r="AK3375" s="175">
        <v>3204</v>
      </c>
      <c r="AL3375" s="10">
        <f t="shared" si="221"/>
        <v>93.113276912367951</v>
      </c>
      <c r="AM3375" s="163" t="str">
        <f t="shared" si="222"/>
        <v>09</v>
      </c>
      <c r="AN3375" s="177" t="s">
        <v>124</v>
      </c>
      <c r="AQ3375" s="151"/>
      <c r="AR3375" s="151"/>
    </row>
    <row r="3376" spans="30:44" x14ac:dyDescent="0.3">
      <c r="AD3376" s="7">
        <v>2014</v>
      </c>
      <c r="AE3376" s="88" t="s">
        <v>54</v>
      </c>
      <c r="AF3376" s="12" t="s">
        <v>10</v>
      </c>
      <c r="AG3376" s="18" t="str">
        <f t="shared" si="220"/>
        <v>Recreation and culture-2014-January</v>
      </c>
      <c r="AH3376" s="16">
        <v>41640</v>
      </c>
      <c r="AI3376" s="181">
        <v>100.52310102752568</v>
      </c>
      <c r="AJ3376" s="8">
        <f t="shared" si="223"/>
        <v>106.7545664298068</v>
      </c>
      <c r="AK3376" s="175">
        <v>3205</v>
      </c>
      <c r="AL3376" s="10">
        <f t="shared" si="221"/>
        <v>93.113276912367951</v>
      </c>
      <c r="AM3376" s="163" t="str">
        <f t="shared" si="222"/>
        <v>09</v>
      </c>
      <c r="AN3376" s="177" t="s">
        <v>113</v>
      </c>
      <c r="AQ3376" s="151"/>
      <c r="AR3376" s="151"/>
    </row>
    <row r="3377" spans="30:44" x14ac:dyDescent="0.3">
      <c r="AD3377" s="7">
        <v>2014</v>
      </c>
      <c r="AE3377" s="88" t="s">
        <v>54</v>
      </c>
      <c r="AF3377" s="12" t="s">
        <v>11</v>
      </c>
      <c r="AG3377" s="18" t="str">
        <f t="shared" si="220"/>
        <v>Recreation and culture-2014-February</v>
      </c>
      <c r="AH3377" s="16">
        <v>41671</v>
      </c>
      <c r="AI3377" s="181">
        <v>100.2672812839092</v>
      </c>
      <c r="AJ3377" s="8">
        <f t="shared" si="223"/>
        <v>106.01935522549473</v>
      </c>
      <c r="AK3377" s="175">
        <v>3206</v>
      </c>
      <c r="AL3377" s="10">
        <f t="shared" si="221"/>
        <v>93.113276912367951</v>
      </c>
      <c r="AM3377" s="163" t="str">
        <f t="shared" si="222"/>
        <v>09</v>
      </c>
      <c r="AN3377" s="177" t="s">
        <v>114</v>
      </c>
      <c r="AQ3377" s="151"/>
      <c r="AR3377" s="151"/>
    </row>
    <row r="3378" spans="30:44" x14ac:dyDescent="0.3">
      <c r="AD3378" s="7">
        <v>2014</v>
      </c>
      <c r="AE3378" s="88" t="s">
        <v>54</v>
      </c>
      <c r="AF3378" s="12" t="s">
        <v>4</v>
      </c>
      <c r="AG3378" s="18" t="str">
        <f t="shared" si="220"/>
        <v>Recreation and culture-2014-March</v>
      </c>
      <c r="AH3378" s="16">
        <v>41699</v>
      </c>
      <c r="AI3378" s="181">
        <v>99.569069464598641</v>
      </c>
      <c r="AJ3378" s="8">
        <f t="shared" si="223"/>
        <v>105.62818216040745</v>
      </c>
      <c r="AK3378" s="175">
        <v>3207</v>
      </c>
      <c r="AL3378" s="10">
        <f t="shared" si="221"/>
        <v>93.113276912367951</v>
      </c>
      <c r="AM3378" s="163" t="str">
        <f t="shared" si="222"/>
        <v>09</v>
      </c>
      <c r="AN3378" s="177" t="s">
        <v>115</v>
      </c>
      <c r="AQ3378" s="151"/>
      <c r="AR3378" s="151"/>
    </row>
    <row r="3379" spans="30:44" x14ac:dyDescent="0.3">
      <c r="AD3379" s="7">
        <v>2014</v>
      </c>
      <c r="AE3379" s="88" t="s">
        <v>54</v>
      </c>
      <c r="AF3379" s="12" t="s">
        <v>0</v>
      </c>
      <c r="AG3379" s="18" t="str">
        <f t="shared" si="220"/>
        <v>Recreation and culture-2014-April</v>
      </c>
      <c r="AH3379" s="16">
        <v>41730</v>
      </c>
      <c r="AI3379" s="181">
        <v>98.900455433163629</v>
      </c>
      <c r="AJ3379" s="8">
        <f t="shared" si="223"/>
        <v>105.10826817748593</v>
      </c>
      <c r="AK3379" s="175">
        <v>3208</v>
      </c>
      <c r="AL3379" s="10">
        <f t="shared" si="221"/>
        <v>93.113276912367951</v>
      </c>
      <c r="AM3379" s="163" t="str">
        <f t="shared" si="222"/>
        <v>09</v>
      </c>
      <c r="AN3379" s="177" t="s">
        <v>116</v>
      </c>
      <c r="AQ3379" s="151"/>
      <c r="AR3379" s="151"/>
    </row>
    <row r="3380" spans="30:44" x14ac:dyDescent="0.3">
      <c r="AD3380" s="7">
        <v>2014</v>
      </c>
      <c r="AE3380" s="88" t="s">
        <v>54</v>
      </c>
      <c r="AF3380" s="12" t="s">
        <v>5</v>
      </c>
      <c r="AG3380" s="18" t="str">
        <f t="shared" si="220"/>
        <v>Recreation and culture-2014-May</v>
      </c>
      <c r="AH3380" s="16">
        <v>41760</v>
      </c>
      <c r="AI3380" s="181">
        <v>98.925870217850473</v>
      </c>
      <c r="AJ3380" s="8">
        <f t="shared" si="223"/>
        <v>104.5646695039631</v>
      </c>
      <c r="AK3380" s="175">
        <v>3209</v>
      </c>
      <c r="AL3380" s="10">
        <f t="shared" si="221"/>
        <v>93.113276912367951</v>
      </c>
      <c r="AM3380" s="163" t="str">
        <f t="shared" si="222"/>
        <v>09</v>
      </c>
      <c r="AN3380" s="177" t="s">
        <v>117</v>
      </c>
      <c r="AQ3380" s="151"/>
      <c r="AR3380" s="151"/>
    </row>
    <row r="3381" spans="30:44" x14ac:dyDescent="0.3">
      <c r="AD3381" s="7">
        <v>2014</v>
      </c>
      <c r="AE3381" s="88" t="s">
        <v>54</v>
      </c>
      <c r="AF3381" s="12" t="s">
        <v>6</v>
      </c>
      <c r="AG3381" s="18" t="str">
        <f t="shared" si="220"/>
        <v>Recreation and culture-2014-June</v>
      </c>
      <c r="AH3381" s="16">
        <v>41791</v>
      </c>
      <c r="AI3381" s="181">
        <v>98.612628862062436</v>
      </c>
      <c r="AJ3381" s="8">
        <f t="shared" si="223"/>
        <v>103.9739985241046</v>
      </c>
      <c r="AK3381" s="175">
        <v>3210</v>
      </c>
      <c r="AL3381" s="10">
        <f t="shared" si="221"/>
        <v>93.113276912367951</v>
      </c>
      <c r="AM3381" s="163" t="str">
        <f t="shared" si="222"/>
        <v>09</v>
      </c>
      <c r="AN3381" s="177" t="s">
        <v>118</v>
      </c>
      <c r="AQ3381" s="151"/>
      <c r="AR3381" s="151"/>
    </row>
    <row r="3382" spans="30:44" x14ac:dyDescent="0.3">
      <c r="AD3382" s="7">
        <v>2014</v>
      </c>
      <c r="AE3382" s="88" t="s">
        <v>54</v>
      </c>
      <c r="AF3382" s="12" t="s">
        <v>7</v>
      </c>
      <c r="AG3382" s="18" t="str">
        <f t="shared" si="220"/>
        <v>Recreation and culture-2014-July</v>
      </c>
      <c r="AH3382" s="16">
        <v>41821</v>
      </c>
      <c r="AI3382" s="181">
        <v>100.64241761434049</v>
      </c>
      <c r="AJ3382" s="8">
        <f t="shared" si="223"/>
        <v>103.36033440488997</v>
      </c>
      <c r="AK3382" s="175">
        <v>3211</v>
      </c>
      <c r="AL3382" s="10">
        <f t="shared" si="221"/>
        <v>93.113276912367951</v>
      </c>
      <c r="AM3382" s="163" t="str">
        <f t="shared" si="222"/>
        <v>09</v>
      </c>
      <c r="AN3382" s="177" t="s">
        <v>119</v>
      </c>
      <c r="AQ3382" s="151"/>
      <c r="AR3382" s="151"/>
    </row>
    <row r="3383" spans="30:44" x14ac:dyDescent="0.3">
      <c r="AD3383" s="7">
        <v>2014</v>
      </c>
      <c r="AE3383" s="88" t="s">
        <v>54</v>
      </c>
      <c r="AF3383" s="12" t="s">
        <v>8</v>
      </c>
      <c r="AG3383" s="18" t="str">
        <f t="shared" si="220"/>
        <v>Recreation and culture-2014-August</v>
      </c>
      <c r="AH3383" s="16">
        <v>41852</v>
      </c>
      <c r="AI3383" s="181">
        <v>101.20393590699089</v>
      </c>
      <c r="AJ3383" s="8">
        <f t="shared" si="223"/>
        <v>102.77553262944311</v>
      </c>
      <c r="AK3383" s="175">
        <v>3212</v>
      </c>
      <c r="AL3383" s="10">
        <f t="shared" si="221"/>
        <v>93.113276912367951</v>
      </c>
      <c r="AM3383" s="163" t="str">
        <f t="shared" si="222"/>
        <v>09</v>
      </c>
      <c r="AN3383" s="177" t="s">
        <v>120</v>
      </c>
      <c r="AQ3383" s="151"/>
      <c r="AR3383" s="151"/>
    </row>
    <row r="3384" spans="30:44" x14ac:dyDescent="0.3">
      <c r="AD3384" s="7">
        <v>2014</v>
      </c>
      <c r="AE3384" s="88" t="s">
        <v>54</v>
      </c>
      <c r="AF3384" s="12" t="s">
        <v>1</v>
      </c>
      <c r="AG3384" s="18" t="str">
        <f t="shared" si="220"/>
        <v>Recreation and culture-2014-September</v>
      </c>
      <c r="AH3384" s="16">
        <v>41883</v>
      </c>
      <c r="AI3384" s="181">
        <v>100.67404205824673</v>
      </c>
      <c r="AJ3384" s="8">
        <f t="shared" si="223"/>
        <v>102.16650948497359</v>
      </c>
      <c r="AK3384" s="175">
        <v>3213</v>
      </c>
      <c r="AL3384" s="10">
        <f t="shared" si="221"/>
        <v>93.113276912367951</v>
      </c>
      <c r="AM3384" s="163" t="str">
        <f t="shared" si="222"/>
        <v>09</v>
      </c>
      <c r="AN3384" s="177" t="s">
        <v>121</v>
      </c>
      <c r="AQ3384" s="151"/>
      <c r="AR3384" s="151"/>
    </row>
    <row r="3385" spans="30:44" x14ac:dyDescent="0.3">
      <c r="AD3385" s="7">
        <v>2014</v>
      </c>
      <c r="AE3385" s="88" t="s">
        <v>54</v>
      </c>
      <c r="AF3385" s="12" t="s">
        <v>9</v>
      </c>
      <c r="AG3385" s="18" t="str">
        <f t="shared" si="220"/>
        <v>Recreation and culture-2014-October</v>
      </c>
      <c r="AH3385" s="16">
        <v>41913</v>
      </c>
      <c r="AI3385" s="181">
        <v>98.480559016048048</v>
      </c>
      <c r="AJ3385" s="8">
        <f t="shared" si="223"/>
        <v>101.39951319764403</v>
      </c>
      <c r="AK3385" s="175">
        <v>3214</v>
      </c>
      <c r="AL3385" s="10">
        <f t="shared" si="221"/>
        <v>93.113276912367951</v>
      </c>
      <c r="AM3385" s="163" t="str">
        <f t="shared" si="222"/>
        <v>09</v>
      </c>
      <c r="AN3385" s="177" t="s">
        <v>122</v>
      </c>
      <c r="AQ3385" s="151"/>
      <c r="AR3385" s="151"/>
    </row>
    <row r="3386" spans="30:44" x14ac:dyDescent="0.3">
      <c r="AD3386" s="7">
        <v>2014</v>
      </c>
      <c r="AE3386" s="88" t="s">
        <v>54</v>
      </c>
      <c r="AF3386" s="12" t="s">
        <v>2</v>
      </c>
      <c r="AG3386" s="18" t="str">
        <f t="shared" si="220"/>
        <v>Recreation and culture-2014-November</v>
      </c>
      <c r="AH3386" s="16">
        <v>41944</v>
      </c>
      <c r="AI3386" s="181">
        <v>97.372839613438629</v>
      </c>
      <c r="AJ3386" s="8">
        <f t="shared" si="223"/>
        <v>100.48770523634595</v>
      </c>
      <c r="AK3386" s="175">
        <v>3215</v>
      </c>
      <c r="AL3386" s="10">
        <f t="shared" si="221"/>
        <v>93.113276912367951</v>
      </c>
      <c r="AM3386" s="163" t="str">
        <f t="shared" si="222"/>
        <v>09</v>
      </c>
      <c r="AN3386" s="177" t="s">
        <v>123</v>
      </c>
      <c r="AQ3386" s="151"/>
      <c r="AR3386" s="151"/>
    </row>
    <row r="3387" spans="30:44" x14ac:dyDescent="0.3">
      <c r="AD3387" s="7">
        <v>2014</v>
      </c>
      <c r="AE3387" s="88" t="s">
        <v>54</v>
      </c>
      <c r="AF3387" s="12" t="s">
        <v>3</v>
      </c>
      <c r="AG3387" s="18" t="str">
        <f t="shared" si="220"/>
        <v>Recreation and culture-2014-December</v>
      </c>
      <c r="AH3387" s="16">
        <v>41974</v>
      </c>
      <c r="AI3387" s="181">
        <v>100.47580859011811</v>
      </c>
      <c r="AJ3387" s="8">
        <f t="shared" si="223"/>
        <v>99.637334090691084</v>
      </c>
      <c r="AK3387" s="175">
        <v>3216</v>
      </c>
      <c r="AL3387" s="10">
        <f t="shared" si="221"/>
        <v>93.113276912367951</v>
      </c>
      <c r="AM3387" s="163" t="str">
        <f t="shared" si="222"/>
        <v>09</v>
      </c>
      <c r="AN3387" s="177" t="s">
        <v>124</v>
      </c>
      <c r="AQ3387" s="151"/>
      <c r="AR3387" s="151"/>
    </row>
    <row r="3388" spans="30:44" x14ac:dyDescent="0.3">
      <c r="AD3388" s="9">
        <v>2015</v>
      </c>
      <c r="AE3388" s="87" t="s">
        <v>54</v>
      </c>
      <c r="AF3388" s="13" t="s">
        <v>10</v>
      </c>
      <c r="AG3388" s="18" t="str">
        <f t="shared" si="220"/>
        <v>Recreation and culture-2015-January</v>
      </c>
      <c r="AH3388" s="16">
        <v>42005</v>
      </c>
      <c r="AI3388" s="180">
        <v>96.845044477727782</v>
      </c>
      <c r="AJ3388" s="10">
        <f t="shared" si="223"/>
        <v>99.330829378207909</v>
      </c>
      <c r="AK3388" s="175">
        <v>3217</v>
      </c>
      <c r="AL3388" s="10">
        <f t="shared" si="221"/>
        <v>93.113276912367951</v>
      </c>
      <c r="AM3388" s="163" t="str">
        <f t="shared" si="222"/>
        <v>09</v>
      </c>
      <c r="AN3388" s="177" t="s">
        <v>113</v>
      </c>
      <c r="AQ3388" s="151"/>
      <c r="AR3388" s="151"/>
    </row>
    <row r="3389" spans="30:44" x14ac:dyDescent="0.3">
      <c r="AD3389" s="9">
        <v>2015</v>
      </c>
      <c r="AE3389" s="87" t="s">
        <v>54</v>
      </c>
      <c r="AF3389" s="13" t="s">
        <v>11</v>
      </c>
      <c r="AG3389" s="18" t="str">
        <f t="shared" si="220"/>
        <v>Recreation and culture-2015-February</v>
      </c>
      <c r="AH3389" s="16">
        <v>42036</v>
      </c>
      <c r="AI3389" s="180">
        <v>98.032571300805301</v>
      </c>
      <c r="AJ3389" s="10">
        <f t="shared" si="223"/>
        <v>99.144603546282596</v>
      </c>
      <c r="AK3389" s="175">
        <v>3218</v>
      </c>
      <c r="AL3389" s="10">
        <f t="shared" si="221"/>
        <v>93.113276912367951</v>
      </c>
      <c r="AM3389" s="163" t="str">
        <f t="shared" si="222"/>
        <v>09</v>
      </c>
      <c r="AN3389" s="177" t="s">
        <v>114</v>
      </c>
      <c r="AQ3389" s="151"/>
      <c r="AR3389" s="151"/>
    </row>
    <row r="3390" spans="30:44" x14ac:dyDescent="0.3">
      <c r="AD3390" s="9">
        <v>2015</v>
      </c>
      <c r="AE3390" s="87" t="s">
        <v>54</v>
      </c>
      <c r="AF3390" s="13" t="s">
        <v>4</v>
      </c>
      <c r="AG3390" s="18" t="str">
        <f t="shared" si="220"/>
        <v>Recreation and culture-2015-March</v>
      </c>
      <c r="AH3390" s="16">
        <v>42064</v>
      </c>
      <c r="AI3390" s="180">
        <v>98.905719019746499</v>
      </c>
      <c r="AJ3390" s="10">
        <f t="shared" si="223"/>
        <v>99.089324342544913</v>
      </c>
      <c r="AK3390" s="175">
        <v>3219</v>
      </c>
      <c r="AL3390" s="10">
        <f t="shared" si="221"/>
        <v>93.113276912367951</v>
      </c>
      <c r="AM3390" s="163" t="str">
        <f t="shared" si="222"/>
        <v>09</v>
      </c>
      <c r="AN3390" s="177" t="s">
        <v>115</v>
      </c>
      <c r="AQ3390" s="151"/>
      <c r="AR3390" s="151"/>
    </row>
    <row r="3391" spans="30:44" x14ac:dyDescent="0.3">
      <c r="AD3391" s="9">
        <v>2015</v>
      </c>
      <c r="AE3391" s="87" t="s">
        <v>54</v>
      </c>
      <c r="AF3391" s="13" t="s">
        <v>0</v>
      </c>
      <c r="AG3391" s="18" t="str">
        <f t="shared" si="220"/>
        <v>Recreation and culture-2015-April</v>
      </c>
      <c r="AH3391" s="16">
        <v>42095</v>
      </c>
      <c r="AI3391" s="180">
        <v>97.36996923142506</v>
      </c>
      <c r="AJ3391" s="10">
        <f t="shared" si="223"/>
        <v>98.961783825733377</v>
      </c>
      <c r="AK3391" s="175">
        <v>3220</v>
      </c>
      <c r="AL3391" s="10">
        <f t="shared" si="221"/>
        <v>93.113276912367951</v>
      </c>
      <c r="AM3391" s="163" t="str">
        <f t="shared" si="222"/>
        <v>09</v>
      </c>
      <c r="AN3391" s="177" t="s">
        <v>116</v>
      </c>
      <c r="AQ3391" s="151"/>
      <c r="AR3391" s="151"/>
    </row>
    <row r="3392" spans="30:44" x14ac:dyDescent="0.3">
      <c r="AD3392" s="9">
        <v>2015</v>
      </c>
      <c r="AE3392" s="87" t="s">
        <v>54</v>
      </c>
      <c r="AF3392" s="13" t="s">
        <v>5</v>
      </c>
      <c r="AG3392" s="18" t="str">
        <f t="shared" si="220"/>
        <v>Recreation and culture-2015-May</v>
      </c>
      <c r="AH3392" s="16">
        <v>42125</v>
      </c>
      <c r="AI3392" s="180">
        <v>99.003114571276953</v>
      </c>
      <c r="AJ3392" s="10">
        <f t="shared" si="223"/>
        <v>98.968220855185578</v>
      </c>
      <c r="AK3392" s="175">
        <v>3221</v>
      </c>
      <c r="AL3392" s="10">
        <f t="shared" si="221"/>
        <v>93.113276912367951</v>
      </c>
      <c r="AM3392" s="163" t="str">
        <f t="shared" si="222"/>
        <v>09</v>
      </c>
      <c r="AN3392" s="177" t="s">
        <v>117</v>
      </c>
      <c r="AQ3392" s="151"/>
      <c r="AR3392" s="151"/>
    </row>
    <row r="3393" spans="30:44" x14ac:dyDescent="0.3">
      <c r="AD3393" s="9">
        <v>2015</v>
      </c>
      <c r="AE3393" s="87" t="s">
        <v>54</v>
      </c>
      <c r="AF3393" s="13" t="s">
        <v>6</v>
      </c>
      <c r="AG3393" s="18" t="str">
        <f t="shared" si="220"/>
        <v>Recreation and culture-2015-June</v>
      </c>
      <c r="AH3393" s="16">
        <v>42156</v>
      </c>
      <c r="AI3393" s="180">
        <v>97.458968827282945</v>
      </c>
      <c r="AJ3393" s="10">
        <f t="shared" si="223"/>
        <v>98.87208251895396</v>
      </c>
      <c r="AK3393" s="175">
        <v>3222</v>
      </c>
      <c r="AL3393" s="10">
        <f t="shared" si="221"/>
        <v>93.113276912367951</v>
      </c>
      <c r="AM3393" s="163" t="str">
        <f t="shared" si="222"/>
        <v>09</v>
      </c>
      <c r="AN3393" s="177" t="s">
        <v>118</v>
      </c>
      <c r="AQ3393" s="151"/>
      <c r="AR3393" s="151"/>
    </row>
    <row r="3394" spans="30:44" x14ac:dyDescent="0.3">
      <c r="AD3394" s="9">
        <v>2015</v>
      </c>
      <c r="AE3394" s="87" t="s">
        <v>54</v>
      </c>
      <c r="AF3394" s="13" t="s">
        <v>7</v>
      </c>
      <c r="AG3394" s="18" t="str">
        <f t="shared" si="220"/>
        <v>Recreation and culture-2015-July</v>
      </c>
      <c r="AH3394" s="16">
        <v>42186</v>
      </c>
      <c r="AI3394" s="180">
        <v>97.354597210110029</v>
      </c>
      <c r="AJ3394" s="10">
        <f t="shared" si="223"/>
        <v>98.598097485268099</v>
      </c>
      <c r="AK3394" s="175">
        <v>3223</v>
      </c>
      <c r="AL3394" s="10">
        <f t="shared" si="221"/>
        <v>93.113276912367951</v>
      </c>
      <c r="AM3394" s="163" t="str">
        <f t="shared" si="222"/>
        <v>09</v>
      </c>
      <c r="AN3394" s="177" t="s">
        <v>119</v>
      </c>
      <c r="AQ3394" s="151"/>
      <c r="AR3394" s="151"/>
    </row>
    <row r="3395" spans="30:44" x14ac:dyDescent="0.3">
      <c r="AD3395" s="9">
        <v>2015</v>
      </c>
      <c r="AE3395" s="87" t="s">
        <v>54</v>
      </c>
      <c r="AF3395" s="13" t="s">
        <v>8</v>
      </c>
      <c r="AG3395" s="18" t="str">
        <f t="shared" si="220"/>
        <v>Recreation and culture-2015-August</v>
      </c>
      <c r="AH3395" s="16">
        <v>42217</v>
      </c>
      <c r="AI3395" s="180">
        <v>98.186086617358811</v>
      </c>
      <c r="AJ3395" s="10">
        <f t="shared" si="223"/>
        <v>98.346610044465407</v>
      </c>
      <c r="AK3395" s="175">
        <v>3224</v>
      </c>
      <c r="AL3395" s="10">
        <f t="shared" si="221"/>
        <v>93.113276912367951</v>
      </c>
      <c r="AM3395" s="163" t="str">
        <f t="shared" si="222"/>
        <v>09</v>
      </c>
      <c r="AN3395" s="177" t="s">
        <v>120</v>
      </c>
      <c r="AQ3395" s="151"/>
      <c r="AR3395" s="151"/>
    </row>
    <row r="3396" spans="30:44" x14ac:dyDescent="0.3">
      <c r="AD3396" s="9">
        <v>2015</v>
      </c>
      <c r="AE3396" s="87" t="s">
        <v>54</v>
      </c>
      <c r="AF3396" s="13" t="s">
        <v>1</v>
      </c>
      <c r="AG3396" s="18" t="str">
        <f t="shared" si="220"/>
        <v>Recreation and culture-2015-September</v>
      </c>
      <c r="AH3396" s="16">
        <v>42248</v>
      </c>
      <c r="AI3396" s="180">
        <v>97.78907968325116</v>
      </c>
      <c r="AJ3396" s="10">
        <f t="shared" si="223"/>
        <v>98.106196513215778</v>
      </c>
      <c r="AK3396" s="175">
        <v>3225</v>
      </c>
      <c r="AL3396" s="10">
        <f t="shared" si="221"/>
        <v>93.113276912367951</v>
      </c>
      <c r="AM3396" s="163" t="str">
        <f t="shared" si="222"/>
        <v>09</v>
      </c>
      <c r="AN3396" s="177" t="s">
        <v>121</v>
      </c>
      <c r="AQ3396" s="151"/>
      <c r="AR3396" s="151"/>
    </row>
    <row r="3397" spans="30:44" x14ac:dyDescent="0.3">
      <c r="AD3397" s="9">
        <v>2015</v>
      </c>
      <c r="AE3397" s="87" t="s">
        <v>54</v>
      </c>
      <c r="AF3397" s="13" t="s">
        <v>9</v>
      </c>
      <c r="AG3397" s="18" t="str">
        <f t="shared" si="220"/>
        <v>Recreation and culture-2015-October</v>
      </c>
      <c r="AH3397" s="16">
        <v>42278</v>
      </c>
      <c r="AI3397" s="180">
        <v>97.115047135234917</v>
      </c>
      <c r="AJ3397" s="10">
        <f t="shared" si="223"/>
        <v>97.992403856481317</v>
      </c>
      <c r="AK3397" s="175">
        <v>3226</v>
      </c>
      <c r="AL3397" s="10">
        <f t="shared" si="221"/>
        <v>93.113276912367951</v>
      </c>
      <c r="AM3397" s="163" t="str">
        <f t="shared" si="222"/>
        <v>09</v>
      </c>
      <c r="AN3397" s="177" t="s">
        <v>122</v>
      </c>
      <c r="AQ3397" s="151"/>
      <c r="AR3397" s="151"/>
    </row>
    <row r="3398" spans="30:44" x14ac:dyDescent="0.3">
      <c r="AD3398" s="9">
        <v>2015</v>
      </c>
      <c r="AE3398" s="87" t="s">
        <v>54</v>
      </c>
      <c r="AF3398" s="13" t="s">
        <v>2</v>
      </c>
      <c r="AG3398" s="18" t="str">
        <f t="shared" si="220"/>
        <v>Recreation and culture-2015-November</v>
      </c>
      <c r="AH3398" s="16">
        <v>42309</v>
      </c>
      <c r="AI3398" s="180">
        <v>96.369444775511369</v>
      </c>
      <c r="AJ3398" s="10">
        <f t="shared" si="223"/>
        <v>97.908787619987393</v>
      </c>
      <c r="AK3398" s="175">
        <v>3227</v>
      </c>
      <c r="AL3398" s="10">
        <f t="shared" si="221"/>
        <v>93.113276912367951</v>
      </c>
      <c r="AM3398" s="163" t="str">
        <f t="shared" si="222"/>
        <v>09</v>
      </c>
      <c r="AN3398" s="177" t="s">
        <v>123</v>
      </c>
      <c r="AQ3398" s="151"/>
      <c r="AR3398" s="151"/>
    </row>
    <row r="3399" spans="30:44" x14ac:dyDescent="0.3">
      <c r="AD3399" s="9">
        <v>2015</v>
      </c>
      <c r="AE3399" s="87" t="s">
        <v>54</v>
      </c>
      <c r="AF3399" s="13" t="s">
        <v>3</v>
      </c>
      <c r="AG3399" s="18" t="str">
        <f t="shared" si="220"/>
        <v>Recreation and culture-2015-December</v>
      </c>
      <c r="AH3399" s="16">
        <v>42339</v>
      </c>
      <c r="AI3399" s="180">
        <v>98.811915711316985</v>
      </c>
      <c r="AJ3399" s="10">
        <f t="shared" si="223"/>
        <v>97.77012988008731</v>
      </c>
      <c r="AK3399" s="175">
        <v>3228</v>
      </c>
      <c r="AL3399" s="10">
        <f t="shared" si="221"/>
        <v>93.113276912367951</v>
      </c>
      <c r="AM3399" s="163" t="str">
        <f t="shared" si="222"/>
        <v>09</v>
      </c>
      <c r="AN3399" s="177" t="s">
        <v>124</v>
      </c>
      <c r="AQ3399" s="151"/>
      <c r="AR3399" s="151"/>
    </row>
    <row r="3400" spans="30:44" x14ac:dyDescent="0.3">
      <c r="AD3400" s="7">
        <v>2016</v>
      </c>
      <c r="AE3400" s="88" t="s">
        <v>54</v>
      </c>
      <c r="AF3400" s="12" t="s">
        <v>10</v>
      </c>
      <c r="AG3400" s="18" t="str">
        <f t="shared" si="220"/>
        <v>Recreation and culture-2016-January</v>
      </c>
      <c r="AH3400" s="16">
        <v>42370</v>
      </c>
      <c r="AI3400" s="181">
        <v>97.509907029731522</v>
      </c>
      <c r="AJ3400" s="8">
        <f t="shared" si="223"/>
        <v>97.825535092754308</v>
      </c>
      <c r="AK3400" s="175">
        <v>3229</v>
      </c>
      <c r="AL3400" s="10">
        <f t="shared" si="221"/>
        <v>93.113276912367951</v>
      </c>
      <c r="AM3400" s="163" t="str">
        <f t="shared" si="222"/>
        <v>09</v>
      </c>
      <c r="AN3400" s="177" t="s">
        <v>113</v>
      </c>
      <c r="AQ3400" s="151"/>
      <c r="AR3400" s="151"/>
    </row>
    <row r="3401" spans="30:44" x14ac:dyDescent="0.3">
      <c r="AD3401" s="7">
        <v>2016</v>
      </c>
      <c r="AE3401" s="88" t="s">
        <v>54</v>
      </c>
      <c r="AF3401" s="12" t="s">
        <v>11</v>
      </c>
      <c r="AG3401" s="18" t="str">
        <f t="shared" si="220"/>
        <v>Recreation and culture-2016-February</v>
      </c>
      <c r="AH3401" s="16">
        <v>42401</v>
      </c>
      <c r="AI3401" s="181">
        <v>96.481703684080813</v>
      </c>
      <c r="AJ3401" s="8">
        <f t="shared" si="223"/>
        <v>97.696296124693944</v>
      </c>
      <c r="AK3401" s="175">
        <v>3230</v>
      </c>
      <c r="AL3401" s="10">
        <f t="shared" si="221"/>
        <v>93.113276912367951</v>
      </c>
      <c r="AM3401" s="163" t="str">
        <f t="shared" si="222"/>
        <v>09</v>
      </c>
      <c r="AN3401" s="177" t="s">
        <v>114</v>
      </c>
      <c r="AQ3401" s="151"/>
      <c r="AR3401" s="151"/>
    </row>
    <row r="3402" spans="30:44" x14ac:dyDescent="0.3">
      <c r="AD3402" s="7">
        <v>2016</v>
      </c>
      <c r="AE3402" s="88" t="s">
        <v>54</v>
      </c>
      <c r="AF3402" s="12" t="s">
        <v>4</v>
      </c>
      <c r="AG3402" s="18" t="str">
        <f t="shared" si="220"/>
        <v>Recreation and culture-2016-March</v>
      </c>
      <c r="AH3402" s="16">
        <v>42430</v>
      </c>
      <c r="AI3402" s="181">
        <v>98.41496999124746</v>
      </c>
      <c r="AJ3402" s="8">
        <f t="shared" si="223"/>
        <v>97.655400372319022</v>
      </c>
      <c r="AK3402" s="175">
        <v>3231</v>
      </c>
      <c r="AL3402" s="10">
        <f t="shared" si="221"/>
        <v>93.113276912367951</v>
      </c>
      <c r="AM3402" s="163" t="str">
        <f t="shared" si="222"/>
        <v>09</v>
      </c>
      <c r="AN3402" s="177" t="s">
        <v>115</v>
      </c>
      <c r="AQ3402" s="151"/>
      <c r="AR3402" s="151"/>
    </row>
    <row r="3403" spans="30:44" x14ac:dyDescent="0.3">
      <c r="AD3403" s="7">
        <v>2016</v>
      </c>
      <c r="AE3403" s="88" t="s">
        <v>54</v>
      </c>
      <c r="AF3403" s="12" t="s">
        <v>0</v>
      </c>
      <c r="AG3403" s="18" t="str">
        <f t="shared" si="220"/>
        <v>Recreation and culture-2016-April</v>
      </c>
      <c r="AH3403" s="16">
        <v>42461</v>
      </c>
      <c r="AI3403" s="181">
        <v>96.327616454810411</v>
      </c>
      <c r="AJ3403" s="8">
        <f t="shared" si="223"/>
        <v>97.568537640934437</v>
      </c>
      <c r="AK3403" s="175">
        <v>3232</v>
      </c>
      <c r="AL3403" s="10">
        <f t="shared" si="221"/>
        <v>93.113276912367951</v>
      </c>
      <c r="AM3403" s="163" t="str">
        <f t="shared" si="222"/>
        <v>09</v>
      </c>
      <c r="AN3403" s="177" t="s">
        <v>116</v>
      </c>
      <c r="AQ3403" s="151"/>
      <c r="AR3403" s="151"/>
    </row>
    <row r="3404" spans="30:44" x14ac:dyDescent="0.3">
      <c r="AD3404" s="7">
        <v>2016</v>
      </c>
      <c r="AE3404" s="88" t="s">
        <v>54</v>
      </c>
      <c r="AF3404" s="12" t="s">
        <v>5</v>
      </c>
      <c r="AG3404" s="18" t="str">
        <f t="shared" ref="AG3404:AG3467" si="224">CONCATENATE(AE3404,$AF$74,AD3404,$AF$74,AF3404)</f>
        <v>Recreation and culture-2016-May</v>
      </c>
      <c r="AH3404" s="16">
        <v>42491</v>
      </c>
      <c r="AI3404" s="181">
        <v>96.729086973078878</v>
      </c>
      <c r="AJ3404" s="8">
        <f t="shared" si="223"/>
        <v>97.379035341084602</v>
      </c>
      <c r="AK3404" s="175">
        <v>3233</v>
      </c>
      <c r="AL3404" s="10">
        <f t="shared" ref="AL3404:AL3467" si="225">VLOOKUP(AE3404,AR:AS,2,FALSE)</f>
        <v>93.113276912367951</v>
      </c>
      <c r="AM3404" s="163" t="str">
        <f t="shared" ref="AM3404:AM3467" si="226">VLOOKUP(AE3404,AR:AT,3,FALSE)</f>
        <v>09</v>
      </c>
      <c r="AN3404" s="177" t="s">
        <v>117</v>
      </c>
      <c r="AQ3404" s="151"/>
      <c r="AR3404" s="151"/>
    </row>
    <row r="3405" spans="30:44" x14ac:dyDescent="0.3">
      <c r="AD3405" s="7">
        <v>2016</v>
      </c>
      <c r="AE3405" s="88" t="s">
        <v>54</v>
      </c>
      <c r="AF3405" s="12" t="s">
        <v>6</v>
      </c>
      <c r="AG3405" s="18" t="str">
        <f t="shared" si="224"/>
        <v>Recreation and culture-2016-June</v>
      </c>
      <c r="AH3405" s="16">
        <v>42522</v>
      </c>
      <c r="AI3405" s="181">
        <v>97.0478559779487</v>
      </c>
      <c r="AJ3405" s="8">
        <f t="shared" si="223"/>
        <v>97.34477593697342</v>
      </c>
      <c r="AK3405" s="175">
        <v>3234</v>
      </c>
      <c r="AL3405" s="10">
        <f t="shared" si="225"/>
        <v>93.113276912367951</v>
      </c>
      <c r="AM3405" s="163" t="str">
        <f t="shared" si="226"/>
        <v>09</v>
      </c>
      <c r="AN3405" s="177" t="s">
        <v>118</v>
      </c>
      <c r="AQ3405" s="151"/>
      <c r="AR3405" s="151"/>
    </row>
    <row r="3406" spans="30:44" x14ac:dyDescent="0.3">
      <c r="AD3406" s="7">
        <v>2016</v>
      </c>
      <c r="AE3406" s="88" t="s">
        <v>54</v>
      </c>
      <c r="AF3406" s="12" t="s">
        <v>7</v>
      </c>
      <c r="AG3406" s="18" t="str">
        <f t="shared" si="224"/>
        <v>Recreation and culture-2016-July</v>
      </c>
      <c r="AH3406" s="16">
        <v>42552</v>
      </c>
      <c r="AI3406" s="181">
        <v>98.03716588475703</v>
      </c>
      <c r="AJ3406" s="8">
        <f t="shared" si="223"/>
        <v>97.401656659860677</v>
      </c>
      <c r="AK3406" s="175">
        <v>3235</v>
      </c>
      <c r="AL3406" s="10">
        <f t="shared" si="225"/>
        <v>93.113276912367951</v>
      </c>
      <c r="AM3406" s="163" t="str">
        <f t="shared" si="226"/>
        <v>09</v>
      </c>
      <c r="AN3406" s="177" t="s">
        <v>119</v>
      </c>
      <c r="AQ3406" s="151"/>
      <c r="AR3406" s="151"/>
    </row>
    <row r="3407" spans="30:44" x14ac:dyDescent="0.3">
      <c r="AD3407" s="7">
        <v>2016</v>
      </c>
      <c r="AE3407" s="88" t="s">
        <v>54</v>
      </c>
      <c r="AF3407" s="12" t="s">
        <v>8</v>
      </c>
      <c r="AG3407" s="18" t="str">
        <f t="shared" si="224"/>
        <v>Recreation and culture-2016-August</v>
      </c>
      <c r="AH3407" s="16">
        <v>42583</v>
      </c>
      <c r="AI3407" s="181">
        <v>96.839494483626694</v>
      </c>
      <c r="AJ3407" s="8">
        <f t="shared" si="223"/>
        <v>97.289440648716322</v>
      </c>
      <c r="AK3407" s="175">
        <v>3236</v>
      </c>
      <c r="AL3407" s="10">
        <f t="shared" si="225"/>
        <v>93.113276912367951</v>
      </c>
      <c r="AM3407" s="163" t="str">
        <f t="shared" si="226"/>
        <v>09</v>
      </c>
      <c r="AN3407" s="177" t="s">
        <v>120</v>
      </c>
      <c r="AQ3407" s="151"/>
      <c r="AR3407" s="151"/>
    </row>
    <row r="3408" spans="30:44" x14ac:dyDescent="0.3">
      <c r="AD3408" s="7">
        <v>2016</v>
      </c>
      <c r="AE3408" s="88" t="s">
        <v>54</v>
      </c>
      <c r="AF3408" s="12" t="s">
        <v>1</v>
      </c>
      <c r="AG3408" s="18" t="str">
        <f t="shared" si="224"/>
        <v>Recreation and culture-2016-September</v>
      </c>
      <c r="AH3408" s="16">
        <v>42614</v>
      </c>
      <c r="AI3408" s="181">
        <v>96.931558577460535</v>
      </c>
      <c r="AJ3408" s="8">
        <f t="shared" si="223"/>
        <v>97.217980556567099</v>
      </c>
      <c r="AK3408" s="175">
        <v>3237</v>
      </c>
      <c r="AL3408" s="10">
        <f t="shared" si="225"/>
        <v>93.113276912367951</v>
      </c>
      <c r="AM3408" s="163" t="str">
        <f t="shared" si="226"/>
        <v>09</v>
      </c>
      <c r="AN3408" s="177" t="s">
        <v>121</v>
      </c>
      <c r="AQ3408" s="151"/>
      <c r="AR3408" s="151"/>
    </row>
    <row r="3409" spans="30:44" x14ac:dyDescent="0.3">
      <c r="AD3409" s="7">
        <v>2016</v>
      </c>
      <c r="AE3409" s="88" t="s">
        <v>54</v>
      </c>
      <c r="AF3409" s="12" t="s">
        <v>9</v>
      </c>
      <c r="AG3409" s="18" t="str">
        <f t="shared" si="224"/>
        <v>Recreation and culture-2016-October</v>
      </c>
      <c r="AH3409" s="16">
        <v>42644</v>
      </c>
      <c r="AI3409" s="181">
        <v>96.423099146873227</v>
      </c>
      <c r="AJ3409" s="8">
        <f t="shared" si="223"/>
        <v>97.16031822420365</v>
      </c>
      <c r="AK3409" s="175">
        <v>3238</v>
      </c>
      <c r="AL3409" s="10">
        <f t="shared" si="225"/>
        <v>93.113276912367951</v>
      </c>
      <c r="AM3409" s="163" t="str">
        <f t="shared" si="226"/>
        <v>09</v>
      </c>
      <c r="AN3409" s="177" t="s">
        <v>122</v>
      </c>
      <c r="AQ3409" s="151"/>
      <c r="AR3409" s="151"/>
    </row>
    <row r="3410" spans="30:44" x14ac:dyDescent="0.3">
      <c r="AD3410" s="7">
        <v>2016</v>
      </c>
      <c r="AE3410" s="88" t="s">
        <v>54</v>
      </c>
      <c r="AF3410" s="12" t="s">
        <v>2</v>
      </c>
      <c r="AG3410" s="18" t="str">
        <f t="shared" si="224"/>
        <v>Recreation and culture-2016-November</v>
      </c>
      <c r="AH3410" s="16">
        <v>42675</v>
      </c>
      <c r="AI3410" s="181">
        <v>95.879412475626339</v>
      </c>
      <c r="AJ3410" s="8">
        <f t="shared" si="223"/>
        <v>97.119482199213223</v>
      </c>
      <c r="AK3410" s="175">
        <v>3239</v>
      </c>
      <c r="AL3410" s="10">
        <f t="shared" si="225"/>
        <v>93.113276912367951</v>
      </c>
      <c r="AM3410" s="163" t="str">
        <f t="shared" si="226"/>
        <v>09</v>
      </c>
      <c r="AN3410" s="177" t="s">
        <v>123</v>
      </c>
      <c r="AQ3410" s="151"/>
      <c r="AR3410" s="151"/>
    </row>
    <row r="3411" spans="30:44" x14ac:dyDescent="0.3">
      <c r="AD3411" s="7">
        <v>2016</v>
      </c>
      <c r="AE3411" s="88" t="s">
        <v>54</v>
      </c>
      <c r="AF3411" s="12" t="s">
        <v>3</v>
      </c>
      <c r="AG3411" s="18" t="str">
        <f t="shared" si="224"/>
        <v>Recreation and culture-2016-December</v>
      </c>
      <c r="AH3411" s="16">
        <v>42705</v>
      </c>
      <c r="AI3411" s="181">
        <v>97.351938250927716</v>
      </c>
      <c r="AJ3411" s="8">
        <f t="shared" si="223"/>
        <v>96.99781741084746</v>
      </c>
      <c r="AK3411" s="175">
        <v>3240</v>
      </c>
      <c r="AL3411" s="10">
        <f t="shared" si="225"/>
        <v>93.113276912367951</v>
      </c>
      <c r="AM3411" s="163" t="str">
        <f t="shared" si="226"/>
        <v>09</v>
      </c>
      <c r="AN3411" s="177" t="s">
        <v>124</v>
      </c>
      <c r="AQ3411" s="151"/>
      <c r="AR3411" s="151"/>
    </row>
    <row r="3412" spans="30:44" x14ac:dyDescent="0.3">
      <c r="AD3412" s="9">
        <v>2017</v>
      </c>
      <c r="AE3412" s="87" t="s">
        <v>54</v>
      </c>
      <c r="AF3412" s="13" t="s">
        <v>10</v>
      </c>
      <c r="AG3412" s="18" t="str">
        <f t="shared" si="224"/>
        <v>Recreation and culture-2017-January</v>
      </c>
      <c r="AH3412" s="16">
        <v>42736</v>
      </c>
      <c r="AI3412" s="180">
        <v>95.272841791889391</v>
      </c>
      <c r="AJ3412" s="10">
        <f t="shared" si="223"/>
        <v>96.811395307693942</v>
      </c>
      <c r="AK3412" s="175">
        <v>3241</v>
      </c>
      <c r="AL3412" s="10">
        <f t="shared" si="225"/>
        <v>93.113276912367951</v>
      </c>
      <c r="AM3412" s="163" t="str">
        <f t="shared" si="226"/>
        <v>09</v>
      </c>
      <c r="AN3412" s="177" t="s">
        <v>113</v>
      </c>
      <c r="AQ3412" s="151"/>
      <c r="AR3412" s="151"/>
    </row>
    <row r="3413" spans="30:44" x14ac:dyDescent="0.3">
      <c r="AD3413" s="9">
        <v>2017</v>
      </c>
      <c r="AE3413" s="87" t="s">
        <v>54</v>
      </c>
      <c r="AF3413" s="13" t="s">
        <v>11</v>
      </c>
      <c r="AG3413" s="18" t="str">
        <f t="shared" si="224"/>
        <v>Recreation and culture-2017-February</v>
      </c>
      <c r="AH3413" s="16">
        <v>42767</v>
      </c>
      <c r="AI3413" s="180">
        <v>96.631268352627202</v>
      </c>
      <c r="AJ3413" s="10">
        <f t="shared" si="223"/>
        <v>96.823859030072796</v>
      </c>
      <c r="AK3413" s="175">
        <v>3242</v>
      </c>
      <c r="AL3413" s="10">
        <f t="shared" si="225"/>
        <v>93.113276912367951</v>
      </c>
      <c r="AM3413" s="163" t="str">
        <f t="shared" si="226"/>
        <v>09</v>
      </c>
      <c r="AN3413" s="177" t="s">
        <v>114</v>
      </c>
      <c r="AQ3413" s="151"/>
      <c r="AR3413" s="151"/>
    </row>
    <row r="3414" spans="30:44" x14ac:dyDescent="0.3">
      <c r="AD3414" s="9">
        <v>2017</v>
      </c>
      <c r="AE3414" s="87" t="s">
        <v>54</v>
      </c>
      <c r="AF3414" s="13" t="s">
        <v>4</v>
      </c>
      <c r="AG3414" s="18" t="str">
        <f t="shared" si="224"/>
        <v>Recreation and culture-2017-March</v>
      </c>
      <c r="AH3414" s="16">
        <v>42795</v>
      </c>
      <c r="AI3414" s="180">
        <v>92.135913208371093</v>
      </c>
      <c r="AJ3414" s="10">
        <f t="shared" si="223"/>
        <v>96.300604298166419</v>
      </c>
      <c r="AK3414" s="175">
        <v>3243</v>
      </c>
      <c r="AL3414" s="10">
        <f t="shared" si="225"/>
        <v>93.113276912367951</v>
      </c>
      <c r="AM3414" s="163" t="str">
        <f t="shared" si="226"/>
        <v>09</v>
      </c>
      <c r="AN3414" s="177" t="s">
        <v>115</v>
      </c>
      <c r="AQ3414" s="151"/>
      <c r="AR3414" s="151"/>
    </row>
    <row r="3415" spans="30:44" x14ac:dyDescent="0.3">
      <c r="AD3415" s="9">
        <v>2017</v>
      </c>
      <c r="AE3415" s="87" t="s">
        <v>54</v>
      </c>
      <c r="AF3415" s="13" t="s">
        <v>0</v>
      </c>
      <c r="AG3415" s="18" t="str">
        <f t="shared" si="224"/>
        <v>Recreation and culture-2017-April</v>
      </c>
      <c r="AH3415" s="16">
        <v>42826</v>
      </c>
      <c r="AI3415" s="180">
        <v>95.01315132683041</v>
      </c>
      <c r="AJ3415" s="10">
        <f t="shared" ref="AJ3415:AJ3478" si="227">AVERAGE(AI3404:AI3415)</f>
        <v>96.191065537501444</v>
      </c>
      <c r="AK3415" s="175">
        <v>3244</v>
      </c>
      <c r="AL3415" s="10">
        <f t="shared" si="225"/>
        <v>93.113276912367951</v>
      </c>
      <c r="AM3415" s="163" t="str">
        <f t="shared" si="226"/>
        <v>09</v>
      </c>
      <c r="AN3415" s="177" t="s">
        <v>116</v>
      </c>
      <c r="AQ3415" s="151"/>
      <c r="AR3415" s="151"/>
    </row>
    <row r="3416" spans="30:44" x14ac:dyDescent="0.3">
      <c r="AD3416" s="9">
        <v>2017</v>
      </c>
      <c r="AE3416" s="87" t="s">
        <v>54</v>
      </c>
      <c r="AF3416" s="13" t="s">
        <v>5</v>
      </c>
      <c r="AG3416" s="18" t="str">
        <f t="shared" si="224"/>
        <v>Recreation and culture-2017-May</v>
      </c>
      <c r="AH3416" s="16">
        <v>42856</v>
      </c>
      <c r="AI3416" s="180">
        <v>95.465082278743466</v>
      </c>
      <c r="AJ3416" s="10">
        <f t="shared" si="227"/>
        <v>96.085731812973492</v>
      </c>
      <c r="AK3416" s="175">
        <v>3245</v>
      </c>
      <c r="AL3416" s="10">
        <f t="shared" si="225"/>
        <v>93.113276912367951</v>
      </c>
      <c r="AM3416" s="163" t="str">
        <f t="shared" si="226"/>
        <v>09</v>
      </c>
      <c r="AN3416" s="177" t="s">
        <v>117</v>
      </c>
      <c r="AQ3416" s="151"/>
      <c r="AR3416" s="151"/>
    </row>
    <row r="3417" spans="30:44" x14ac:dyDescent="0.3">
      <c r="AD3417" s="9">
        <v>2017</v>
      </c>
      <c r="AE3417" s="87" t="s">
        <v>54</v>
      </c>
      <c r="AF3417" s="13" t="s">
        <v>6</v>
      </c>
      <c r="AG3417" s="18" t="str">
        <f t="shared" si="224"/>
        <v>Recreation and culture-2017-June</v>
      </c>
      <c r="AH3417" s="16">
        <v>42887</v>
      </c>
      <c r="AI3417" s="180">
        <v>95.936481628605108</v>
      </c>
      <c r="AJ3417" s="10">
        <f t="shared" si="227"/>
        <v>95.993117283861537</v>
      </c>
      <c r="AK3417" s="175">
        <v>3246</v>
      </c>
      <c r="AL3417" s="10">
        <f t="shared" si="225"/>
        <v>93.113276912367951</v>
      </c>
      <c r="AM3417" s="163" t="str">
        <f t="shared" si="226"/>
        <v>09</v>
      </c>
      <c r="AN3417" s="177" t="s">
        <v>118</v>
      </c>
      <c r="AQ3417" s="151"/>
      <c r="AR3417" s="151"/>
    </row>
    <row r="3418" spans="30:44" x14ac:dyDescent="0.3">
      <c r="AD3418" s="9">
        <v>2017</v>
      </c>
      <c r="AE3418" s="87" t="s">
        <v>54</v>
      </c>
      <c r="AF3418" s="13" t="s">
        <v>7</v>
      </c>
      <c r="AG3418" s="18" t="str">
        <f t="shared" si="224"/>
        <v>Recreation and culture-2017-July</v>
      </c>
      <c r="AH3418" s="16">
        <v>42917</v>
      </c>
      <c r="AI3418" s="180">
        <v>91.910117220534815</v>
      </c>
      <c r="AJ3418" s="10">
        <f t="shared" si="227"/>
        <v>95.482529895176341</v>
      </c>
      <c r="AK3418" s="175">
        <v>3247</v>
      </c>
      <c r="AL3418" s="10">
        <f t="shared" si="225"/>
        <v>93.113276912367951</v>
      </c>
      <c r="AM3418" s="163" t="str">
        <f t="shared" si="226"/>
        <v>09</v>
      </c>
      <c r="AN3418" s="177" t="s">
        <v>119</v>
      </c>
      <c r="AQ3418" s="151"/>
      <c r="AR3418" s="151"/>
    </row>
    <row r="3419" spans="30:44" x14ac:dyDescent="0.3">
      <c r="AD3419" s="9">
        <v>2017</v>
      </c>
      <c r="AE3419" s="87" t="s">
        <v>54</v>
      </c>
      <c r="AF3419" s="13" t="s">
        <v>8</v>
      </c>
      <c r="AG3419" s="18" t="str">
        <f t="shared" si="224"/>
        <v>Recreation and culture-2017-August</v>
      </c>
      <c r="AH3419" s="16">
        <v>42948</v>
      </c>
      <c r="AI3419" s="180">
        <v>91.491319531348154</v>
      </c>
      <c r="AJ3419" s="10">
        <f t="shared" si="227"/>
        <v>95.036848649153114</v>
      </c>
      <c r="AK3419" s="175">
        <v>3248</v>
      </c>
      <c r="AL3419" s="10">
        <f t="shared" si="225"/>
        <v>93.113276912367951</v>
      </c>
      <c r="AM3419" s="163" t="str">
        <f t="shared" si="226"/>
        <v>09</v>
      </c>
      <c r="AN3419" s="177" t="s">
        <v>120</v>
      </c>
      <c r="AQ3419" s="151"/>
      <c r="AR3419" s="151"/>
    </row>
    <row r="3420" spans="30:44" x14ac:dyDescent="0.3">
      <c r="AD3420" s="9">
        <v>2017</v>
      </c>
      <c r="AE3420" s="87" t="s">
        <v>54</v>
      </c>
      <c r="AF3420" s="13" t="s">
        <v>1</v>
      </c>
      <c r="AG3420" s="18" t="str">
        <f t="shared" si="224"/>
        <v>Recreation and culture-2017-September</v>
      </c>
      <c r="AH3420" s="16">
        <v>42979</v>
      </c>
      <c r="AI3420" s="180">
        <v>85.303570281586858</v>
      </c>
      <c r="AJ3420" s="10">
        <f t="shared" si="227"/>
        <v>94.067849624496986</v>
      </c>
      <c r="AK3420" s="175">
        <v>3249</v>
      </c>
      <c r="AL3420" s="10">
        <f t="shared" si="225"/>
        <v>93.113276912367951</v>
      </c>
      <c r="AM3420" s="163" t="str">
        <f t="shared" si="226"/>
        <v>09</v>
      </c>
      <c r="AN3420" s="177" t="s">
        <v>121</v>
      </c>
      <c r="AQ3420" s="151"/>
      <c r="AR3420" s="151"/>
    </row>
    <row r="3421" spans="30:44" x14ac:dyDescent="0.3">
      <c r="AD3421" s="9">
        <v>2017</v>
      </c>
      <c r="AE3421" s="87" t="s">
        <v>54</v>
      </c>
      <c r="AF3421" s="13" t="s">
        <v>9</v>
      </c>
      <c r="AG3421" s="18" t="str">
        <f t="shared" si="224"/>
        <v>Recreation and culture-2017-October</v>
      </c>
      <c r="AH3421" s="16">
        <v>43009</v>
      </c>
      <c r="AI3421" s="180">
        <v>88.720091171878522</v>
      </c>
      <c r="AJ3421" s="10">
        <f t="shared" si="227"/>
        <v>93.425932293247413</v>
      </c>
      <c r="AK3421" s="175">
        <v>3250</v>
      </c>
      <c r="AL3421" s="10">
        <f t="shared" si="225"/>
        <v>93.113276912367951</v>
      </c>
      <c r="AM3421" s="163" t="str">
        <f t="shared" si="226"/>
        <v>09</v>
      </c>
      <c r="AN3421" s="177" t="s">
        <v>122</v>
      </c>
      <c r="AQ3421" s="151"/>
      <c r="AR3421" s="151"/>
    </row>
    <row r="3422" spans="30:44" x14ac:dyDescent="0.3">
      <c r="AD3422" s="9">
        <v>2017</v>
      </c>
      <c r="AE3422" s="87" t="s">
        <v>54</v>
      </c>
      <c r="AF3422" s="13" t="s">
        <v>2</v>
      </c>
      <c r="AG3422" s="18" t="str">
        <f t="shared" si="224"/>
        <v>Recreation and culture-2017-November</v>
      </c>
      <c r="AH3422" s="16">
        <v>43040</v>
      </c>
      <c r="AI3422" s="180">
        <v>88.629690317058717</v>
      </c>
      <c r="AJ3422" s="10">
        <f t="shared" si="227"/>
        <v>92.821788780033458</v>
      </c>
      <c r="AK3422" s="175">
        <v>3251</v>
      </c>
      <c r="AL3422" s="10">
        <f t="shared" si="225"/>
        <v>93.113276912367951</v>
      </c>
      <c r="AM3422" s="163" t="str">
        <f t="shared" si="226"/>
        <v>09</v>
      </c>
      <c r="AN3422" s="177" t="s">
        <v>123</v>
      </c>
      <c r="AQ3422" s="151"/>
      <c r="AR3422" s="151"/>
    </row>
    <row r="3423" spans="30:44" x14ac:dyDescent="0.3">
      <c r="AD3423" s="9">
        <v>2017</v>
      </c>
      <c r="AE3423" s="87" t="s">
        <v>54</v>
      </c>
      <c r="AF3423" s="13" t="s">
        <v>3</v>
      </c>
      <c r="AG3423" s="18" t="str">
        <f t="shared" si="224"/>
        <v>Recreation and culture-2017-December</v>
      </c>
      <c r="AH3423" s="16">
        <v>43070</v>
      </c>
      <c r="AI3423" s="180">
        <v>95.847363723803468</v>
      </c>
      <c r="AJ3423" s="10">
        <f t="shared" si="227"/>
        <v>92.696407569439771</v>
      </c>
      <c r="AK3423" s="175">
        <v>3252</v>
      </c>
      <c r="AL3423" s="10">
        <f t="shared" si="225"/>
        <v>93.113276912367951</v>
      </c>
      <c r="AM3423" s="163" t="str">
        <f t="shared" si="226"/>
        <v>09</v>
      </c>
      <c r="AN3423" s="177" t="s">
        <v>124</v>
      </c>
      <c r="AQ3423" s="151"/>
      <c r="AR3423" s="151"/>
    </row>
    <row r="3424" spans="30:44" x14ac:dyDescent="0.3">
      <c r="AD3424" s="7">
        <v>2018</v>
      </c>
      <c r="AE3424" s="88" t="s">
        <v>54</v>
      </c>
      <c r="AF3424" s="12" t="s">
        <v>10</v>
      </c>
      <c r="AG3424" s="18" t="str">
        <f t="shared" si="224"/>
        <v>Recreation and culture-2018-January</v>
      </c>
      <c r="AH3424" s="16">
        <v>43101</v>
      </c>
      <c r="AI3424" s="181">
        <v>95.124118152497829</v>
      </c>
      <c r="AJ3424" s="8">
        <f t="shared" si="227"/>
        <v>92.684013932823802</v>
      </c>
      <c r="AK3424" s="175">
        <v>3253</v>
      </c>
      <c r="AL3424" s="10">
        <f t="shared" si="225"/>
        <v>93.113276912367951</v>
      </c>
      <c r="AM3424" s="163" t="str">
        <f t="shared" si="226"/>
        <v>09</v>
      </c>
      <c r="AN3424" s="177" t="s">
        <v>113</v>
      </c>
      <c r="AQ3424" s="151"/>
      <c r="AR3424" s="151"/>
    </row>
    <row r="3425" spans="30:44" x14ac:dyDescent="0.3">
      <c r="AD3425" s="7">
        <v>2018</v>
      </c>
      <c r="AE3425" s="88" t="s">
        <v>54</v>
      </c>
      <c r="AF3425" s="12" t="s">
        <v>11</v>
      </c>
      <c r="AG3425" s="18" t="str">
        <f t="shared" si="224"/>
        <v>Recreation and culture-2018-February</v>
      </c>
      <c r="AH3425" s="16">
        <v>43132</v>
      </c>
      <c r="AI3425" s="181">
        <v>92.846509065609453</v>
      </c>
      <c r="AJ3425" s="8">
        <f t="shared" si="227"/>
        <v>92.368617325572345</v>
      </c>
      <c r="AK3425" s="175">
        <v>3254</v>
      </c>
      <c r="AL3425" s="10">
        <f t="shared" si="225"/>
        <v>93.113276912367951</v>
      </c>
      <c r="AM3425" s="163" t="str">
        <f t="shared" si="226"/>
        <v>09</v>
      </c>
      <c r="AN3425" s="177" t="s">
        <v>114</v>
      </c>
      <c r="AQ3425" s="151"/>
      <c r="AR3425" s="151"/>
    </row>
    <row r="3426" spans="30:44" x14ac:dyDescent="0.3">
      <c r="AD3426" s="7">
        <v>2018</v>
      </c>
      <c r="AE3426" s="88" t="s">
        <v>54</v>
      </c>
      <c r="AF3426" s="12" t="s">
        <v>4</v>
      </c>
      <c r="AG3426" s="18" t="str">
        <f t="shared" si="224"/>
        <v>Recreation and culture-2018-March</v>
      </c>
      <c r="AH3426" s="16">
        <v>43160</v>
      </c>
      <c r="AI3426" s="181">
        <v>103.26105612490197</v>
      </c>
      <c r="AJ3426" s="8">
        <f t="shared" si="227"/>
        <v>93.295712568616565</v>
      </c>
      <c r="AK3426" s="175">
        <v>3255</v>
      </c>
      <c r="AL3426" s="10">
        <f t="shared" si="225"/>
        <v>93.113276912367951</v>
      </c>
      <c r="AM3426" s="163" t="str">
        <f t="shared" si="226"/>
        <v>09</v>
      </c>
      <c r="AN3426" s="177" t="s">
        <v>115</v>
      </c>
      <c r="AQ3426" s="151"/>
      <c r="AR3426" s="151"/>
    </row>
    <row r="3427" spans="30:44" x14ac:dyDescent="0.3">
      <c r="AD3427" s="7">
        <v>2018</v>
      </c>
      <c r="AE3427" s="88" t="s">
        <v>54</v>
      </c>
      <c r="AF3427" s="12" t="s">
        <v>0</v>
      </c>
      <c r="AG3427" s="18" t="str">
        <f t="shared" si="224"/>
        <v>Recreation and culture-2018-April</v>
      </c>
      <c r="AH3427" s="16">
        <v>43191</v>
      </c>
      <c r="AI3427" s="181">
        <v>94.603930381964346</v>
      </c>
      <c r="AJ3427" s="8">
        <f t="shared" si="227"/>
        <v>93.261610823211058</v>
      </c>
      <c r="AK3427" s="175">
        <v>3256</v>
      </c>
      <c r="AL3427" s="10">
        <f t="shared" si="225"/>
        <v>93.113276912367951</v>
      </c>
      <c r="AM3427" s="163" t="str">
        <f t="shared" si="226"/>
        <v>09</v>
      </c>
      <c r="AN3427" s="177" t="s">
        <v>116</v>
      </c>
      <c r="AQ3427" s="151"/>
      <c r="AR3427" s="151"/>
    </row>
    <row r="3428" spans="30:44" x14ac:dyDescent="0.3">
      <c r="AD3428" s="7">
        <v>2018</v>
      </c>
      <c r="AE3428" s="88" t="s">
        <v>54</v>
      </c>
      <c r="AF3428" s="12" t="s">
        <v>5</v>
      </c>
      <c r="AG3428" s="18" t="str">
        <f t="shared" si="224"/>
        <v>Recreation and culture-2018-May</v>
      </c>
      <c r="AH3428" s="16">
        <v>43221</v>
      </c>
      <c r="AI3428" s="181">
        <v>94.562109827618954</v>
      </c>
      <c r="AJ3428" s="8">
        <f t="shared" si="227"/>
        <v>93.18636311895068</v>
      </c>
      <c r="AK3428" s="175">
        <v>3257</v>
      </c>
      <c r="AL3428" s="10">
        <f t="shared" si="225"/>
        <v>93.113276912367951</v>
      </c>
      <c r="AM3428" s="163" t="str">
        <f t="shared" si="226"/>
        <v>09</v>
      </c>
      <c r="AN3428" s="177" t="s">
        <v>117</v>
      </c>
      <c r="AQ3428" s="151"/>
      <c r="AR3428" s="151"/>
    </row>
    <row r="3429" spans="30:44" x14ac:dyDescent="0.3">
      <c r="AD3429" s="7">
        <v>2018</v>
      </c>
      <c r="AE3429" s="88" t="s">
        <v>54</v>
      </c>
      <c r="AF3429" s="12" t="s">
        <v>6</v>
      </c>
      <c r="AG3429" s="18" t="str">
        <f t="shared" si="224"/>
        <v>Recreation and culture-2018-June</v>
      </c>
      <c r="AH3429" s="16">
        <v>43252</v>
      </c>
      <c r="AI3429" s="181">
        <v>100.47145579251659</v>
      </c>
      <c r="AJ3429" s="8">
        <f t="shared" si="227"/>
        <v>93.564277632609972</v>
      </c>
      <c r="AK3429" s="175">
        <v>3258</v>
      </c>
      <c r="AL3429" s="10">
        <f t="shared" si="225"/>
        <v>93.113276912367951</v>
      </c>
      <c r="AM3429" s="163" t="str">
        <f t="shared" si="226"/>
        <v>09</v>
      </c>
      <c r="AN3429" s="177" t="s">
        <v>118</v>
      </c>
      <c r="AQ3429" s="151"/>
      <c r="AR3429" s="151"/>
    </row>
    <row r="3430" spans="30:44" x14ac:dyDescent="0.3">
      <c r="AD3430" s="7">
        <v>2018</v>
      </c>
      <c r="AE3430" s="88" t="s">
        <v>54</v>
      </c>
      <c r="AF3430" s="12" t="s">
        <v>7</v>
      </c>
      <c r="AG3430" s="18" t="str">
        <f t="shared" si="224"/>
        <v>Recreation and culture-2018-July</v>
      </c>
      <c r="AH3430" s="16">
        <v>43282</v>
      </c>
      <c r="AI3430" s="181">
        <v>103.8985830682854</v>
      </c>
      <c r="AJ3430" s="8">
        <f t="shared" si="227"/>
        <v>94.563316453255865</v>
      </c>
      <c r="AK3430" s="175">
        <v>3259</v>
      </c>
      <c r="AL3430" s="10">
        <f t="shared" si="225"/>
        <v>93.113276912367951</v>
      </c>
      <c r="AM3430" s="163" t="str">
        <f t="shared" si="226"/>
        <v>09</v>
      </c>
      <c r="AN3430" s="177" t="s">
        <v>119</v>
      </c>
      <c r="AQ3430" s="151"/>
      <c r="AR3430" s="151"/>
    </row>
    <row r="3431" spans="30:44" x14ac:dyDescent="0.3">
      <c r="AD3431" s="7">
        <v>2018</v>
      </c>
      <c r="AE3431" s="88" t="s">
        <v>54</v>
      </c>
      <c r="AF3431" s="12" t="s">
        <v>8</v>
      </c>
      <c r="AG3431" s="18" t="str">
        <f t="shared" si="224"/>
        <v>Recreation and culture-2018-August</v>
      </c>
      <c r="AH3431" s="16">
        <v>43313</v>
      </c>
      <c r="AI3431" s="181">
        <v>95.784136988144922</v>
      </c>
      <c r="AJ3431" s="8">
        <f t="shared" si="227"/>
        <v>94.921051241322246</v>
      </c>
      <c r="AK3431" s="175">
        <v>3260</v>
      </c>
      <c r="AL3431" s="10">
        <f t="shared" si="225"/>
        <v>93.113276912367951</v>
      </c>
      <c r="AM3431" s="163" t="str">
        <f t="shared" si="226"/>
        <v>09</v>
      </c>
      <c r="AN3431" s="177" t="s">
        <v>120</v>
      </c>
      <c r="AQ3431" s="151"/>
      <c r="AR3431" s="151"/>
    </row>
    <row r="3432" spans="30:44" x14ac:dyDescent="0.3">
      <c r="AD3432" s="7">
        <v>2018</v>
      </c>
      <c r="AE3432" s="88" t="s">
        <v>54</v>
      </c>
      <c r="AF3432" s="12" t="s">
        <v>1</v>
      </c>
      <c r="AG3432" s="18" t="str">
        <f t="shared" si="224"/>
        <v>Recreation and culture-2018-September</v>
      </c>
      <c r="AH3432" s="16">
        <v>43344</v>
      </c>
      <c r="AI3432" s="181">
        <v>92.38404496657067</v>
      </c>
      <c r="AJ3432" s="8">
        <f t="shared" si="227"/>
        <v>95.511090798404226</v>
      </c>
      <c r="AK3432" s="175">
        <v>3261</v>
      </c>
      <c r="AL3432" s="10">
        <f t="shared" si="225"/>
        <v>93.113276912367951</v>
      </c>
      <c r="AM3432" s="163" t="str">
        <f t="shared" si="226"/>
        <v>09</v>
      </c>
      <c r="AN3432" s="177" t="s">
        <v>121</v>
      </c>
      <c r="AQ3432" s="151"/>
      <c r="AR3432" s="151"/>
    </row>
    <row r="3433" spans="30:44" x14ac:dyDescent="0.3">
      <c r="AD3433" s="7">
        <v>2018</v>
      </c>
      <c r="AE3433" s="88" t="s">
        <v>54</v>
      </c>
      <c r="AF3433" s="12" t="s">
        <v>9</v>
      </c>
      <c r="AG3433" s="18" t="str">
        <f t="shared" si="224"/>
        <v>Recreation and culture-2018-October</v>
      </c>
      <c r="AH3433" s="16">
        <v>43374</v>
      </c>
      <c r="AI3433" s="181">
        <v>90.699016561329543</v>
      </c>
      <c r="AJ3433" s="8">
        <f t="shared" si="227"/>
        <v>95.676001247525164</v>
      </c>
      <c r="AK3433" s="175">
        <v>3262</v>
      </c>
      <c r="AL3433" s="10">
        <f t="shared" si="225"/>
        <v>93.113276912367951</v>
      </c>
      <c r="AM3433" s="163" t="str">
        <f t="shared" si="226"/>
        <v>09</v>
      </c>
      <c r="AN3433" s="177" t="s">
        <v>122</v>
      </c>
    </row>
    <row r="3434" spans="30:44" x14ac:dyDescent="0.3">
      <c r="AD3434" s="7">
        <v>2018</v>
      </c>
      <c r="AE3434" s="88" t="s">
        <v>54</v>
      </c>
      <c r="AF3434" s="12" t="s">
        <v>2</v>
      </c>
      <c r="AG3434" s="18" t="str">
        <f t="shared" si="224"/>
        <v>Recreation and culture-2018-November</v>
      </c>
      <c r="AH3434" s="16">
        <v>43405</v>
      </c>
      <c r="AI3434" s="181">
        <v>91.316066153036815</v>
      </c>
      <c r="AJ3434" s="8">
        <f t="shared" si="227"/>
        <v>95.899865900523352</v>
      </c>
      <c r="AK3434" s="175">
        <v>3263</v>
      </c>
      <c r="AL3434" s="10">
        <f t="shared" si="225"/>
        <v>93.113276912367951</v>
      </c>
      <c r="AM3434" s="163" t="str">
        <f t="shared" si="226"/>
        <v>09</v>
      </c>
      <c r="AN3434" s="177" t="s">
        <v>123</v>
      </c>
    </row>
    <row r="3435" spans="30:44" x14ac:dyDescent="0.3">
      <c r="AD3435" s="7">
        <v>2018</v>
      </c>
      <c r="AE3435" s="88" t="s">
        <v>54</v>
      </c>
      <c r="AF3435" s="12" t="s">
        <v>3</v>
      </c>
      <c r="AG3435" s="18" t="str">
        <f t="shared" si="224"/>
        <v>Recreation and culture-2018-December</v>
      </c>
      <c r="AH3435" s="16">
        <v>43435</v>
      </c>
      <c r="AI3435" s="181">
        <v>98.734015247399114</v>
      </c>
      <c r="AJ3435" s="8">
        <f t="shared" si="227"/>
        <v>96.14042019415632</v>
      </c>
      <c r="AK3435" s="175">
        <v>3264</v>
      </c>
      <c r="AL3435" s="10">
        <f t="shared" si="225"/>
        <v>93.113276912367951</v>
      </c>
      <c r="AM3435" s="163" t="str">
        <f t="shared" si="226"/>
        <v>09</v>
      </c>
      <c r="AN3435" s="177" t="s">
        <v>124</v>
      </c>
    </row>
    <row r="3436" spans="30:44" x14ac:dyDescent="0.3">
      <c r="AD3436" s="9">
        <v>2019</v>
      </c>
      <c r="AE3436" s="87" t="s">
        <v>54</v>
      </c>
      <c r="AF3436" s="13" t="s">
        <v>10</v>
      </c>
      <c r="AG3436" s="18" t="str">
        <f t="shared" si="224"/>
        <v>Recreation and culture-2019-January</v>
      </c>
      <c r="AH3436" s="16">
        <v>43466</v>
      </c>
      <c r="AI3436" s="180">
        <v>90.492508635144262</v>
      </c>
      <c r="AJ3436" s="10">
        <f t="shared" si="227"/>
        <v>95.754452734376841</v>
      </c>
      <c r="AK3436" s="175">
        <v>3265</v>
      </c>
      <c r="AL3436" s="10">
        <f t="shared" si="225"/>
        <v>93.113276912367951</v>
      </c>
      <c r="AM3436" s="163" t="str">
        <f t="shared" si="226"/>
        <v>09</v>
      </c>
      <c r="AN3436" s="177" t="s">
        <v>113</v>
      </c>
      <c r="AQ3436" s="151"/>
      <c r="AR3436" s="151"/>
    </row>
    <row r="3437" spans="30:44" x14ac:dyDescent="0.3">
      <c r="AD3437" s="9">
        <v>2019</v>
      </c>
      <c r="AE3437" s="87" t="s">
        <v>54</v>
      </c>
      <c r="AF3437" s="13" t="s">
        <v>11</v>
      </c>
      <c r="AG3437" s="18" t="str">
        <f t="shared" si="224"/>
        <v>Recreation and culture-2019-February</v>
      </c>
      <c r="AH3437" s="16">
        <v>43497</v>
      </c>
      <c r="AI3437" s="180">
        <v>92.069477195065247</v>
      </c>
      <c r="AJ3437" s="10">
        <f t="shared" si="227"/>
        <v>95.689700078498149</v>
      </c>
      <c r="AK3437" s="175">
        <v>3266</v>
      </c>
      <c r="AL3437" s="10">
        <f t="shared" si="225"/>
        <v>93.113276912367951</v>
      </c>
      <c r="AM3437" s="163" t="str">
        <f t="shared" si="226"/>
        <v>09</v>
      </c>
      <c r="AN3437" s="177" t="s">
        <v>114</v>
      </c>
      <c r="AQ3437" s="151"/>
      <c r="AR3437" s="151"/>
    </row>
    <row r="3438" spans="30:44" x14ac:dyDescent="0.3">
      <c r="AD3438" s="9">
        <v>2019</v>
      </c>
      <c r="AE3438" s="87" t="s">
        <v>54</v>
      </c>
      <c r="AF3438" s="13" t="s">
        <v>4</v>
      </c>
      <c r="AG3438" s="18" t="str">
        <f t="shared" si="224"/>
        <v>Recreation and culture-2019-March</v>
      </c>
      <c r="AH3438" s="16">
        <v>43525</v>
      </c>
      <c r="AI3438" s="180">
        <v>93.497851540011411</v>
      </c>
      <c r="AJ3438" s="10">
        <f t="shared" si="227"/>
        <v>94.876099696423935</v>
      </c>
      <c r="AK3438" s="175">
        <v>3267</v>
      </c>
      <c r="AL3438" s="10">
        <f t="shared" si="225"/>
        <v>93.113276912367951</v>
      </c>
      <c r="AM3438" s="163" t="str">
        <f t="shared" si="226"/>
        <v>09</v>
      </c>
      <c r="AN3438" s="177" t="s">
        <v>115</v>
      </c>
      <c r="AQ3438" s="151"/>
      <c r="AR3438" s="151"/>
    </row>
    <row r="3439" spans="30:44" x14ac:dyDescent="0.3">
      <c r="AD3439" s="9">
        <v>2019</v>
      </c>
      <c r="AE3439" s="87" t="s">
        <v>54</v>
      </c>
      <c r="AF3439" s="13" t="s">
        <v>0</v>
      </c>
      <c r="AG3439" s="18" t="str">
        <f t="shared" si="224"/>
        <v>Recreation and culture-2019-April</v>
      </c>
      <c r="AH3439" s="16">
        <v>43556</v>
      </c>
      <c r="AI3439" s="180">
        <v>101.40692966693635</v>
      </c>
      <c r="AJ3439" s="10">
        <f t="shared" si="227"/>
        <v>95.443016303504933</v>
      </c>
      <c r="AK3439" s="175">
        <v>3268</v>
      </c>
      <c r="AL3439" s="10">
        <f t="shared" si="225"/>
        <v>93.113276912367951</v>
      </c>
      <c r="AM3439" s="163" t="str">
        <f t="shared" si="226"/>
        <v>09</v>
      </c>
      <c r="AN3439" s="177" t="s">
        <v>116</v>
      </c>
      <c r="AQ3439" s="151"/>
      <c r="AR3439" s="151"/>
    </row>
    <row r="3440" spans="30:44" x14ac:dyDescent="0.3">
      <c r="AD3440" s="9">
        <v>2019</v>
      </c>
      <c r="AE3440" s="87" t="s">
        <v>54</v>
      </c>
      <c r="AF3440" s="13" t="s">
        <v>5</v>
      </c>
      <c r="AG3440" s="18" t="str">
        <f t="shared" si="224"/>
        <v>Recreation and culture-2019-May</v>
      </c>
      <c r="AH3440" s="16">
        <v>43586</v>
      </c>
      <c r="AI3440" s="180">
        <v>94.318577752504908</v>
      </c>
      <c r="AJ3440" s="10">
        <f t="shared" si="227"/>
        <v>95.422721963912124</v>
      </c>
      <c r="AK3440" s="175">
        <v>3269</v>
      </c>
      <c r="AL3440" s="10">
        <f t="shared" si="225"/>
        <v>93.113276912367951</v>
      </c>
      <c r="AM3440" s="163" t="str">
        <f t="shared" si="226"/>
        <v>09</v>
      </c>
      <c r="AN3440" s="177" t="s">
        <v>117</v>
      </c>
      <c r="AQ3440" s="151"/>
      <c r="AR3440" s="151"/>
    </row>
    <row r="3441" spans="30:44" x14ac:dyDescent="0.3">
      <c r="AD3441" s="9">
        <v>2019</v>
      </c>
      <c r="AE3441" s="87" t="s">
        <v>54</v>
      </c>
      <c r="AF3441" s="13" t="s">
        <v>6</v>
      </c>
      <c r="AG3441" s="18" t="str">
        <f t="shared" si="224"/>
        <v>Recreation and culture-2019-June</v>
      </c>
      <c r="AH3441" s="16">
        <v>43617</v>
      </c>
      <c r="AI3441" s="180">
        <v>100.00000000000003</v>
      </c>
      <c r="AJ3441" s="10">
        <f t="shared" si="227"/>
        <v>95.383433981202401</v>
      </c>
      <c r="AK3441" s="175">
        <v>3270</v>
      </c>
      <c r="AL3441" s="10">
        <f t="shared" si="225"/>
        <v>93.113276912367951</v>
      </c>
      <c r="AM3441" s="163" t="str">
        <f t="shared" si="226"/>
        <v>09</v>
      </c>
      <c r="AN3441" s="177" t="s">
        <v>118</v>
      </c>
      <c r="AQ3441" s="151"/>
      <c r="AR3441" s="151"/>
    </row>
    <row r="3442" spans="30:44" x14ac:dyDescent="0.3">
      <c r="AD3442" s="9">
        <v>2019</v>
      </c>
      <c r="AE3442" s="87" t="s">
        <v>54</v>
      </c>
      <c r="AF3442" s="13" t="s">
        <v>7</v>
      </c>
      <c r="AG3442" s="18" t="str">
        <f t="shared" si="224"/>
        <v>Recreation and culture-2019-July</v>
      </c>
      <c r="AH3442" s="16">
        <v>43647</v>
      </c>
      <c r="AI3442" s="180">
        <v>100.69036050382668</v>
      </c>
      <c r="AJ3442" s="10">
        <f t="shared" si="227"/>
        <v>95.116082100830837</v>
      </c>
      <c r="AK3442" s="175">
        <v>3271</v>
      </c>
      <c r="AL3442" s="10">
        <f t="shared" si="225"/>
        <v>93.113276912367951</v>
      </c>
      <c r="AM3442" s="163" t="str">
        <f t="shared" si="226"/>
        <v>09</v>
      </c>
      <c r="AN3442" s="177" t="s">
        <v>119</v>
      </c>
      <c r="AQ3442" s="151"/>
      <c r="AR3442" s="151"/>
    </row>
    <row r="3443" spans="30:44" x14ac:dyDescent="0.3">
      <c r="AD3443" s="9">
        <v>2019</v>
      </c>
      <c r="AE3443" s="87" t="s">
        <v>54</v>
      </c>
      <c r="AF3443" s="13" t="s">
        <v>8</v>
      </c>
      <c r="AG3443" s="18" t="str">
        <f t="shared" si="224"/>
        <v>Recreation and culture-2019-August</v>
      </c>
      <c r="AH3443" s="16">
        <v>43678</v>
      </c>
      <c r="AI3443" s="180">
        <v>99.418011572820433</v>
      </c>
      <c r="AJ3443" s="10">
        <f t="shared" si="227"/>
        <v>95.418904982887113</v>
      </c>
      <c r="AK3443" s="175">
        <v>3272</v>
      </c>
      <c r="AL3443" s="10">
        <f t="shared" si="225"/>
        <v>93.113276912367951</v>
      </c>
      <c r="AM3443" s="163" t="str">
        <f t="shared" si="226"/>
        <v>09</v>
      </c>
      <c r="AN3443" s="177" t="s">
        <v>120</v>
      </c>
      <c r="AQ3443" s="151"/>
      <c r="AR3443" s="151"/>
    </row>
    <row r="3444" spans="30:44" x14ac:dyDescent="0.3">
      <c r="AD3444" s="9">
        <v>2019</v>
      </c>
      <c r="AE3444" s="87" t="s">
        <v>54</v>
      </c>
      <c r="AF3444" s="13" t="s">
        <v>1</v>
      </c>
      <c r="AG3444" s="18" t="str">
        <f t="shared" si="224"/>
        <v>Recreation and culture-2019-September</v>
      </c>
      <c r="AH3444" s="16">
        <v>43709</v>
      </c>
      <c r="AI3444" s="180">
        <v>97.588194191193779</v>
      </c>
      <c r="AJ3444" s="10">
        <f t="shared" si="227"/>
        <v>95.852584084939039</v>
      </c>
      <c r="AK3444" s="175">
        <v>3273</v>
      </c>
      <c r="AL3444" s="10">
        <f t="shared" si="225"/>
        <v>93.113276912367951</v>
      </c>
      <c r="AM3444" s="163" t="str">
        <f t="shared" si="226"/>
        <v>09</v>
      </c>
      <c r="AN3444" s="177" t="s">
        <v>121</v>
      </c>
      <c r="AQ3444" s="151"/>
      <c r="AR3444" s="151"/>
    </row>
    <row r="3445" spans="30:44" x14ac:dyDescent="0.3">
      <c r="AD3445" s="9">
        <v>2019</v>
      </c>
      <c r="AE3445" s="87" t="s">
        <v>54</v>
      </c>
      <c r="AF3445" s="13" t="s">
        <v>9</v>
      </c>
      <c r="AG3445" s="18" t="str">
        <f t="shared" si="224"/>
        <v>Recreation and culture-2019-October</v>
      </c>
      <c r="AH3445" s="16">
        <v>43739</v>
      </c>
      <c r="AI3445" s="180">
        <v>97.790829889815967</v>
      </c>
      <c r="AJ3445" s="10">
        <f t="shared" si="227"/>
        <v>96.443568528979583</v>
      </c>
      <c r="AK3445" s="175">
        <v>3274</v>
      </c>
      <c r="AL3445" s="10">
        <f t="shared" si="225"/>
        <v>93.113276912367951</v>
      </c>
      <c r="AM3445" s="163" t="str">
        <f t="shared" si="226"/>
        <v>09</v>
      </c>
      <c r="AN3445" s="177" t="s">
        <v>122</v>
      </c>
      <c r="AQ3445" s="151"/>
      <c r="AR3445" s="151"/>
    </row>
    <row r="3446" spans="30:44" x14ac:dyDescent="0.3">
      <c r="AD3446" s="9">
        <v>2019</v>
      </c>
      <c r="AE3446" s="87" t="s">
        <v>54</v>
      </c>
      <c r="AF3446" s="13" t="s">
        <v>2</v>
      </c>
      <c r="AG3446" s="18" t="str">
        <f t="shared" si="224"/>
        <v>Recreation and culture-2019-November</v>
      </c>
      <c r="AH3446" s="16">
        <v>43770</v>
      </c>
      <c r="AI3446" s="180">
        <v>99.549981256438315</v>
      </c>
      <c r="AJ3446" s="10">
        <f t="shared" si="227"/>
        <v>97.129728120929698</v>
      </c>
      <c r="AK3446" s="175">
        <v>3275</v>
      </c>
      <c r="AL3446" s="10">
        <f t="shared" si="225"/>
        <v>93.113276912367951</v>
      </c>
      <c r="AM3446" s="163" t="str">
        <f t="shared" si="226"/>
        <v>09</v>
      </c>
      <c r="AN3446" s="177" t="s">
        <v>123</v>
      </c>
      <c r="AQ3446" s="151"/>
      <c r="AR3446" s="151"/>
    </row>
    <row r="3447" spans="30:44" x14ac:dyDescent="0.3">
      <c r="AD3447" s="9">
        <v>2019</v>
      </c>
      <c r="AE3447" s="87" t="s">
        <v>54</v>
      </c>
      <c r="AF3447" s="13" t="s">
        <v>3</v>
      </c>
      <c r="AG3447" s="18" t="str">
        <f t="shared" si="224"/>
        <v>Recreation and culture-2019-December</v>
      </c>
      <c r="AH3447" s="16">
        <v>43800</v>
      </c>
      <c r="AI3447" s="180">
        <v>100.47790460868985</v>
      </c>
      <c r="AJ3447" s="10">
        <f t="shared" si="227"/>
        <v>97.275052234370605</v>
      </c>
      <c r="AK3447" s="175">
        <v>3276</v>
      </c>
      <c r="AL3447" s="10">
        <f t="shared" si="225"/>
        <v>93.113276912367951</v>
      </c>
      <c r="AM3447" s="163" t="str">
        <f t="shared" si="226"/>
        <v>09</v>
      </c>
      <c r="AN3447" s="177" t="s">
        <v>124</v>
      </c>
      <c r="AQ3447" s="151"/>
      <c r="AR3447" s="151"/>
    </row>
    <row r="3448" spans="30:44" x14ac:dyDescent="0.3">
      <c r="AD3448" s="7">
        <v>2020</v>
      </c>
      <c r="AE3448" s="88" t="s">
        <v>54</v>
      </c>
      <c r="AF3448" s="12" t="s">
        <v>10</v>
      </c>
      <c r="AG3448" s="18" t="str">
        <f t="shared" si="224"/>
        <v>Recreation and culture-2020-January</v>
      </c>
      <c r="AH3448" s="16">
        <v>43831</v>
      </c>
      <c r="AI3448" s="181">
        <v>98.831791978292003</v>
      </c>
      <c r="AJ3448" s="8">
        <f t="shared" si="227"/>
        <v>97.969992512966243</v>
      </c>
      <c r="AK3448" s="175">
        <v>3277</v>
      </c>
      <c r="AL3448" s="10">
        <f t="shared" si="225"/>
        <v>93.113276912367951</v>
      </c>
      <c r="AM3448" s="163" t="str">
        <f t="shared" si="226"/>
        <v>09</v>
      </c>
      <c r="AN3448" s="177" t="s">
        <v>113</v>
      </c>
      <c r="AQ3448" s="151"/>
      <c r="AR3448" s="151"/>
    </row>
    <row r="3449" spans="30:44" x14ac:dyDescent="0.3">
      <c r="AD3449" s="7">
        <v>2020</v>
      </c>
      <c r="AE3449" s="88" t="s">
        <v>54</v>
      </c>
      <c r="AF3449" s="12" t="s">
        <v>11</v>
      </c>
      <c r="AG3449" s="18" t="str">
        <f t="shared" si="224"/>
        <v>Recreation and culture-2020-February</v>
      </c>
      <c r="AH3449" s="16">
        <v>43862</v>
      </c>
      <c r="AI3449" s="181">
        <v>99.519738632600649</v>
      </c>
      <c r="AJ3449" s="8">
        <f t="shared" si="227"/>
        <v>98.590847632760855</v>
      </c>
      <c r="AK3449" s="175">
        <v>3278</v>
      </c>
      <c r="AL3449" s="10">
        <f t="shared" si="225"/>
        <v>93.113276912367951</v>
      </c>
      <c r="AM3449" s="163" t="str">
        <f t="shared" si="226"/>
        <v>09</v>
      </c>
      <c r="AN3449" s="177" t="s">
        <v>114</v>
      </c>
      <c r="AQ3449" s="151"/>
      <c r="AR3449" s="151"/>
    </row>
    <row r="3450" spans="30:44" x14ac:dyDescent="0.3">
      <c r="AD3450" s="7">
        <v>2020</v>
      </c>
      <c r="AE3450" s="88" t="s">
        <v>54</v>
      </c>
      <c r="AF3450" s="12" t="s">
        <v>4</v>
      </c>
      <c r="AG3450" s="18" t="str">
        <f t="shared" si="224"/>
        <v>Recreation and culture-2020-March</v>
      </c>
      <c r="AH3450" s="16">
        <v>43891</v>
      </c>
      <c r="AI3450" s="181">
        <v>100.50745614206984</v>
      </c>
      <c r="AJ3450" s="8">
        <f t="shared" si="227"/>
        <v>99.174981349599079</v>
      </c>
      <c r="AK3450" s="175">
        <v>3279</v>
      </c>
      <c r="AL3450" s="10">
        <f t="shared" si="225"/>
        <v>93.113276912367951</v>
      </c>
      <c r="AM3450" s="163" t="str">
        <f t="shared" si="226"/>
        <v>09</v>
      </c>
      <c r="AN3450" s="177" t="s">
        <v>115</v>
      </c>
      <c r="AQ3450" s="151"/>
      <c r="AR3450" s="151"/>
    </row>
    <row r="3451" spans="30:44" x14ac:dyDescent="0.3">
      <c r="AD3451" s="7">
        <v>2020</v>
      </c>
      <c r="AE3451" s="88" t="s">
        <v>54</v>
      </c>
      <c r="AF3451" s="12" t="s">
        <v>0</v>
      </c>
      <c r="AG3451" s="18" t="str">
        <f t="shared" si="224"/>
        <v>Recreation and culture-2020-April</v>
      </c>
      <c r="AH3451" s="16">
        <v>43922</v>
      </c>
      <c r="AI3451" s="181">
        <v>101.14452048308358</v>
      </c>
      <c r="AJ3451" s="8">
        <f t="shared" si="227"/>
        <v>99.15311391761135</v>
      </c>
      <c r="AK3451" s="175">
        <v>3280</v>
      </c>
      <c r="AL3451" s="10">
        <f t="shared" si="225"/>
        <v>93.113276912367951</v>
      </c>
      <c r="AM3451" s="163" t="str">
        <f t="shared" si="226"/>
        <v>09</v>
      </c>
      <c r="AN3451" s="177" t="s">
        <v>116</v>
      </c>
      <c r="AQ3451" s="151"/>
      <c r="AR3451" s="151"/>
    </row>
    <row r="3452" spans="30:44" x14ac:dyDescent="0.3">
      <c r="AD3452" s="7">
        <v>2020</v>
      </c>
      <c r="AE3452" s="88" t="s">
        <v>54</v>
      </c>
      <c r="AF3452" s="12" t="s">
        <v>5</v>
      </c>
      <c r="AG3452" s="18" t="str">
        <f t="shared" si="224"/>
        <v>Recreation and culture-2020-May</v>
      </c>
      <c r="AH3452" s="16">
        <v>43952</v>
      </c>
      <c r="AI3452" s="181">
        <v>101.24210974555052</v>
      </c>
      <c r="AJ3452" s="8">
        <f t="shared" si="227"/>
        <v>99.7300749170318</v>
      </c>
      <c r="AK3452" s="175">
        <v>3281</v>
      </c>
      <c r="AL3452" s="10">
        <f t="shared" si="225"/>
        <v>93.113276912367951</v>
      </c>
      <c r="AM3452" s="163" t="str">
        <f t="shared" si="226"/>
        <v>09</v>
      </c>
      <c r="AN3452" s="177" t="s">
        <v>117</v>
      </c>
      <c r="AQ3452" s="151"/>
      <c r="AR3452" s="151"/>
    </row>
    <row r="3453" spans="30:44" x14ac:dyDescent="0.3">
      <c r="AD3453" s="7">
        <v>2020</v>
      </c>
      <c r="AE3453" s="88" t="s">
        <v>54</v>
      </c>
      <c r="AF3453" s="12" t="s">
        <v>6</v>
      </c>
      <c r="AG3453" s="18" t="str">
        <f t="shared" si="224"/>
        <v>Recreation and culture-2020-June</v>
      </c>
      <c r="AH3453" s="16">
        <v>43983</v>
      </c>
      <c r="AI3453" s="181">
        <v>101.03602691066267</v>
      </c>
      <c r="AJ3453" s="8">
        <f t="shared" si="227"/>
        <v>99.816410492920355</v>
      </c>
      <c r="AK3453" s="175">
        <v>3282</v>
      </c>
      <c r="AL3453" s="10">
        <f t="shared" si="225"/>
        <v>93.113276912367951</v>
      </c>
      <c r="AM3453" s="163" t="str">
        <f t="shared" si="226"/>
        <v>09</v>
      </c>
      <c r="AN3453" s="177" t="s">
        <v>118</v>
      </c>
      <c r="AQ3453" s="151"/>
      <c r="AR3453" s="151"/>
    </row>
    <row r="3454" spans="30:44" x14ac:dyDescent="0.3">
      <c r="AD3454" s="7">
        <v>2020</v>
      </c>
      <c r="AE3454" s="88" t="s">
        <v>54</v>
      </c>
      <c r="AF3454" s="12" t="s">
        <v>7</v>
      </c>
      <c r="AG3454" s="18" t="str">
        <f t="shared" si="224"/>
        <v>Recreation and culture-2020-July</v>
      </c>
      <c r="AH3454" s="16">
        <v>44013</v>
      </c>
      <c r="AI3454" s="181">
        <v>98.085539480795603</v>
      </c>
      <c r="AJ3454" s="8">
        <f t="shared" si="227"/>
        <v>99.599342074334444</v>
      </c>
      <c r="AK3454" s="175">
        <v>3283</v>
      </c>
      <c r="AL3454" s="10">
        <f t="shared" si="225"/>
        <v>93.113276912367951</v>
      </c>
      <c r="AM3454" s="163" t="str">
        <f t="shared" si="226"/>
        <v>09</v>
      </c>
      <c r="AN3454" s="177" t="s">
        <v>119</v>
      </c>
      <c r="AQ3454" s="151"/>
      <c r="AR3454" s="151"/>
    </row>
    <row r="3455" spans="30:44" x14ac:dyDescent="0.3">
      <c r="AD3455" s="7">
        <v>2020</v>
      </c>
      <c r="AE3455" s="88" t="s">
        <v>54</v>
      </c>
      <c r="AF3455" s="12" t="s">
        <v>8</v>
      </c>
      <c r="AG3455" s="18" t="str">
        <f t="shared" si="224"/>
        <v>Recreation and culture-2020-August</v>
      </c>
      <c r="AH3455" s="16">
        <v>44044</v>
      </c>
      <c r="AI3455" s="181">
        <v>96.217536068775431</v>
      </c>
      <c r="AJ3455" s="8">
        <f t="shared" si="227"/>
        <v>99.332635782330684</v>
      </c>
      <c r="AK3455" s="175">
        <v>3284</v>
      </c>
      <c r="AL3455" s="10">
        <f t="shared" si="225"/>
        <v>93.113276912367951</v>
      </c>
      <c r="AM3455" s="163" t="str">
        <f t="shared" si="226"/>
        <v>09</v>
      </c>
      <c r="AN3455" s="177" t="s">
        <v>120</v>
      </c>
      <c r="AQ3455" s="151"/>
      <c r="AR3455" s="151"/>
    </row>
    <row r="3456" spans="30:44" x14ac:dyDescent="0.3">
      <c r="AD3456" s="7">
        <v>2020</v>
      </c>
      <c r="AE3456" s="88" t="s">
        <v>54</v>
      </c>
      <c r="AF3456" s="12" t="s">
        <v>1</v>
      </c>
      <c r="AG3456" s="18" t="str">
        <f t="shared" si="224"/>
        <v>Recreation and culture-2020-September</v>
      </c>
      <c r="AH3456" s="16">
        <v>44075</v>
      </c>
      <c r="AI3456" s="181">
        <v>95.932246500119135</v>
      </c>
      <c r="AJ3456" s="8">
        <f t="shared" si="227"/>
        <v>99.194640141407817</v>
      </c>
      <c r="AK3456" s="175">
        <v>3285</v>
      </c>
      <c r="AL3456" s="10">
        <f t="shared" si="225"/>
        <v>93.113276912367951</v>
      </c>
      <c r="AM3456" s="163" t="str">
        <f t="shared" si="226"/>
        <v>09</v>
      </c>
      <c r="AN3456" s="177" t="s">
        <v>121</v>
      </c>
      <c r="AQ3456" s="151"/>
      <c r="AR3456" s="151"/>
    </row>
    <row r="3457" spans="30:44" x14ac:dyDescent="0.3">
      <c r="AD3457" s="7">
        <v>2020</v>
      </c>
      <c r="AE3457" s="88" t="s">
        <v>54</v>
      </c>
      <c r="AF3457" s="12" t="s">
        <v>9</v>
      </c>
      <c r="AG3457" s="18" t="str">
        <f t="shared" si="224"/>
        <v>Recreation and culture-2020-October</v>
      </c>
      <c r="AH3457" s="16">
        <v>44105</v>
      </c>
      <c r="AI3457" s="181">
        <v>95.22813528768458</v>
      </c>
      <c r="AJ3457" s="8">
        <f t="shared" si="227"/>
        <v>98.981082257896858</v>
      </c>
      <c r="AK3457" s="175">
        <v>3286</v>
      </c>
      <c r="AL3457" s="10">
        <f t="shared" si="225"/>
        <v>93.113276912367951</v>
      </c>
      <c r="AM3457" s="163" t="str">
        <f t="shared" si="226"/>
        <v>09</v>
      </c>
      <c r="AN3457" s="177" t="s">
        <v>122</v>
      </c>
      <c r="AQ3457" s="151"/>
      <c r="AR3457" s="151"/>
    </row>
    <row r="3458" spans="30:44" x14ac:dyDescent="0.3">
      <c r="AD3458" s="7">
        <v>2020</v>
      </c>
      <c r="AE3458" s="88" t="s">
        <v>54</v>
      </c>
      <c r="AF3458" s="12" t="s">
        <v>2</v>
      </c>
      <c r="AG3458" s="18" t="str">
        <f t="shared" si="224"/>
        <v>Recreation and culture-2020-November</v>
      </c>
      <c r="AH3458" s="16">
        <v>44136</v>
      </c>
      <c r="AI3458" s="181">
        <v>95.576885827618227</v>
      </c>
      <c r="AJ3458" s="8">
        <f t="shared" si="227"/>
        <v>98.649990972161845</v>
      </c>
      <c r="AK3458" s="175">
        <v>3287</v>
      </c>
      <c r="AL3458" s="10">
        <f t="shared" si="225"/>
        <v>93.113276912367951</v>
      </c>
      <c r="AM3458" s="163" t="str">
        <f t="shared" si="226"/>
        <v>09</v>
      </c>
      <c r="AN3458" s="177" t="s">
        <v>123</v>
      </c>
      <c r="AQ3458" s="151"/>
      <c r="AR3458" s="151"/>
    </row>
    <row r="3459" spans="30:44" x14ac:dyDescent="0.3">
      <c r="AD3459" s="7">
        <v>2020</v>
      </c>
      <c r="AE3459" s="88" t="s">
        <v>54</v>
      </c>
      <c r="AF3459" s="12" t="s">
        <v>3</v>
      </c>
      <c r="AG3459" s="18" t="str">
        <f t="shared" si="224"/>
        <v>Recreation and culture-2020-December</v>
      </c>
      <c r="AH3459" s="16">
        <v>44166</v>
      </c>
      <c r="AI3459" s="181">
        <v>97.201157714023168</v>
      </c>
      <c r="AJ3459" s="8">
        <f t="shared" si="227"/>
        <v>98.376928730939611</v>
      </c>
      <c r="AK3459" s="175">
        <v>3288</v>
      </c>
      <c r="AL3459" s="10">
        <f t="shared" si="225"/>
        <v>93.113276912367951</v>
      </c>
      <c r="AM3459" s="163" t="str">
        <f t="shared" si="226"/>
        <v>09</v>
      </c>
      <c r="AN3459" s="177" t="s">
        <v>124</v>
      </c>
      <c r="AQ3459" s="151"/>
      <c r="AR3459" s="151"/>
    </row>
    <row r="3460" spans="30:44" x14ac:dyDescent="0.3">
      <c r="AD3460" s="9">
        <v>2021</v>
      </c>
      <c r="AE3460" s="87" t="s">
        <v>54</v>
      </c>
      <c r="AF3460" s="13" t="s">
        <v>10</v>
      </c>
      <c r="AG3460" s="18" t="str">
        <f t="shared" si="224"/>
        <v>Recreation and culture-2021-January</v>
      </c>
      <c r="AH3460" s="16">
        <v>44197</v>
      </c>
      <c r="AI3460" s="180">
        <v>95.125584888784005</v>
      </c>
      <c r="AJ3460" s="10">
        <f t="shared" si="227"/>
        <v>98.068078140147293</v>
      </c>
      <c r="AK3460" s="175">
        <v>3289</v>
      </c>
      <c r="AL3460" s="10">
        <f t="shared" si="225"/>
        <v>93.113276912367951</v>
      </c>
      <c r="AM3460" s="163" t="str">
        <f t="shared" si="226"/>
        <v>09</v>
      </c>
      <c r="AN3460" s="177" t="s">
        <v>113</v>
      </c>
      <c r="AQ3460" s="151"/>
      <c r="AR3460" s="151"/>
    </row>
    <row r="3461" spans="30:44" x14ac:dyDescent="0.3">
      <c r="AD3461" s="9">
        <v>2021</v>
      </c>
      <c r="AE3461" s="87" t="s">
        <v>54</v>
      </c>
      <c r="AF3461" s="13" t="s">
        <v>11</v>
      </c>
      <c r="AG3461" s="18" t="str">
        <f t="shared" si="224"/>
        <v>Recreation and culture-2021-February</v>
      </c>
      <c r="AH3461" s="16">
        <v>44228</v>
      </c>
      <c r="AI3461" s="180">
        <v>94.83037859379057</v>
      </c>
      <c r="AJ3461" s="10">
        <f t="shared" si="227"/>
        <v>97.677298136913109</v>
      </c>
      <c r="AK3461" s="175">
        <v>3290</v>
      </c>
      <c r="AL3461" s="10">
        <f t="shared" si="225"/>
        <v>93.113276912367951</v>
      </c>
      <c r="AM3461" s="163" t="str">
        <f t="shared" si="226"/>
        <v>09</v>
      </c>
      <c r="AN3461" s="177" t="s">
        <v>114</v>
      </c>
      <c r="AQ3461" s="151"/>
      <c r="AR3461" s="151"/>
    </row>
    <row r="3462" spans="30:44" x14ac:dyDescent="0.3">
      <c r="AD3462" s="9">
        <v>2021</v>
      </c>
      <c r="AE3462" s="87" t="s">
        <v>54</v>
      </c>
      <c r="AF3462" s="13" t="s">
        <v>4</v>
      </c>
      <c r="AG3462" s="18" t="str">
        <f t="shared" si="224"/>
        <v>Recreation and culture-2021-March</v>
      </c>
      <c r="AH3462" s="16">
        <v>44256</v>
      </c>
      <c r="AI3462" s="180">
        <v>95.983958668478778</v>
      </c>
      <c r="AJ3462" s="10">
        <f t="shared" si="227"/>
        <v>97.300340014113871</v>
      </c>
      <c r="AK3462" s="175">
        <v>3291</v>
      </c>
      <c r="AL3462" s="10">
        <f t="shared" si="225"/>
        <v>93.113276912367951</v>
      </c>
      <c r="AM3462" s="163" t="str">
        <f t="shared" si="226"/>
        <v>09</v>
      </c>
      <c r="AN3462" s="177" t="s">
        <v>115</v>
      </c>
      <c r="AQ3462" s="151"/>
      <c r="AR3462" s="151"/>
    </row>
    <row r="3463" spans="30:44" x14ac:dyDescent="0.3">
      <c r="AD3463" s="9">
        <v>2021</v>
      </c>
      <c r="AE3463" s="87" t="s">
        <v>54</v>
      </c>
      <c r="AF3463" s="13" t="s">
        <v>0</v>
      </c>
      <c r="AG3463" s="18" t="str">
        <f t="shared" si="224"/>
        <v>Recreation and culture-2021-April</v>
      </c>
      <c r="AH3463" s="16">
        <v>44287</v>
      </c>
      <c r="AI3463" s="180">
        <v>94.234161136781509</v>
      </c>
      <c r="AJ3463" s="10">
        <f t="shared" si="227"/>
        <v>96.724476735255351</v>
      </c>
      <c r="AK3463" s="175">
        <v>3292</v>
      </c>
      <c r="AL3463" s="10">
        <f t="shared" si="225"/>
        <v>93.113276912367951</v>
      </c>
      <c r="AM3463" s="163" t="str">
        <f t="shared" si="226"/>
        <v>09</v>
      </c>
      <c r="AN3463" s="177" t="s">
        <v>116</v>
      </c>
      <c r="AQ3463" s="151"/>
      <c r="AR3463" s="151"/>
    </row>
    <row r="3464" spans="30:44" x14ac:dyDescent="0.3">
      <c r="AD3464" s="9">
        <v>2021</v>
      </c>
      <c r="AE3464" s="87" t="s">
        <v>54</v>
      </c>
      <c r="AF3464" s="13" t="s">
        <v>5</v>
      </c>
      <c r="AG3464" s="18" t="str">
        <f t="shared" si="224"/>
        <v>Recreation and culture-2021-May</v>
      </c>
      <c r="AH3464" s="16">
        <v>44317</v>
      </c>
      <c r="AI3464" s="180">
        <v>95.327736138400965</v>
      </c>
      <c r="AJ3464" s="10">
        <f t="shared" si="227"/>
        <v>96.231612267992887</v>
      </c>
      <c r="AK3464" s="175">
        <v>3293</v>
      </c>
      <c r="AL3464" s="10">
        <f t="shared" si="225"/>
        <v>93.113276912367951</v>
      </c>
      <c r="AM3464" s="163" t="str">
        <f t="shared" si="226"/>
        <v>09</v>
      </c>
      <c r="AN3464" s="177" t="s">
        <v>117</v>
      </c>
      <c r="AQ3464" s="151"/>
      <c r="AR3464" s="151"/>
    </row>
    <row r="3465" spans="30:44" x14ac:dyDescent="0.3">
      <c r="AD3465" s="9">
        <v>2021</v>
      </c>
      <c r="AE3465" s="87" t="s">
        <v>54</v>
      </c>
      <c r="AF3465" s="13" t="s">
        <v>6</v>
      </c>
      <c r="AG3465" s="18" t="str">
        <f t="shared" si="224"/>
        <v>Recreation and culture-2021-June</v>
      </c>
      <c r="AH3465" s="16">
        <v>44348</v>
      </c>
      <c r="AI3465" s="180">
        <v>96.868061411205275</v>
      </c>
      <c r="AJ3465" s="10">
        <f t="shared" si="227"/>
        <v>95.88428180970476</v>
      </c>
      <c r="AK3465" s="175">
        <v>3294</v>
      </c>
      <c r="AL3465" s="10">
        <f t="shared" si="225"/>
        <v>93.113276912367951</v>
      </c>
      <c r="AM3465" s="163" t="str">
        <f t="shared" si="226"/>
        <v>09</v>
      </c>
      <c r="AN3465" s="177" t="s">
        <v>118</v>
      </c>
      <c r="AQ3465" s="151"/>
      <c r="AR3465" s="151"/>
    </row>
    <row r="3466" spans="30:44" x14ac:dyDescent="0.3">
      <c r="AD3466" s="9">
        <v>2021</v>
      </c>
      <c r="AE3466" s="87" t="s">
        <v>54</v>
      </c>
      <c r="AF3466" s="13" t="s">
        <v>7</v>
      </c>
      <c r="AG3466" s="18" t="str">
        <f t="shared" si="224"/>
        <v>Recreation and culture-2021-July</v>
      </c>
      <c r="AH3466" s="16">
        <v>44378</v>
      </c>
      <c r="AI3466" s="180">
        <v>96.168395476034917</v>
      </c>
      <c r="AJ3466" s="10">
        <f t="shared" si="227"/>
        <v>95.724519809308049</v>
      </c>
      <c r="AK3466" s="175">
        <v>3295</v>
      </c>
      <c r="AL3466" s="10">
        <f t="shared" si="225"/>
        <v>93.113276912367951</v>
      </c>
      <c r="AM3466" s="163" t="str">
        <f t="shared" si="226"/>
        <v>09</v>
      </c>
      <c r="AN3466" s="177" t="s">
        <v>119</v>
      </c>
      <c r="AQ3466" s="151"/>
      <c r="AR3466" s="151"/>
    </row>
    <row r="3467" spans="30:44" x14ac:dyDescent="0.3">
      <c r="AD3467" s="9">
        <v>2021</v>
      </c>
      <c r="AE3467" s="87" t="s">
        <v>54</v>
      </c>
      <c r="AF3467" s="13" t="s">
        <v>8</v>
      </c>
      <c r="AG3467" s="18" t="str">
        <f t="shared" si="224"/>
        <v>Recreation and culture-2021-August</v>
      </c>
      <c r="AH3467" s="16">
        <v>44409</v>
      </c>
      <c r="AI3467" s="180">
        <v>95.983724625347307</v>
      </c>
      <c r="AJ3467" s="10">
        <f t="shared" si="227"/>
        <v>95.705035522355715</v>
      </c>
      <c r="AK3467" s="175">
        <v>3296</v>
      </c>
      <c r="AL3467" s="10">
        <f t="shared" si="225"/>
        <v>93.113276912367951</v>
      </c>
      <c r="AM3467" s="163" t="str">
        <f t="shared" si="226"/>
        <v>09</v>
      </c>
      <c r="AN3467" s="177" t="s">
        <v>120</v>
      </c>
      <c r="AQ3467" s="151"/>
      <c r="AR3467" s="151"/>
    </row>
    <row r="3468" spans="30:44" x14ac:dyDescent="0.3">
      <c r="AD3468" s="9">
        <v>2021</v>
      </c>
      <c r="AE3468" s="87" t="s">
        <v>54</v>
      </c>
      <c r="AF3468" s="13" t="s">
        <v>1</v>
      </c>
      <c r="AG3468" s="18" t="str">
        <f t="shared" ref="AG3468:AG3531" si="228">CONCATENATE(AE3468,$AF$74,AD3468,$AF$74,AF3468)</f>
        <v>Recreation and culture-2021-September</v>
      </c>
      <c r="AH3468" s="16">
        <v>44440</v>
      </c>
      <c r="AI3468" s="180">
        <v>96.328363261371166</v>
      </c>
      <c r="AJ3468" s="10">
        <f t="shared" si="227"/>
        <v>95.738045252460026</v>
      </c>
      <c r="AK3468" s="175">
        <v>3297</v>
      </c>
      <c r="AL3468" s="10">
        <f t="shared" ref="AL3468:AL3531" si="229">VLOOKUP(AE3468,AR:AS,2,FALSE)</f>
        <v>93.113276912367951</v>
      </c>
      <c r="AM3468" s="163" t="str">
        <f t="shared" ref="AM3468:AM3531" si="230">VLOOKUP(AE3468,AR:AT,3,FALSE)</f>
        <v>09</v>
      </c>
      <c r="AN3468" s="177" t="s">
        <v>121</v>
      </c>
      <c r="AQ3468" s="151"/>
      <c r="AR3468" s="151"/>
    </row>
    <row r="3469" spans="30:44" x14ac:dyDescent="0.3">
      <c r="AD3469" s="9">
        <v>2021</v>
      </c>
      <c r="AE3469" s="87" t="s">
        <v>54</v>
      </c>
      <c r="AF3469" s="13" t="s">
        <v>9</v>
      </c>
      <c r="AG3469" s="18" t="str">
        <f t="shared" si="228"/>
        <v>Recreation and culture-2021-October</v>
      </c>
      <c r="AH3469" s="16">
        <v>44470</v>
      </c>
      <c r="AI3469" s="180">
        <v>97.432861523988919</v>
      </c>
      <c r="AJ3469" s="10">
        <f t="shared" si="227"/>
        <v>95.921772438818735</v>
      </c>
      <c r="AK3469" s="175">
        <v>3298</v>
      </c>
      <c r="AL3469" s="10">
        <f t="shared" si="229"/>
        <v>93.113276912367951</v>
      </c>
      <c r="AM3469" s="163" t="str">
        <f t="shared" si="230"/>
        <v>09</v>
      </c>
      <c r="AN3469" s="177" t="s">
        <v>122</v>
      </c>
      <c r="AQ3469" s="151"/>
      <c r="AR3469" s="151"/>
    </row>
    <row r="3470" spans="30:44" x14ac:dyDescent="0.3">
      <c r="AD3470" s="9">
        <v>2021</v>
      </c>
      <c r="AE3470" s="87" t="s">
        <v>54</v>
      </c>
      <c r="AF3470" s="13" t="s">
        <v>2</v>
      </c>
      <c r="AG3470" s="18" t="str">
        <f t="shared" si="228"/>
        <v>Recreation and culture-2021-November</v>
      </c>
      <c r="AH3470" s="16">
        <v>44501</v>
      </c>
      <c r="AI3470" s="180">
        <v>99.660505016153863</v>
      </c>
      <c r="AJ3470" s="10">
        <f t="shared" si="227"/>
        <v>96.262074037863371</v>
      </c>
      <c r="AK3470" s="175">
        <v>3299</v>
      </c>
      <c r="AL3470" s="10">
        <f t="shared" si="229"/>
        <v>93.113276912367951</v>
      </c>
      <c r="AM3470" s="163" t="str">
        <f t="shared" si="230"/>
        <v>09</v>
      </c>
      <c r="AN3470" s="177" t="s">
        <v>123</v>
      </c>
      <c r="AQ3470" s="151"/>
      <c r="AR3470" s="151"/>
    </row>
    <row r="3471" spans="30:44" x14ac:dyDescent="0.3">
      <c r="AD3471" s="9">
        <v>2021</v>
      </c>
      <c r="AE3471" s="87" t="s">
        <v>54</v>
      </c>
      <c r="AF3471" s="13" t="s">
        <v>3</v>
      </c>
      <c r="AG3471" s="18" t="str">
        <f t="shared" si="228"/>
        <v>Recreation and culture-2021-December</v>
      </c>
      <c r="AH3471" s="16">
        <v>44531</v>
      </c>
      <c r="AI3471" s="180">
        <v>100.4643178618339</v>
      </c>
      <c r="AJ3471" s="10">
        <f t="shared" si="227"/>
        <v>96.53400405018094</v>
      </c>
      <c r="AK3471" s="175">
        <v>3300</v>
      </c>
      <c r="AL3471" s="10">
        <f t="shared" si="229"/>
        <v>93.113276912367951</v>
      </c>
      <c r="AM3471" s="163" t="str">
        <f t="shared" si="230"/>
        <v>09</v>
      </c>
      <c r="AN3471" s="177" t="s">
        <v>124</v>
      </c>
      <c r="AQ3471" s="151"/>
      <c r="AR3471" s="151"/>
    </row>
    <row r="3472" spans="30:44" x14ac:dyDescent="0.3">
      <c r="AD3472" s="7">
        <v>2022</v>
      </c>
      <c r="AE3472" s="88" t="s">
        <v>54</v>
      </c>
      <c r="AF3472" s="12" t="s">
        <v>10</v>
      </c>
      <c r="AG3472" s="18" t="str">
        <f t="shared" si="228"/>
        <v>Recreation and culture-2022-January</v>
      </c>
      <c r="AH3472" s="16">
        <v>44562</v>
      </c>
      <c r="AI3472" s="181">
        <v>95.696838878826213</v>
      </c>
      <c r="AJ3472" s="8">
        <f t="shared" si="227"/>
        <v>96.581608549351088</v>
      </c>
      <c r="AK3472" s="175">
        <v>3301</v>
      </c>
      <c r="AL3472" s="10">
        <f t="shared" si="229"/>
        <v>93.113276912367951</v>
      </c>
      <c r="AM3472" s="163" t="str">
        <f t="shared" si="230"/>
        <v>09</v>
      </c>
      <c r="AN3472" s="177" t="s">
        <v>113</v>
      </c>
      <c r="AQ3472" s="151"/>
      <c r="AR3472" s="151"/>
    </row>
    <row r="3473" spans="30:44" x14ac:dyDescent="0.3">
      <c r="AD3473" s="7">
        <v>2022</v>
      </c>
      <c r="AE3473" s="88" t="s">
        <v>54</v>
      </c>
      <c r="AF3473" s="12" t="s">
        <v>11</v>
      </c>
      <c r="AG3473" s="18" t="str">
        <f t="shared" si="228"/>
        <v>Recreation and culture-2022-February</v>
      </c>
      <c r="AH3473" s="16">
        <v>44593</v>
      </c>
      <c r="AI3473" s="181">
        <v>97.527592531844078</v>
      </c>
      <c r="AJ3473" s="8">
        <f t="shared" si="227"/>
        <v>96.806376377522227</v>
      </c>
      <c r="AK3473" s="175">
        <v>3302</v>
      </c>
      <c r="AL3473" s="10">
        <f t="shared" si="229"/>
        <v>93.113276912367951</v>
      </c>
      <c r="AM3473" s="163" t="str">
        <f t="shared" si="230"/>
        <v>09</v>
      </c>
      <c r="AN3473" s="177" t="s">
        <v>114</v>
      </c>
      <c r="AQ3473" s="151"/>
      <c r="AR3473" s="151"/>
    </row>
    <row r="3474" spans="30:44" x14ac:dyDescent="0.3">
      <c r="AD3474" s="7">
        <v>2022</v>
      </c>
      <c r="AE3474" s="88" t="s">
        <v>54</v>
      </c>
      <c r="AF3474" s="12" t="s">
        <v>4</v>
      </c>
      <c r="AG3474" s="18" t="str">
        <f t="shared" si="228"/>
        <v>Recreation and culture-2022-March</v>
      </c>
      <c r="AH3474" s="16">
        <v>44621</v>
      </c>
      <c r="AI3474" s="181">
        <v>98.567367931497927</v>
      </c>
      <c r="AJ3474" s="8">
        <f t="shared" si="227"/>
        <v>97.021660482773825</v>
      </c>
      <c r="AK3474" s="175">
        <v>3303</v>
      </c>
      <c r="AL3474" s="10">
        <f t="shared" si="229"/>
        <v>93.113276912367951</v>
      </c>
      <c r="AM3474" s="163" t="str">
        <f t="shared" si="230"/>
        <v>09</v>
      </c>
      <c r="AN3474" s="177" t="s">
        <v>115</v>
      </c>
      <c r="AQ3474" s="151"/>
      <c r="AR3474" s="151"/>
    </row>
    <row r="3475" spans="30:44" x14ac:dyDescent="0.3">
      <c r="AD3475" s="7">
        <v>2022</v>
      </c>
      <c r="AE3475" s="88" t="s">
        <v>54</v>
      </c>
      <c r="AF3475" s="12" t="s">
        <v>0</v>
      </c>
      <c r="AG3475" s="18" t="str">
        <f t="shared" si="228"/>
        <v>Recreation and culture-2022-April</v>
      </c>
      <c r="AH3475" s="16">
        <v>44652</v>
      </c>
      <c r="AI3475" s="181">
        <v>98.172552260104595</v>
      </c>
      <c r="AJ3475" s="8">
        <f t="shared" si="227"/>
        <v>97.349859743050743</v>
      </c>
      <c r="AK3475" s="175">
        <v>3304</v>
      </c>
      <c r="AL3475" s="10">
        <f t="shared" si="229"/>
        <v>93.113276912367951</v>
      </c>
      <c r="AM3475" s="163" t="str">
        <f t="shared" si="230"/>
        <v>09</v>
      </c>
      <c r="AN3475" s="177" t="s">
        <v>116</v>
      </c>
      <c r="AQ3475" s="151"/>
      <c r="AR3475" s="151"/>
    </row>
    <row r="3476" spans="30:44" x14ac:dyDescent="0.3">
      <c r="AD3476" s="7">
        <v>2022</v>
      </c>
      <c r="AE3476" s="88" t="s">
        <v>54</v>
      </c>
      <c r="AF3476" s="12" t="s">
        <v>5</v>
      </c>
      <c r="AG3476" s="18" t="str">
        <f t="shared" si="228"/>
        <v>Recreation and culture-2022-May</v>
      </c>
      <c r="AH3476" s="16">
        <v>44682</v>
      </c>
      <c r="AI3476" s="181">
        <v>96.845782510220403</v>
      </c>
      <c r="AJ3476" s="8">
        <f t="shared" si="227"/>
        <v>97.476363607369038</v>
      </c>
      <c r="AK3476" s="175">
        <v>3305</v>
      </c>
      <c r="AL3476" s="10">
        <f t="shared" si="229"/>
        <v>93.113276912367951</v>
      </c>
      <c r="AM3476" s="163" t="str">
        <f t="shared" si="230"/>
        <v>09</v>
      </c>
      <c r="AN3476" s="177" t="s">
        <v>117</v>
      </c>
      <c r="AQ3476" s="151"/>
      <c r="AR3476" s="151"/>
    </row>
    <row r="3477" spans="30:44" x14ac:dyDescent="0.3">
      <c r="AD3477" s="7">
        <v>2022</v>
      </c>
      <c r="AE3477" s="88" t="s">
        <v>54</v>
      </c>
      <c r="AF3477" s="12" t="s">
        <v>6</v>
      </c>
      <c r="AG3477" s="18" t="str">
        <f t="shared" si="228"/>
        <v>Recreation and culture-2022-June</v>
      </c>
      <c r="AH3477" s="16">
        <v>44713</v>
      </c>
      <c r="AI3477" s="181">
        <v>95.329750048750967</v>
      </c>
      <c r="AJ3477" s="8">
        <f t="shared" si="227"/>
        <v>97.348170993831204</v>
      </c>
      <c r="AK3477" s="175">
        <v>3306</v>
      </c>
      <c r="AL3477" s="10">
        <f t="shared" si="229"/>
        <v>93.113276912367951</v>
      </c>
      <c r="AM3477" s="163" t="str">
        <f t="shared" si="230"/>
        <v>09</v>
      </c>
      <c r="AN3477" s="177" t="s">
        <v>118</v>
      </c>
      <c r="AQ3477" s="151"/>
      <c r="AR3477" s="151"/>
    </row>
    <row r="3478" spans="30:44" x14ac:dyDescent="0.3">
      <c r="AD3478" s="7">
        <v>2022</v>
      </c>
      <c r="AE3478" s="88" t="s">
        <v>54</v>
      </c>
      <c r="AF3478" s="12" t="s">
        <v>7</v>
      </c>
      <c r="AG3478" s="18" t="str">
        <f t="shared" si="228"/>
        <v>Recreation and culture-2022-July</v>
      </c>
      <c r="AH3478" s="16">
        <v>44743</v>
      </c>
      <c r="AI3478" s="181">
        <v>99.636187915047671</v>
      </c>
      <c r="AJ3478" s="8">
        <f t="shared" si="227"/>
        <v>97.63715369708224</v>
      </c>
      <c r="AK3478" s="175">
        <v>3307</v>
      </c>
      <c r="AL3478" s="10">
        <f t="shared" si="229"/>
        <v>93.113276912367951</v>
      </c>
      <c r="AM3478" s="163" t="str">
        <f t="shared" si="230"/>
        <v>09</v>
      </c>
      <c r="AN3478" s="177" t="s">
        <v>119</v>
      </c>
      <c r="AQ3478" s="151"/>
      <c r="AR3478" s="151"/>
    </row>
    <row r="3479" spans="30:44" x14ac:dyDescent="0.3">
      <c r="AD3479" s="7">
        <v>2022</v>
      </c>
      <c r="AE3479" s="88" t="s">
        <v>54</v>
      </c>
      <c r="AF3479" s="12" t="s">
        <v>8</v>
      </c>
      <c r="AG3479" s="18" t="str">
        <f t="shared" si="228"/>
        <v>Recreation and culture-2022-August</v>
      </c>
      <c r="AH3479" s="16">
        <v>44774</v>
      </c>
      <c r="AI3479" s="181">
        <v>98.566579003264522</v>
      </c>
      <c r="AJ3479" s="8">
        <f t="shared" ref="AJ3479:AJ3525" si="231">AVERAGE(AI3468:AI3479)</f>
        <v>97.852391561908675</v>
      </c>
      <c r="AK3479" s="175">
        <v>3308</v>
      </c>
      <c r="AL3479" s="10">
        <f t="shared" si="229"/>
        <v>93.113276912367951</v>
      </c>
      <c r="AM3479" s="163" t="str">
        <f t="shared" si="230"/>
        <v>09</v>
      </c>
      <c r="AN3479" s="177" t="s">
        <v>120</v>
      </c>
      <c r="AQ3479" s="151"/>
      <c r="AR3479" s="151"/>
    </row>
    <row r="3480" spans="30:44" x14ac:dyDescent="0.3">
      <c r="AD3480" s="7">
        <v>2022</v>
      </c>
      <c r="AE3480" s="88" t="s">
        <v>54</v>
      </c>
      <c r="AF3480" s="12" t="s">
        <v>1</v>
      </c>
      <c r="AG3480" s="18" t="str">
        <f t="shared" si="228"/>
        <v>Recreation and culture-2022-September</v>
      </c>
      <c r="AH3480" s="16">
        <v>44805</v>
      </c>
      <c r="AI3480" s="181">
        <v>97.45954287691616</v>
      </c>
      <c r="AJ3480" s="8">
        <f t="shared" si="231"/>
        <v>97.946656529870765</v>
      </c>
      <c r="AK3480" s="175">
        <v>3309</v>
      </c>
      <c r="AL3480" s="10">
        <f t="shared" si="229"/>
        <v>93.113276912367951</v>
      </c>
      <c r="AM3480" s="163" t="str">
        <f t="shared" si="230"/>
        <v>09</v>
      </c>
      <c r="AN3480" s="177" t="s">
        <v>121</v>
      </c>
      <c r="AQ3480" s="151"/>
      <c r="AR3480" s="151"/>
    </row>
    <row r="3481" spans="30:44" x14ac:dyDescent="0.3">
      <c r="AD3481" s="7">
        <v>2022</v>
      </c>
      <c r="AE3481" s="88" t="s">
        <v>54</v>
      </c>
      <c r="AF3481" s="12" t="s">
        <v>9</v>
      </c>
      <c r="AG3481" s="18" t="str">
        <f t="shared" si="228"/>
        <v>Recreation and culture-2022-October</v>
      </c>
      <c r="AH3481" s="16">
        <v>44835</v>
      </c>
      <c r="AI3481" s="181">
        <v>100.22532538814419</v>
      </c>
      <c r="AJ3481" s="8">
        <f t="shared" si="231"/>
        <v>98.179361851883712</v>
      </c>
      <c r="AK3481" s="175">
        <v>3310</v>
      </c>
      <c r="AL3481" s="10">
        <f t="shared" si="229"/>
        <v>93.113276912367951</v>
      </c>
      <c r="AM3481" s="163" t="str">
        <f t="shared" si="230"/>
        <v>09</v>
      </c>
      <c r="AN3481" s="177" t="s">
        <v>122</v>
      </c>
      <c r="AQ3481" s="151"/>
      <c r="AR3481" s="151"/>
    </row>
    <row r="3482" spans="30:44" x14ac:dyDescent="0.3">
      <c r="AD3482" s="7">
        <v>2022</v>
      </c>
      <c r="AE3482" s="88" t="s">
        <v>54</v>
      </c>
      <c r="AF3482" s="12" t="s">
        <v>2</v>
      </c>
      <c r="AG3482" s="18" t="str">
        <f t="shared" si="228"/>
        <v>Recreation and culture-2022-November</v>
      </c>
      <c r="AH3482" s="16">
        <v>44866</v>
      </c>
      <c r="AI3482" s="181">
        <v>99.455102490931637</v>
      </c>
      <c r="AJ3482" s="8">
        <f t="shared" si="231"/>
        <v>98.162244974781871</v>
      </c>
      <c r="AK3482" s="175">
        <v>3311</v>
      </c>
      <c r="AL3482" s="10">
        <f t="shared" si="229"/>
        <v>93.113276912367951</v>
      </c>
      <c r="AM3482" s="163" t="str">
        <f t="shared" si="230"/>
        <v>09</v>
      </c>
      <c r="AN3482" s="177" t="s">
        <v>123</v>
      </c>
      <c r="AQ3482" s="151"/>
      <c r="AR3482" s="151"/>
    </row>
    <row r="3483" spans="30:44" x14ac:dyDescent="0.3">
      <c r="AD3483" s="7">
        <v>2022</v>
      </c>
      <c r="AE3483" s="88" t="s">
        <v>54</v>
      </c>
      <c r="AF3483" s="12" t="s">
        <v>3</v>
      </c>
      <c r="AG3483" s="18" t="str">
        <f t="shared" si="228"/>
        <v>Recreation and culture-2022-December</v>
      </c>
      <c r="AH3483" s="16">
        <v>44896</v>
      </c>
      <c r="AI3483" s="181">
        <v>101.61981291696895</v>
      </c>
      <c r="AJ3483" s="8">
        <f t="shared" si="231"/>
        <v>98.258536229376432</v>
      </c>
      <c r="AK3483" s="175">
        <v>3312</v>
      </c>
      <c r="AL3483" s="10">
        <f t="shared" si="229"/>
        <v>93.113276912367951</v>
      </c>
      <c r="AM3483" s="163" t="str">
        <f t="shared" si="230"/>
        <v>09</v>
      </c>
      <c r="AN3483" s="177" t="s">
        <v>124</v>
      </c>
      <c r="AQ3483" s="151"/>
      <c r="AR3483" s="151"/>
    </row>
    <row r="3484" spans="30:44" x14ac:dyDescent="0.3">
      <c r="AD3484" s="9">
        <v>2023</v>
      </c>
      <c r="AE3484" s="87" t="s">
        <v>54</v>
      </c>
      <c r="AF3484" s="13" t="s">
        <v>10</v>
      </c>
      <c r="AG3484" s="18" t="str">
        <f t="shared" si="228"/>
        <v>Recreation and culture-2023-January</v>
      </c>
      <c r="AH3484" s="16">
        <v>44927</v>
      </c>
      <c r="AI3484" s="180">
        <v>97.108492384687381</v>
      </c>
      <c r="AJ3484" s="10">
        <f t="shared" si="231"/>
        <v>98.376174021531554</v>
      </c>
      <c r="AK3484" s="175">
        <v>3313</v>
      </c>
      <c r="AL3484" s="10">
        <f t="shared" si="229"/>
        <v>93.113276912367951</v>
      </c>
      <c r="AM3484" s="163" t="str">
        <f t="shared" si="230"/>
        <v>09</v>
      </c>
      <c r="AN3484" s="177" t="s">
        <v>113</v>
      </c>
      <c r="AQ3484" s="151"/>
      <c r="AR3484" s="151"/>
    </row>
    <row r="3485" spans="30:44" x14ac:dyDescent="0.3">
      <c r="AD3485" s="9">
        <v>2023</v>
      </c>
      <c r="AE3485" s="87" t="s">
        <v>54</v>
      </c>
      <c r="AF3485" s="13" t="s">
        <v>11</v>
      </c>
      <c r="AG3485" s="18" t="str">
        <f t="shared" si="228"/>
        <v>Recreation and culture-2023-February</v>
      </c>
      <c r="AH3485" s="16">
        <v>44958</v>
      </c>
      <c r="AI3485" s="180">
        <v>99.356503836796335</v>
      </c>
      <c r="AJ3485" s="10">
        <f t="shared" si="231"/>
        <v>98.528583296944234</v>
      </c>
      <c r="AK3485" s="175">
        <v>3314</v>
      </c>
      <c r="AL3485" s="10">
        <f t="shared" si="229"/>
        <v>93.113276912367951</v>
      </c>
      <c r="AM3485" s="163" t="str">
        <f t="shared" si="230"/>
        <v>09</v>
      </c>
      <c r="AN3485" s="177" t="s">
        <v>114</v>
      </c>
      <c r="AQ3485" s="151"/>
      <c r="AR3485" s="151"/>
    </row>
    <row r="3486" spans="30:44" x14ac:dyDescent="0.3">
      <c r="AD3486" s="9">
        <v>2023</v>
      </c>
      <c r="AE3486" s="87" t="s">
        <v>54</v>
      </c>
      <c r="AF3486" s="13" t="s">
        <v>4</v>
      </c>
      <c r="AG3486" s="18" t="str">
        <f t="shared" si="228"/>
        <v>Recreation and culture-2023-March</v>
      </c>
      <c r="AH3486" s="16">
        <v>44986</v>
      </c>
      <c r="AI3486" s="180">
        <v>99.600642671280141</v>
      </c>
      <c r="AJ3486" s="10">
        <f t="shared" si="231"/>
        <v>98.614689525259408</v>
      </c>
      <c r="AK3486" s="175">
        <v>3315</v>
      </c>
      <c r="AL3486" s="10">
        <f t="shared" si="229"/>
        <v>93.113276912367951</v>
      </c>
      <c r="AM3486" s="163" t="str">
        <f t="shared" si="230"/>
        <v>09</v>
      </c>
      <c r="AN3486" s="177" t="s">
        <v>115</v>
      </c>
      <c r="AQ3486" s="151"/>
      <c r="AR3486" s="151"/>
    </row>
    <row r="3487" spans="30:44" x14ac:dyDescent="0.3">
      <c r="AD3487" s="9">
        <v>2023</v>
      </c>
      <c r="AE3487" s="87" t="s">
        <v>54</v>
      </c>
      <c r="AF3487" s="13" t="s">
        <v>0</v>
      </c>
      <c r="AG3487" s="18" t="str">
        <f t="shared" si="228"/>
        <v>Recreation and culture-2023-April</v>
      </c>
      <c r="AH3487" s="16">
        <v>45017</v>
      </c>
      <c r="AI3487" s="180">
        <v>97.379772912386457</v>
      </c>
      <c r="AJ3487" s="10">
        <f t="shared" si="231"/>
        <v>98.548624579616231</v>
      </c>
      <c r="AK3487" s="175">
        <v>3316</v>
      </c>
      <c r="AL3487" s="10">
        <f t="shared" si="229"/>
        <v>93.113276912367951</v>
      </c>
      <c r="AM3487" s="163" t="str">
        <f t="shared" si="230"/>
        <v>09</v>
      </c>
      <c r="AN3487" s="177" t="s">
        <v>116</v>
      </c>
      <c r="AQ3487" s="151"/>
      <c r="AR3487" s="151"/>
    </row>
    <row r="3488" spans="30:44" x14ac:dyDescent="0.3">
      <c r="AD3488" s="9">
        <v>2023</v>
      </c>
      <c r="AE3488" s="87" t="s">
        <v>54</v>
      </c>
      <c r="AF3488" s="13" t="s">
        <v>5</v>
      </c>
      <c r="AG3488" s="18" t="str">
        <f t="shared" si="228"/>
        <v>Recreation and culture-2023-May</v>
      </c>
      <c r="AH3488" s="16">
        <v>45047</v>
      </c>
      <c r="AI3488" s="180">
        <v>96.822430680466738</v>
      </c>
      <c r="AJ3488" s="10">
        <f t="shared" si="231"/>
        <v>98.546678593803449</v>
      </c>
      <c r="AK3488" s="175">
        <v>3317</v>
      </c>
      <c r="AL3488" s="10">
        <f t="shared" si="229"/>
        <v>93.113276912367951</v>
      </c>
      <c r="AM3488" s="163" t="str">
        <f t="shared" si="230"/>
        <v>09</v>
      </c>
      <c r="AN3488" s="177" t="s">
        <v>117</v>
      </c>
      <c r="AQ3488" s="151"/>
      <c r="AR3488" s="151"/>
    </row>
    <row r="3489" spans="30:44" x14ac:dyDescent="0.3">
      <c r="AD3489" s="9">
        <v>2023</v>
      </c>
      <c r="AE3489" s="87" t="s">
        <v>54</v>
      </c>
      <c r="AF3489" s="13" t="s">
        <v>6</v>
      </c>
      <c r="AG3489" s="18" t="str">
        <f t="shared" si="228"/>
        <v>Recreation and culture-2023-June</v>
      </c>
      <c r="AH3489" s="16">
        <v>45078</v>
      </c>
      <c r="AI3489" s="180">
        <v>94.548120812445561</v>
      </c>
      <c r="AJ3489" s="10">
        <f t="shared" si="231"/>
        <v>98.48154282411133</v>
      </c>
      <c r="AK3489" s="175">
        <v>3318</v>
      </c>
      <c r="AL3489" s="10">
        <f t="shared" si="229"/>
        <v>93.113276912367951</v>
      </c>
      <c r="AM3489" s="163" t="str">
        <f t="shared" si="230"/>
        <v>09</v>
      </c>
      <c r="AN3489" s="177" t="s">
        <v>118</v>
      </c>
      <c r="AQ3489" s="151"/>
      <c r="AR3489" s="151"/>
    </row>
    <row r="3490" spans="30:44" x14ac:dyDescent="0.3">
      <c r="AD3490" s="9">
        <v>2023</v>
      </c>
      <c r="AE3490" s="87" t="s">
        <v>54</v>
      </c>
      <c r="AF3490" s="13" t="s">
        <v>7</v>
      </c>
      <c r="AG3490" s="18" t="str">
        <f t="shared" si="228"/>
        <v>Recreation and culture-2023-July</v>
      </c>
      <c r="AH3490" s="16">
        <v>45108</v>
      </c>
      <c r="AI3490" s="180">
        <v>94.55240806208235</v>
      </c>
      <c r="AJ3490" s="10">
        <f t="shared" si="231"/>
        <v>98.057894503030866</v>
      </c>
      <c r="AK3490" s="175">
        <v>3319</v>
      </c>
      <c r="AL3490" s="10">
        <f t="shared" si="229"/>
        <v>93.113276912367951</v>
      </c>
      <c r="AM3490" s="163" t="str">
        <f t="shared" si="230"/>
        <v>09</v>
      </c>
      <c r="AN3490" s="177" t="s">
        <v>119</v>
      </c>
      <c r="AQ3490" s="151"/>
      <c r="AR3490" s="151"/>
    </row>
    <row r="3491" spans="30:44" x14ac:dyDescent="0.3">
      <c r="AD3491" s="9">
        <v>2023</v>
      </c>
      <c r="AE3491" s="87" t="s">
        <v>54</v>
      </c>
      <c r="AF3491" s="13" t="s">
        <v>8</v>
      </c>
      <c r="AG3491" s="18" t="str">
        <f t="shared" si="228"/>
        <v>Recreation and culture-2023-August</v>
      </c>
      <c r="AH3491" s="16">
        <v>45139</v>
      </c>
      <c r="AI3491" s="180">
        <v>94.967407373182539</v>
      </c>
      <c r="AJ3491" s="10">
        <f t="shared" si="231"/>
        <v>97.757963533857378</v>
      </c>
      <c r="AK3491" s="175">
        <v>3320</v>
      </c>
      <c r="AL3491" s="10">
        <f t="shared" si="229"/>
        <v>93.113276912367951</v>
      </c>
      <c r="AM3491" s="163" t="str">
        <f t="shared" si="230"/>
        <v>09</v>
      </c>
      <c r="AN3491" s="177" t="s">
        <v>120</v>
      </c>
      <c r="AQ3491" s="151"/>
      <c r="AR3491" s="151"/>
    </row>
    <row r="3492" spans="30:44" x14ac:dyDescent="0.3">
      <c r="AD3492" s="9">
        <v>2023</v>
      </c>
      <c r="AE3492" s="87" t="s">
        <v>54</v>
      </c>
      <c r="AF3492" s="13" t="s">
        <v>1</v>
      </c>
      <c r="AG3492" s="18" t="str">
        <f t="shared" si="228"/>
        <v>Recreation and culture-2023-September</v>
      </c>
      <c r="AH3492" s="16">
        <v>45170</v>
      </c>
      <c r="AI3492" s="180">
        <v>92.542755452205441</v>
      </c>
      <c r="AJ3492" s="10">
        <f t="shared" si="231"/>
        <v>97.348231248464799</v>
      </c>
      <c r="AK3492" s="175">
        <v>3321</v>
      </c>
      <c r="AL3492" s="10">
        <f t="shared" si="229"/>
        <v>93.113276912367951</v>
      </c>
      <c r="AM3492" s="163" t="str">
        <f t="shared" si="230"/>
        <v>09</v>
      </c>
      <c r="AN3492" s="177" t="s">
        <v>121</v>
      </c>
      <c r="AQ3492" s="151"/>
      <c r="AR3492" s="151"/>
    </row>
    <row r="3493" spans="30:44" x14ac:dyDescent="0.3">
      <c r="AD3493" s="9">
        <v>2023</v>
      </c>
      <c r="AE3493" s="87" t="s">
        <v>54</v>
      </c>
      <c r="AF3493" s="13" t="s">
        <v>9</v>
      </c>
      <c r="AG3493" s="18" t="str">
        <f t="shared" si="228"/>
        <v>Recreation and culture-2023-October</v>
      </c>
      <c r="AH3493" s="16">
        <v>45200</v>
      </c>
      <c r="AI3493" s="180">
        <v>93.887243913969485</v>
      </c>
      <c r="AJ3493" s="10">
        <f t="shared" si="231"/>
        <v>96.820057792283592</v>
      </c>
      <c r="AK3493" s="175">
        <v>3322</v>
      </c>
      <c r="AL3493" s="10">
        <f t="shared" si="229"/>
        <v>93.113276912367951</v>
      </c>
      <c r="AM3493" s="163" t="str">
        <f t="shared" si="230"/>
        <v>09</v>
      </c>
      <c r="AN3493" s="177" t="s">
        <v>122</v>
      </c>
      <c r="AQ3493" s="151"/>
      <c r="AR3493" s="151"/>
    </row>
    <row r="3494" spans="30:44" x14ac:dyDescent="0.3">
      <c r="AD3494" s="9">
        <v>2023</v>
      </c>
      <c r="AE3494" s="87" t="s">
        <v>54</v>
      </c>
      <c r="AF3494" s="13" t="s">
        <v>2</v>
      </c>
      <c r="AG3494" s="18" t="str">
        <f t="shared" si="228"/>
        <v>Recreation and culture-2023-November</v>
      </c>
      <c r="AH3494" s="16">
        <v>45231</v>
      </c>
      <c r="AI3494" s="180">
        <v>95.918411937477771</v>
      </c>
      <c r="AJ3494" s="10">
        <f t="shared" si="231"/>
        <v>96.525333579495751</v>
      </c>
      <c r="AK3494" s="175">
        <v>3323</v>
      </c>
      <c r="AL3494" s="10">
        <f t="shared" si="229"/>
        <v>93.113276912367951</v>
      </c>
      <c r="AM3494" s="163" t="str">
        <f t="shared" si="230"/>
        <v>09</v>
      </c>
      <c r="AN3494" s="177" t="s">
        <v>123</v>
      </c>
      <c r="AQ3494" s="151"/>
      <c r="AR3494" s="151"/>
    </row>
    <row r="3495" spans="30:44" x14ac:dyDescent="0.3">
      <c r="AD3495" s="9">
        <v>2023</v>
      </c>
      <c r="AE3495" s="87" t="s">
        <v>54</v>
      </c>
      <c r="AF3495" s="13" t="s">
        <v>3</v>
      </c>
      <c r="AG3495" s="18" t="str">
        <f t="shared" si="228"/>
        <v>Recreation and culture-2023-December</v>
      </c>
      <c r="AH3495" s="16">
        <v>45261</v>
      </c>
      <c r="AI3495" s="180">
        <v>100.01551672715007</v>
      </c>
      <c r="AJ3495" s="10">
        <f t="shared" si="231"/>
        <v>96.391642230344189</v>
      </c>
      <c r="AK3495" s="175">
        <v>3324</v>
      </c>
      <c r="AL3495" s="10">
        <f t="shared" si="229"/>
        <v>93.113276912367951</v>
      </c>
      <c r="AM3495" s="163" t="str">
        <f t="shared" si="230"/>
        <v>09</v>
      </c>
      <c r="AN3495" s="177" t="s">
        <v>124</v>
      </c>
      <c r="AQ3495" s="151"/>
      <c r="AR3495" s="151"/>
    </row>
    <row r="3496" spans="30:44" x14ac:dyDescent="0.3">
      <c r="AD3496" s="7">
        <v>2024</v>
      </c>
      <c r="AE3496" s="88" t="s">
        <v>54</v>
      </c>
      <c r="AF3496" s="12" t="s">
        <v>10</v>
      </c>
      <c r="AG3496" s="18" t="str">
        <f t="shared" si="228"/>
        <v>Recreation and culture-2024-January</v>
      </c>
      <c r="AH3496" s="16">
        <v>45292</v>
      </c>
      <c r="AI3496" s="181">
        <v>98.292911163584449</v>
      </c>
      <c r="AJ3496" s="8">
        <f t="shared" si="231"/>
        <v>96.490343795252315</v>
      </c>
      <c r="AK3496" s="175">
        <v>3325</v>
      </c>
      <c r="AL3496" s="10">
        <f t="shared" si="229"/>
        <v>93.113276912367951</v>
      </c>
      <c r="AM3496" s="163" t="str">
        <f t="shared" si="230"/>
        <v>09</v>
      </c>
      <c r="AN3496" s="177" t="s">
        <v>113</v>
      </c>
      <c r="AQ3496" s="151"/>
      <c r="AR3496" s="151"/>
    </row>
    <row r="3497" spans="30:44" x14ac:dyDescent="0.3">
      <c r="AD3497" s="7">
        <v>2024</v>
      </c>
      <c r="AE3497" s="88" t="s">
        <v>54</v>
      </c>
      <c r="AF3497" s="12" t="s">
        <v>11</v>
      </c>
      <c r="AG3497" s="18" t="str">
        <f t="shared" si="228"/>
        <v>Recreation and culture-2024-February</v>
      </c>
      <c r="AH3497" s="16">
        <v>45323</v>
      </c>
      <c r="AI3497" s="181">
        <v>96.91964112149914</v>
      </c>
      <c r="AJ3497" s="8">
        <f t="shared" si="231"/>
        <v>96.287271902310849</v>
      </c>
      <c r="AK3497" s="175">
        <v>3326</v>
      </c>
      <c r="AL3497" s="10">
        <f t="shared" si="229"/>
        <v>93.113276912367951</v>
      </c>
      <c r="AM3497" s="163" t="str">
        <f t="shared" si="230"/>
        <v>09</v>
      </c>
      <c r="AN3497" s="177" t="s">
        <v>114</v>
      </c>
      <c r="AQ3497" s="151"/>
      <c r="AR3497" s="151"/>
    </row>
    <row r="3498" spans="30:44" x14ac:dyDescent="0.3">
      <c r="AD3498" s="7">
        <v>2024</v>
      </c>
      <c r="AE3498" s="88" t="s">
        <v>54</v>
      </c>
      <c r="AF3498" s="12" t="s">
        <v>4</v>
      </c>
      <c r="AG3498" s="18" t="str">
        <f t="shared" si="228"/>
        <v>Recreation and culture-2024-March</v>
      </c>
      <c r="AH3498" s="16">
        <v>45352</v>
      </c>
      <c r="AI3498" s="181">
        <v>99.119456350219167</v>
      </c>
      <c r="AJ3498" s="8">
        <f t="shared" si="231"/>
        <v>96.247173042222457</v>
      </c>
      <c r="AK3498" s="175">
        <v>3327</v>
      </c>
      <c r="AL3498" s="10">
        <f t="shared" si="229"/>
        <v>93.113276912367951</v>
      </c>
      <c r="AM3498" s="163" t="str">
        <f t="shared" si="230"/>
        <v>09</v>
      </c>
      <c r="AN3498" s="177" t="s">
        <v>115</v>
      </c>
      <c r="AQ3498" s="151"/>
      <c r="AR3498" s="151"/>
    </row>
    <row r="3499" spans="30:44" x14ac:dyDescent="0.3">
      <c r="AD3499" s="7">
        <v>2024</v>
      </c>
      <c r="AE3499" s="88" t="s">
        <v>54</v>
      </c>
      <c r="AF3499" s="12" t="s">
        <v>0</v>
      </c>
      <c r="AG3499" s="18" t="str">
        <f t="shared" si="228"/>
        <v>Recreation and culture-2024-April</v>
      </c>
      <c r="AH3499" s="16">
        <v>45383</v>
      </c>
      <c r="AI3499" s="181">
        <v>97.447346046891596</v>
      </c>
      <c r="AJ3499" s="8">
        <f t="shared" si="231"/>
        <v>96.252804136764539</v>
      </c>
      <c r="AK3499" s="175">
        <v>3328</v>
      </c>
      <c r="AL3499" s="10">
        <f t="shared" si="229"/>
        <v>93.113276912367951</v>
      </c>
      <c r="AM3499" s="163" t="str">
        <f t="shared" si="230"/>
        <v>09</v>
      </c>
      <c r="AN3499" s="177" t="s">
        <v>116</v>
      </c>
      <c r="AQ3499" s="151"/>
      <c r="AR3499" s="151"/>
    </row>
    <row r="3500" spans="30:44" x14ac:dyDescent="0.3">
      <c r="AD3500" s="7">
        <v>2024</v>
      </c>
      <c r="AE3500" s="88" t="s">
        <v>54</v>
      </c>
      <c r="AF3500" s="12" t="s">
        <v>5</v>
      </c>
      <c r="AG3500" s="18" t="str">
        <f t="shared" si="228"/>
        <v>Recreation and culture-2024-May</v>
      </c>
      <c r="AH3500" s="16">
        <v>45413</v>
      </c>
      <c r="AI3500" s="181">
        <v>94.90108431363079</v>
      </c>
      <c r="AJ3500" s="8">
        <f t="shared" si="231"/>
        <v>96.092691939528194</v>
      </c>
      <c r="AK3500" s="175">
        <v>3329</v>
      </c>
      <c r="AL3500" s="10">
        <f t="shared" si="229"/>
        <v>93.113276912367951</v>
      </c>
      <c r="AM3500" s="163" t="str">
        <f t="shared" si="230"/>
        <v>09</v>
      </c>
      <c r="AN3500" s="177" t="s">
        <v>117</v>
      </c>
      <c r="AQ3500" s="151"/>
      <c r="AR3500" s="151"/>
    </row>
    <row r="3501" spans="30:44" x14ac:dyDescent="0.3">
      <c r="AD3501" s="7">
        <v>2024</v>
      </c>
      <c r="AE3501" s="88" t="s">
        <v>54</v>
      </c>
      <c r="AF3501" s="12" t="s">
        <v>6</v>
      </c>
      <c r="AG3501" s="18" t="str">
        <f t="shared" si="228"/>
        <v>Recreation and culture-2024-June</v>
      </c>
      <c r="AH3501" s="16">
        <v>45444</v>
      </c>
      <c r="AI3501" s="181">
        <v>94.360982337590428</v>
      </c>
      <c r="AJ3501" s="8">
        <f t="shared" si="231"/>
        <v>96.077097066623594</v>
      </c>
      <c r="AK3501" s="175">
        <v>3330</v>
      </c>
      <c r="AL3501" s="10">
        <f t="shared" si="229"/>
        <v>93.113276912367951</v>
      </c>
      <c r="AM3501" s="163" t="str">
        <f t="shared" si="230"/>
        <v>09</v>
      </c>
      <c r="AN3501" s="177" t="s">
        <v>118</v>
      </c>
      <c r="AQ3501" s="151"/>
      <c r="AR3501" s="151"/>
    </row>
    <row r="3502" spans="30:44" x14ac:dyDescent="0.3">
      <c r="AD3502" s="7">
        <v>2024</v>
      </c>
      <c r="AE3502" s="88" t="s">
        <v>54</v>
      </c>
      <c r="AF3502" s="12" t="s">
        <v>7</v>
      </c>
      <c r="AG3502" s="18" t="str">
        <f t="shared" si="228"/>
        <v>Recreation and culture-2024-July</v>
      </c>
      <c r="AH3502" s="16">
        <v>45474</v>
      </c>
      <c r="AI3502" s="181">
        <v>94.978266812922854</v>
      </c>
      <c r="AJ3502" s="8">
        <f t="shared" si="231"/>
        <v>96.112585295860299</v>
      </c>
      <c r="AK3502" s="175">
        <v>3331</v>
      </c>
      <c r="AL3502" s="10">
        <f t="shared" si="229"/>
        <v>93.113276912367951</v>
      </c>
      <c r="AM3502" s="163" t="str">
        <f t="shared" si="230"/>
        <v>09</v>
      </c>
      <c r="AN3502" s="177" t="s">
        <v>119</v>
      </c>
      <c r="AQ3502" s="151"/>
      <c r="AR3502" s="151"/>
    </row>
    <row r="3503" spans="30:44" x14ac:dyDescent="0.3">
      <c r="AD3503" s="7">
        <v>2024</v>
      </c>
      <c r="AE3503" s="88" t="s">
        <v>54</v>
      </c>
      <c r="AF3503" s="12" t="s">
        <v>8</v>
      </c>
      <c r="AG3503" s="18" t="str">
        <f t="shared" si="228"/>
        <v>Recreation and culture-2024-August</v>
      </c>
      <c r="AH3503" s="16">
        <v>45505</v>
      </c>
      <c r="AI3503" s="181">
        <v>93.981382260758366</v>
      </c>
      <c r="AJ3503" s="8">
        <f t="shared" si="231"/>
        <v>96.030416536491614</v>
      </c>
      <c r="AK3503" s="175">
        <v>3332</v>
      </c>
      <c r="AL3503" s="10">
        <f t="shared" si="229"/>
        <v>93.113276912367951</v>
      </c>
      <c r="AM3503" s="163" t="str">
        <f t="shared" si="230"/>
        <v>09</v>
      </c>
      <c r="AN3503" s="177" t="s">
        <v>120</v>
      </c>
      <c r="AQ3503" s="151"/>
      <c r="AR3503" s="151"/>
    </row>
    <row r="3504" spans="30:44" x14ac:dyDescent="0.3">
      <c r="AD3504" s="7">
        <v>2024</v>
      </c>
      <c r="AE3504" s="88" t="s">
        <v>54</v>
      </c>
      <c r="AF3504" s="12" t="s">
        <v>1</v>
      </c>
      <c r="AG3504" s="18" t="str">
        <f t="shared" si="228"/>
        <v>Recreation and culture-2024-September</v>
      </c>
      <c r="AH3504" s="16">
        <v>45536</v>
      </c>
      <c r="AI3504" s="181">
        <v>92.720102829869688</v>
      </c>
      <c r="AJ3504" s="8">
        <f t="shared" si="231"/>
        <v>96.045195484630312</v>
      </c>
      <c r="AK3504" s="175">
        <v>3333</v>
      </c>
      <c r="AL3504" s="10">
        <f t="shared" si="229"/>
        <v>93.113276912367951</v>
      </c>
      <c r="AM3504" s="163" t="str">
        <f t="shared" si="230"/>
        <v>09</v>
      </c>
      <c r="AN3504" s="177" t="s">
        <v>121</v>
      </c>
      <c r="AQ3504" s="151"/>
      <c r="AR3504" s="151"/>
    </row>
    <row r="3505" spans="30:44" x14ac:dyDescent="0.3">
      <c r="AD3505" s="7">
        <v>2024</v>
      </c>
      <c r="AE3505" s="88" t="s">
        <v>54</v>
      </c>
      <c r="AF3505" s="12" t="s">
        <v>9</v>
      </c>
      <c r="AG3505" s="18" t="str">
        <f t="shared" si="228"/>
        <v>Recreation and culture-2024-October</v>
      </c>
      <c r="AH3505" s="16">
        <v>45566</v>
      </c>
      <c r="AI3505" s="181">
        <v>92.85027565288199</v>
      </c>
      <c r="AJ3505" s="8">
        <f t="shared" si="231"/>
        <v>95.958781462873006</v>
      </c>
      <c r="AK3505" s="175">
        <v>3334</v>
      </c>
      <c r="AL3505" s="10">
        <f t="shared" si="229"/>
        <v>93.113276912367951</v>
      </c>
      <c r="AM3505" s="163" t="str">
        <f t="shared" si="230"/>
        <v>09</v>
      </c>
      <c r="AN3505" s="177" t="s">
        <v>122</v>
      </c>
      <c r="AQ3505" s="151"/>
      <c r="AR3505" s="151"/>
    </row>
    <row r="3506" spans="30:44" x14ac:dyDescent="0.3">
      <c r="AD3506" s="7">
        <v>2024</v>
      </c>
      <c r="AE3506" s="88" t="s">
        <v>54</v>
      </c>
      <c r="AF3506" s="12" t="s">
        <v>2</v>
      </c>
      <c r="AG3506" s="18" t="str">
        <f t="shared" si="228"/>
        <v>Recreation and culture-2024-November</v>
      </c>
      <c r="AH3506" s="16">
        <v>45597</v>
      </c>
      <c r="AI3506" s="181">
        <v>93.259872015871366</v>
      </c>
      <c r="AJ3506" s="8">
        <f t="shared" si="231"/>
        <v>95.737236469405829</v>
      </c>
      <c r="AK3506" s="175">
        <v>3335</v>
      </c>
      <c r="AL3506" s="10">
        <f t="shared" si="229"/>
        <v>93.113276912367951</v>
      </c>
      <c r="AM3506" s="163" t="str">
        <f t="shared" si="230"/>
        <v>09</v>
      </c>
      <c r="AN3506" s="177" t="s">
        <v>123</v>
      </c>
      <c r="AQ3506" s="151"/>
      <c r="AR3506" s="151"/>
    </row>
    <row r="3507" spans="30:44" x14ac:dyDescent="0.3">
      <c r="AD3507" s="7">
        <v>2024</v>
      </c>
      <c r="AE3507" s="88" t="s">
        <v>54</v>
      </c>
      <c r="AF3507" s="12" t="s">
        <v>3</v>
      </c>
      <c r="AG3507" s="18" t="str">
        <f t="shared" si="228"/>
        <v>Recreation and culture-2024-December</v>
      </c>
      <c r="AH3507" s="16">
        <v>45627</v>
      </c>
      <c r="AI3507" s="181">
        <v>94.837506206480143</v>
      </c>
      <c r="AJ3507" s="8">
        <f t="shared" si="231"/>
        <v>95.305735592683334</v>
      </c>
      <c r="AK3507" s="175">
        <v>3336</v>
      </c>
      <c r="AL3507" s="10">
        <f t="shared" si="229"/>
        <v>93.113276912367951</v>
      </c>
      <c r="AM3507" s="163" t="str">
        <f t="shared" si="230"/>
        <v>09</v>
      </c>
      <c r="AN3507" s="177" t="s">
        <v>124</v>
      </c>
      <c r="AQ3507" s="151"/>
      <c r="AR3507" s="151"/>
    </row>
    <row r="3508" spans="30:44" x14ac:dyDescent="0.3">
      <c r="AD3508" s="9">
        <v>2025</v>
      </c>
      <c r="AE3508" s="87" t="s">
        <v>54</v>
      </c>
      <c r="AF3508" s="13" t="s">
        <v>10</v>
      </c>
      <c r="AG3508" s="18" t="str">
        <f t="shared" si="228"/>
        <v>Recreation and culture-2025-January</v>
      </c>
      <c r="AH3508" s="16">
        <v>45658</v>
      </c>
      <c r="AI3508" s="180">
        <v>92.867947646052443</v>
      </c>
      <c r="AJ3508" s="10">
        <f t="shared" si="231"/>
        <v>94.853655299555669</v>
      </c>
      <c r="AK3508" s="175">
        <v>3337</v>
      </c>
      <c r="AL3508" s="10">
        <f t="shared" si="229"/>
        <v>93.113276912367951</v>
      </c>
      <c r="AM3508" s="163" t="str">
        <f t="shared" si="230"/>
        <v>09</v>
      </c>
      <c r="AN3508" s="177" t="s">
        <v>113</v>
      </c>
      <c r="AQ3508" s="151"/>
      <c r="AR3508" s="151"/>
    </row>
    <row r="3509" spans="30:44" x14ac:dyDescent="0.3">
      <c r="AD3509" s="9">
        <v>2025</v>
      </c>
      <c r="AE3509" s="87" t="s">
        <v>54</v>
      </c>
      <c r="AF3509" s="13" t="s">
        <v>11</v>
      </c>
      <c r="AG3509" s="18" t="str">
        <f t="shared" si="228"/>
        <v>Recreation and culture-2025-February</v>
      </c>
      <c r="AH3509" s="16">
        <v>45689</v>
      </c>
      <c r="AI3509" s="180">
        <v>93.641187805127075</v>
      </c>
      <c r="AJ3509" s="10">
        <f t="shared" si="231"/>
        <v>94.580450856524678</v>
      </c>
      <c r="AK3509" s="175">
        <v>3338</v>
      </c>
      <c r="AL3509" s="10">
        <f t="shared" si="229"/>
        <v>93.113276912367951</v>
      </c>
      <c r="AM3509" s="163" t="str">
        <f t="shared" si="230"/>
        <v>09</v>
      </c>
      <c r="AN3509" s="177" t="s">
        <v>114</v>
      </c>
      <c r="AQ3509" s="151"/>
      <c r="AR3509" s="151"/>
    </row>
    <row r="3510" spans="30:44" x14ac:dyDescent="0.3">
      <c r="AD3510" s="9">
        <v>2025</v>
      </c>
      <c r="AE3510" s="87" t="s">
        <v>54</v>
      </c>
      <c r="AF3510" s="13" t="s">
        <v>4</v>
      </c>
      <c r="AG3510" s="18" t="str">
        <f t="shared" si="228"/>
        <v>Recreation and culture-2025-March</v>
      </c>
      <c r="AH3510" s="16">
        <v>45717</v>
      </c>
      <c r="AI3510" s="180">
        <v>93.862852641919048</v>
      </c>
      <c r="AJ3510" s="10">
        <f t="shared" si="231"/>
        <v>94.142400547499662</v>
      </c>
      <c r="AK3510" s="175">
        <v>3339</v>
      </c>
      <c r="AL3510" s="10">
        <f t="shared" si="229"/>
        <v>93.113276912367951</v>
      </c>
      <c r="AM3510" s="163" t="str">
        <f t="shared" si="230"/>
        <v>09</v>
      </c>
      <c r="AN3510" s="177" t="s">
        <v>115</v>
      </c>
      <c r="AQ3510" s="151"/>
      <c r="AR3510" s="151"/>
    </row>
    <row r="3511" spans="30:44" x14ac:dyDescent="0.3">
      <c r="AD3511" s="9">
        <v>2025</v>
      </c>
      <c r="AE3511" s="87" t="s">
        <v>54</v>
      </c>
      <c r="AF3511" s="13" t="s">
        <v>0</v>
      </c>
      <c r="AG3511" s="18" t="str">
        <f t="shared" si="228"/>
        <v>Recreation and culture-2025-April</v>
      </c>
      <c r="AH3511" s="16">
        <v>45748</v>
      </c>
      <c r="AI3511" s="180">
        <v>93.415818967349622</v>
      </c>
      <c r="AJ3511" s="10">
        <f t="shared" si="231"/>
        <v>93.806439957537819</v>
      </c>
      <c r="AK3511" s="175">
        <v>3340</v>
      </c>
      <c r="AL3511" s="10">
        <f t="shared" si="229"/>
        <v>93.113276912367951</v>
      </c>
      <c r="AM3511" s="163" t="str">
        <f t="shared" si="230"/>
        <v>09</v>
      </c>
      <c r="AN3511" s="177" t="s">
        <v>116</v>
      </c>
      <c r="AQ3511" s="151"/>
      <c r="AR3511" s="151"/>
    </row>
    <row r="3512" spans="30:44" x14ac:dyDescent="0.3">
      <c r="AD3512" s="9">
        <v>2025</v>
      </c>
      <c r="AE3512" s="87" t="s">
        <v>54</v>
      </c>
      <c r="AF3512" s="13" t="s">
        <v>5</v>
      </c>
      <c r="AG3512" s="18" t="str">
        <f t="shared" si="228"/>
        <v>Recreation and culture-2025-May</v>
      </c>
      <c r="AH3512" s="16">
        <v>45778</v>
      </c>
      <c r="AI3512" s="180">
        <v>93.037033317025646</v>
      </c>
      <c r="AJ3512" s="10">
        <f t="shared" si="231"/>
        <v>93.65110237448738</v>
      </c>
      <c r="AK3512" s="175">
        <v>3341</v>
      </c>
      <c r="AL3512" s="10">
        <f t="shared" si="229"/>
        <v>93.113276912367951</v>
      </c>
      <c r="AM3512" s="163" t="str">
        <f t="shared" si="230"/>
        <v>09</v>
      </c>
      <c r="AN3512" s="177" t="s">
        <v>117</v>
      </c>
      <c r="AQ3512" s="151"/>
      <c r="AR3512" s="151"/>
    </row>
    <row r="3513" spans="30:44" x14ac:dyDescent="0.3">
      <c r="AD3513" s="9">
        <v>2025</v>
      </c>
      <c r="AE3513" s="87" t="s">
        <v>54</v>
      </c>
      <c r="AF3513" s="13" t="s">
        <v>6</v>
      </c>
      <c r="AG3513" s="18" t="str">
        <f t="shared" si="228"/>
        <v>Recreation and culture-2025-June</v>
      </c>
      <c r="AH3513" s="16">
        <v>45809</v>
      </c>
      <c r="AI3513" s="180">
        <v>92.868017401206785</v>
      </c>
      <c r="AJ3513" s="10">
        <f t="shared" si="231"/>
        <v>93.526688629788751</v>
      </c>
      <c r="AK3513" s="175">
        <v>3342</v>
      </c>
      <c r="AL3513" s="10">
        <f t="shared" si="229"/>
        <v>93.113276912367951</v>
      </c>
      <c r="AM3513" s="163" t="str">
        <f t="shared" si="230"/>
        <v>09</v>
      </c>
      <c r="AN3513" s="177" t="s">
        <v>118</v>
      </c>
      <c r="AQ3513" s="151"/>
      <c r="AR3513" s="151"/>
    </row>
    <row r="3514" spans="30:44" x14ac:dyDescent="0.3">
      <c r="AD3514" s="9">
        <v>2025</v>
      </c>
      <c r="AE3514" s="87" t="s">
        <v>54</v>
      </c>
      <c r="AF3514" s="13" t="s">
        <v>7</v>
      </c>
      <c r="AG3514" s="18" t="str">
        <f t="shared" si="228"/>
        <v>Recreation and culture-2025-July</v>
      </c>
      <c r="AH3514" s="16">
        <v>45839</v>
      </c>
      <c r="AI3514" s="180">
        <v>92.510914993834149</v>
      </c>
      <c r="AJ3514" s="10">
        <f t="shared" si="231"/>
        <v>93.321075978198039</v>
      </c>
      <c r="AK3514" s="175">
        <v>3343</v>
      </c>
      <c r="AL3514" s="10">
        <f t="shared" si="229"/>
        <v>93.113276912367951</v>
      </c>
      <c r="AM3514" s="163" t="str">
        <f t="shared" si="230"/>
        <v>09</v>
      </c>
      <c r="AN3514" s="177" t="s">
        <v>119</v>
      </c>
      <c r="AQ3514" s="151"/>
      <c r="AR3514" s="151"/>
    </row>
    <row r="3515" spans="30:44" x14ac:dyDescent="0.3">
      <c r="AD3515" s="9">
        <v>2025</v>
      </c>
      <c r="AE3515" s="87" t="s">
        <v>54</v>
      </c>
      <c r="AF3515" s="13" t="s">
        <v>8</v>
      </c>
      <c r="AG3515" s="18" t="str">
        <f t="shared" si="228"/>
        <v>Recreation and culture-2025-August</v>
      </c>
      <c r="AH3515" s="16">
        <v>45870</v>
      </c>
      <c r="AI3515" s="180">
        <v>91.478106101861542</v>
      </c>
      <c r="AJ3515" s="10">
        <f t="shared" si="231"/>
        <v>93.112469631623298</v>
      </c>
      <c r="AK3515" s="175">
        <v>3344</v>
      </c>
      <c r="AL3515" s="10">
        <f t="shared" si="229"/>
        <v>93.113276912367951</v>
      </c>
      <c r="AM3515" s="163" t="str">
        <f t="shared" si="230"/>
        <v>09</v>
      </c>
      <c r="AN3515" s="177" t="s">
        <v>120</v>
      </c>
      <c r="AQ3515" s="151"/>
      <c r="AR3515" s="151"/>
    </row>
    <row r="3516" spans="30:44" x14ac:dyDescent="0.3">
      <c r="AD3516" s="9">
        <v>2025</v>
      </c>
      <c r="AE3516" s="87" t="s">
        <v>54</v>
      </c>
      <c r="AF3516" s="13" t="s">
        <v>1</v>
      </c>
      <c r="AG3516" s="18" t="str">
        <f t="shared" si="228"/>
        <v>Recreation and culture-2025-September</v>
      </c>
      <c r="AH3516" s="16">
        <v>45901</v>
      </c>
      <c r="AI3516" s="180">
        <v>89.681874685195282</v>
      </c>
      <c r="AJ3516" s="10">
        <f t="shared" si="231"/>
        <v>92.859283952900441</v>
      </c>
      <c r="AK3516" s="175">
        <v>3345</v>
      </c>
      <c r="AL3516" s="10">
        <f t="shared" si="229"/>
        <v>93.113276912367951</v>
      </c>
      <c r="AM3516" s="163" t="str">
        <f t="shared" si="230"/>
        <v>09</v>
      </c>
      <c r="AN3516" s="177" t="s">
        <v>121</v>
      </c>
      <c r="AQ3516" s="151"/>
      <c r="AR3516" s="151"/>
    </row>
    <row r="3517" spans="30:44" x14ac:dyDescent="0.3">
      <c r="AD3517" s="9">
        <v>2025</v>
      </c>
      <c r="AE3517" s="87" t="s">
        <v>54</v>
      </c>
      <c r="AF3517" s="13" t="s">
        <v>9</v>
      </c>
      <c r="AG3517" s="18" t="str">
        <f t="shared" si="228"/>
        <v>Recreation and culture-2025-October</v>
      </c>
      <c r="AH3517" s="16">
        <v>45931</v>
      </c>
      <c r="AI3517" s="180">
        <v>90.340246857196163</v>
      </c>
      <c r="AJ3517" s="10">
        <f t="shared" si="231"/>
        <v>92.650114886593272</v>
      </c>
      <c r="AK3517" s="175">
        <v>3346</v>
      </c>
      <c r="AL3517" s="10">
        <f t="shared" si="229"/>
        <v>93.113276912367951</v>
      </c>
      <c r="AM3517" s="163" t="str">
        <f t="shared" si="230"/>
        <v>09</v>
      </c>
      <c r="AN3517" s="177" t="s">
        <v>122</v>
      </c>
      <c r="AQ3517" s="151"/>
      <c r="AR3517" s="151"/>
    </row>
    <row r="3518" spans="30:44" x14ac:dyDescent="0.3">
      <c r="AD3518" s="9">
        <v>2025</v>
      </c>
      <c r="AE3518" s="87" t="s">
        <v>54</v>
      </c>
      <c r="AF3518" s="13" t="s">
        <v>2</v>
      </c>
      <c r="AG3518" s="18" t="str">
        <f t="shared" si="228"/>
        <v>Recreation and culture-2025-November</v>
      </c>
      <c r="AH3518" s="16">
        <v>45962</v>
      </c>
      <c r="AI3518" s="180">
        <v>90.219031851560601</v>
      </c>
      <c r="AJ3518" s="10">
        <f t="shared" si="231"/>
        <v>92.396711539567363</v>
      </c>
      <c r="AK3518" s="175">
        <v>3347</v>
      </c>
      <c r="AL3518" s="10">
        <f t="shared" si="229"/>
        <v>93.113276912367951</v>
      </c>
      <c r="AM3518" s="163" t="str">
        <f t="shared" si="230"/>
        <v>09</v>
      </c>
      <c r="AN3518" s="177" t="s">
        <v>123</v>
      </c>
      <c r="AQ3518" s="151"/>
      <c r="AR3518" s="151"/>
    </row>
    <row r="3519" spans="30:44" x14ac:dyDescent="0.3">
      <c r="AD3519" s="9">
        <v>2025</v>
      </c>
      <c r="AE3519" s="87" t="s">
        <v>54</v>
      </c>
      <c r="AF3519" s="13" t="s">
        <v>3</v>
      </c>
      <c r="AG3519" s="18" t="str">
        <f t="shared" si="228"/>
        <v>Recreation and culture-2025-December</v>
      </c>
      <c r="AH3519" s="16">
        <v>45992</v>
      </c>
      <c r="AI3519" s="180">
        <v>91.663563692095096</v>
      </c>
      <c r="AJ3519" s="10">
        <f t="shared" si="231"/>
        <v>92.132216330035291</v>
      </c>
      <c r="AK3519" s="175">
        <v>3348</v>
      </c>
      <c r="AL3519" s="10">
        <f t="shared" si="229"/>
        <v>93.113276912367951</v>
      </c>
      <c r="AM3519" s="163" t="str">
        <f t="shared" si="230"/>
        <v>09</v>
      </c>
      <c r="AN3519" s="177" t="s">
        <v>124</v>
      </c>
      <c r="AQ3519" s="151"/>
      <c r="AR3519" s="151"/>
    </row>
    <row r="3520" spans="30:44" x14ac:dyDescent="0.3">
      <c r="AD3520" s="9">
        <v>2026</v>
      </c>
      <c r="AE3520" s="87" t="s">
        <v>54</v>
      </c>
      <c r="AF3520" s="13" t="s">
        <v>10</v>
      </c>
      <c r="AG3520" s="18" t="str">
        <f t="shared" si="228"/>
        <v>Recreation and culture-2026-January</v>
      </c>
      <c r="AH3520" s="16">
        <v>46023</v>
      </c>
      <c r="AI3520" s="181">
        <v>90.283051497205292</v>
      </c>
      <c r="AJ3520" s="8">
        <f t="shared" si="231"/>
        <v>91.91680831763135</v>
      </c>
      <c r="AK3520" s="176"/>
      <c r="AL3520" s="10">
        <f t="shared" si="229"/>
        <v>93.113276912367951</v>
      </c>
      <c r="AM3520" s="163" t="str">
        <f t="shared" si="230"/>
        <v>09</v>
      </c>
      <c r="AN3520" s="177" t="s">
        <v>113</v>
      </c>
      <c r="AQ3520" s="151"/>
      <c r="AR3520" s="151"/>
    </row>
    <row r="3521" spans="28:44" x14ac:dyDescent="0.3">
      <c r="AD3521" s="9">
        <v>2026</v>
      </c>
      <c r="AE3521" s="87" t="s">
        <v>54</v>
      </c>
      <c r="AF3521" s="13" t="s">
        <v>11</v>
      </c>
      <c r="AG3521" s="18" t="str">
        <f t="shared" si="228"/>
        <v>Recreation and culture-2026-February</v>
      </c>
      <c r="AH3521" s="16">
        <v>46054</v>
      </c>
      <c r="AI3521" s="181">
        <v>92.942983128271905</v>
      </c>
      <c r="AJ3521" s="8">
        <f t="shared" si="231"/>
        <v>91.858624594560084</v>
      </c>
      <c r="AK3521" s="176"/>
      <c r="AL3521" s="10">
        <f t="shared" si="229"/>
        <v>93.113276912367951</v>
      </c>
      <c r="AM3521" s="163" t="str">
        <f t="shared" si="230"/>
        <v>09</v>
      </c>
      <c r="AN3521" s="177" t="s">
        <v>114</v>
      </c>
      <c r="AQ3521" s="151"/>
      <c r="AR3521" s="151"/>
    </row>
    <row r="3522" spans="28:44" x14ac:dyDescent="0.3">
      <c r="AD3522" s="9">
        <v>2026</v>
      </c>
      <c r="AE3522" s="87" t="s">
        <v>54</v>
      </c>
      <c r="AF3522" s="13" t="s">
        <v>4</v>
      </c>
      <c r="AG3522" s="18" t="str">
        <f t="shared" si="228"/>
        <v>Recreation and culture-2026-March</v>
      </c>
      <c r="AH3522" s="16">
        <v>46082</v>
      </c>
      <c r="AI3522" s="181">
        <v>95.552478436280111</v>
      </c>
      <c r="AJ3522" s="8">
        <f t="shared" si="231"/>
        <v>91.999426744090158</v>
      </c>
      <c r="AK3522" s="176"/>
      <c r="AL3522" s="10">
        <f t="shared" si="229"/>
        <v>93.113276912367951</v>
      </c>
      <c r="AM3522" s="163" t="str">
        <f t="shared" si="230"/>
        <v>09</v>
      </c>
      <c r="AN3522" s="177" t="s">
        <v>115</v>
      </c>
      <c r="AQ3522" s="151"/>
      <c r="AR3522" s="151"/>
    </row>
    <row r="3523" spans="28:44" x14ac:dyDescent="0.3">
      <c r="AD3523" s="9">
        <v>2026</v>
      </c>
      <c r="AE3523" s="87" t="s">
        <v>54</v>
      </c>
      <c r="AF3523" s="13" t="s">
        <v>0</v>
      </c>
      <c r="AG3523" s="18" t="str">
        <f t="shared" si="228"/>
        <v>Recreation and culture-2026-April</v>
      </c>
      <c r="AH3523" s="16">
        <v>46113</v>
      </c>
      <c r="AI3523" s="181">
        <v>93.186676950297567</v>
      </c>
      <c r="AJ3523" s="8">
        <f t="shared" si="231"/>
        <v>91.980331576002513</v>
      </c>
      <c r="AK3523" s="176"/>
      <c r="AL3523" s="10">
        <f t="shared" si="229"/>
        <v>93.113276912367951</v>
      </c>
      <c r="AM3523" s="163" t="str">
        <f t="shared" si="230"/>
        <v>09</v>
      </c>
      <c r="AN3523" s="177" t="s">
        <v>116</v>
      </c>
      <c r="AQ3523" s="151"/>
      <c r="AR3523" s="151"/>
    </row>
    <row r="3524" spans="28:44" x14ac:dyDescent="0.3">
      <c r="AD3524" s="9">
        <v>2026</v>
      </c>
      <c r="AE3524" s="87" t="s">
        <v>54</v>
      </c>
      <c r="AF3524" s="13" t="s">
        <v>5</v>
      </c>
      <c r="AG3524" s="18" t="str">
        <f t="shared" si="228"/>
        <v>Recreation and culture-2026-May</v>
      </c>
      <c r="AH3524" s="16">
        <v>46143</v>
      </c>
      <c r="AI3524" s="181">
        <v>93.497064206765373</v>
      </c>
      <c r="AJ3524" s="8">
        <f t="shared" si="231"/>
        <v>92.018667483480826</v>
      </c>
      <c r="AK3524" s="176"/>
      <c r="AL3524" s="10">
        <f t="shared" si="229"/>
        <v>93.113276912367951</v>
      </c>
      <c r="AM3524" s="163" t="str">
        <f t="shared" si="230"/>
        <v>09</v>
      </c>
      <c r="AN3524" s="177" t="s">
        <v>117</v>
      </c>
      <c r="AQ3524" s="151"/>
      <c r="AR3524" s="151"/>
    </row>
    <row r="3525" spans="28:44" x14ac:dyDescent="0.3">
      <c r="AD3525" s="9">
        <v>2026</v>
      </c>
      <c r="AE3525" s="87" t="s">
        <v>54</v>
      </c>
      <c r="AF3525" s="13" t="s">
        <v>6</v>
      </c>
      <c r="AG3525" s="18" t="str">
        <f t="shared" si="228"/>
        <v>Recreation and culture-2026-June</v>
      </c>
      <c r="AH3525" s="16">
        <v>46174</v>
      </c>
      <c r="AI3525" s="181">
        <v>93.113276912367951</v>
      </c>
      <c r="AJ3525" s="8">
        <f t="shared" si="231"/>
        <v>92.039105776077577</v>
      </c>
      <c r="AK3525" s="176"/>
      <c r="AL3525" s="10">
        <f t="shared" si="229"/>
        <v>93.113276912367951</v>
      </c>
      <c r="AM3525" s="163" t="str">
        <f t="shared" si="230"/>
        <v>09</v>
      </c>
      <c r="AN3525" s="177" t="s">
        <v>118</v>
      </c>
      <c r="AQ3525" s="151"/>
      <c r="AR3525" s="151"/>
    </row>
    <row r="3526" spans="28:44" x14ac:dyDescent="0.3">
      <c r="AD3526" s="9">
        <v>2026</v>
      </c>
      <c r="AE3526" s="87" t="s">
        <v>54</v>
      </c>
      <c r="AF3526" s="13" t="s">
        <v>7</v>
      </c>
      <c r="AG3526" s="18" t="str">
        <f t="shared" si="228"/>
        <v>Recreation and culture-2026-July</v>
      </c>
      <c r="AH3526" s="16">
        <v>46204</v>
      </c>
      <c r="AI3526" s="181"/>
      <c r="AJ3526" s="8"/>
      <c r="AK3526" s="176"/>
      <c r="AL3526" s="10">
        <f t="shared" si="229"/>
        <v>93.113276912367951</v>
      </c>
      <c r="AM3526" s="163" t="str">
        <f t="shared" si="230"/>
        <v>09</v>
      </c>
      <c r="AN3526" s="177" t="s">
        <v>119</v>
      </c>
      <c r="AQ3526" s="151"/>
      <c r="AR3526" s="151"/>
    </row>
    <row r="3527" spans="28:44" x14ac:dyDescent="0.3">
      <c r="AD3527" s="9">
        <v>2026</v>
      </c>
      <c r="AE3527" s="87" t="s">
        <v>54</v>
      </c>
      <c r="AF3527" s="13" t="s">
        <v>8</v>
      </c>
      <c r="AG3527" s="18" t="str">
        <f t="shared" si="228"/>
        <v>Recreation and culture-2026-August</v>
      </c>
      <c r="AH3527" s="16">
        <v>46235</v>
      </c>
      <c r="AI3527" s="181"/>
      <c r="AJ3527" s="8"/>
      <c r="AK3527" s="176"/>
      <c r="AL3527" s="10">
        <f t="shared" si="229"/>
        <v>93.113276912367951</v>
      </c>
      <c r="AM3527" s="163" t="str">
        <f t="shared" si="230"/>
        <v>09</v>
      </c>
      <c r="AN3527" s="177" t="s">
        <v>120</v>
      </c>
      <c r="AQ3527" s="151"/>
      <c r="AR3527" s="151"/>
    </row>
    <row r="3528" spans="28:44" x14ac:dyDescent="0.3">
      <c r="AD3528" s="9">
        <v>2026</v>
      </c>
      <c r="AE3528" s="87" t="s">
        <v>54</v>
      </c>
      <c r="AF3528" s="13" t="s">
        <v>1</v>
      </c>
      <c r="AG3528" s="18" t="str">
        <f t="shared" si="228"/>
        <v>Recreation and culture-2026-September</v>
      </c>
      <c r="AH3528" s="16">
        <v>46266</v>
      </c>
      <c r="AI3528" s="181"/>
      <c r="AJ3528" s="8"/>
      <c r="AK3528" s="176"/>
      <c r="AL3528" s="10">
        <f t="shared" si="229"/>
        <v>93.113276912367951</v>
      </c>
      <c r="AM3528" s="163" t="str">
        <f t="shared" si="230"/>
        <v>09</v>
      </c>
      <c r="AN3528" s="177" t="s">
        <v>121</v>
      </c>
      <c r="AQ3528" s="151"/>
      <c r="AR3528" s="151"/>
    </row>
    <row r="3529" spans="28:44" x14ac:dyDescent="0.3">
      <c r="AD3529" s="9">
        <v>2026</v>
      </c>
      <c r="AE3529" s="87" t="s">
        <v>54</v>
      </c>
      <c r="AF3529" s="13" t="s">
        <v>9</v>
      </c>
      <c r="AG3529" s="18" t="str">
        <f t="shared" si="228"/>
        <v>Recreation and culture-2026-October</v>
      </c>
      <c r="AH3529" s="16">
        <v>46296</v>
      </c>
      <c r="AI3529" s="181"/>
      <c r="AJ3529" s="8"/>
      <c r="AK3529" s="176"/>
      <c r="AL3529" s="10">
        <f t="shared" si="229"/>
        <v>93.113276912367951</v>
      </c>
      <c r="AM3529" s="163" t="str">
        <f t="shared" si="230"/>
        <v>09</v>
      </c>
      <c r="AN3529" s="177" t="s">
        <v>122</v>
      </c>
      <c r="AQ3529" s="151"/>
      <c r="AR3529" s="151"/>
    </row>
    <row r="3530" spans="28:44" x14ac:dyDescent="0.3">
      <c r="AD3530" s="9">
        <v>2026</v>
      </c>
      <c r="AE3530" s="87" t="s">
        <v>54</v>
      </c>
      <c r="AF3530" s="13" t="s">
        <v>2</v>
      </c>
      <c r="AG3530" s="18" t="str">
        <f t="shared" si="228"/>
        <v>Recreation and culture-2026-November</v>
      </c>
      <c r="AH3530" s="16">
        <v>46327</v>
      </c>
      <c r="AI3530" s="181"/>
      <c r="AJ3530" s="8"/>
      <c r="AK3530" s="176"/>
      <c r="AL3530" s="10">
        <f t="shared" si="229"/>
        <v>93.113276912367951</v>
      </c>
      <c r="AM3530" s="163" t="str">
        <f t="shared" si="230"/>
        <v>09</v>
      </c>
      <c r="AN3530" s="177" t="s">
        <v>123</v>
      </c>
      <c r="AQ3530" s="151"/>
      <c r="AR3530" s="151"/>
    </row>
    <row r="3531" spans="28:44" x14ac:dyDescent="0.3">
      <c r="AD3531" s="9">
        <v>2026</v>
      </c>
      <c r="AE3531" s="87" t="s">
        <v>54</v>
      </c>
      <c r="AF3531" s="13" t="s">
        <v>3</v>
      </c>
      <c r="AG3531" s="18" t="str">
        <f t="shared" si="228"/>
        <v>Recreation and culture-2026-December</v>
      </c>
      <c r="AH3531" s="16">
        <v>46357</v>
      </c>
      <c r="AI3531" s="181"/>
      <c r="AJ3531" s="8"/>
      <c r="AK3531" s="176"/>
      <c r="AL3531" s="10">
        <f t="shared" si="229"/>
        <v>93.113276912367951</v>
      </c>
      <c r="AM3531" s="163" t="str">
        <f t="shared" si="230"/>
        <v>09</v>
      </c>
      <c r="AN3531" s="177" t="s">
        <v>124</v>
      </c>
      <c r="AQ3531" s="151"/>
      <c r="AR3531" s="151"/>
    </row>
    <row r="3532" spans="28:44" x14ac:dyDescent="0.3">
      <c r="AB3532" s="107" t="s">
        <v>54</v>
      </c>
      <c r="AC3532" s="2"/>
      <c r="AD3532" s="9">
        <v>1995</v>
      </c>
      <c r="AE3532" s="87" t="s">
        <v>55</v>
      </c>
      <c r="AF3532" s="13" t="s">
        <v>10</v>
      </c>
      <c r="AG3532" s="18" t="str">
        <f t="shared" ref="AG3532:AG3595" si="232">CONCATENATE(AE3532,$AF$74,AD3532,$AF$74,AF3532)</f>
        <v>Education-1995-January</v>
      </c>
      <c r="AH3532" s="16">
        <v>34700</v>
      </c>
      <c r="AI3532" s="180">
        <v>49.581362107529664</v>
      </c>
      <c r="AJ3532" s="10">
        <f t="shared" ref="AJ3532:AJ3542" si="233">AVERAGE(AI3485:AI3532)</f>
        <v>93.261988825971059</v>
      </c>
      <c r="AK3532" s="175">
        <v>3349</v>
      </c>
      <c r="AL3532" s="10">
        <f t="shared" ref="AL3532:AL3595" si="234">VLOOKUP(AE3532,AR:AS,2,FALSE)</f>
        <v>134.10600027895111</v>
      </c>
      <c r="AM3532" s="163" t="str">
        <f t="shared" ref="AM3532:AM3595" si="235">VLOOKUP(AE3532,AR:AT,3,FALSE)</f>
        <v>10</v>
      </c>
      <c r="AN3532" s="177" t="s">
        <v>113</v>
      </c>
      <c r="AQ3532" s="151"/>
      <c r="AR3532" s="151"/>
    </row>
    <row r="3533" spans="28:44" x14ac:dyDescent="0.3">
      <c r="AB3533" s="2"/>
      <c r="AC3533" s="2"/>
      <c r="AD3533" s="9">
        <v>1995</v>
      </c>
      <c r="AE3533" s="87" t="s">
        <v>55</v>
      </c>
      <c r="AF3533" s="13" t="s">
        <v>11</v>
      </c>
      <c r="AG3533" s="18" t="str">
        <f t="shared" si="232"/>
        <v>Education-1995-February</v>
      </c>
      <c r="AH3533" s="16">
        <v>34731</v>
      </c>
      <c r="AI3533" s="180">
        <v>49.639006817493524</v>
      </c>
      <c r="AJ3533" s="10">
        <f t="shared" si="233"/>
        <v>92.078238896940022</v>
      </c>
      <c r="AK3533" s="175">
        <v>3350</v>
      </c>
      <c r="AL3533" s="10">
        <f t="shared" si="234"/>
        <v>134.10600027895111</v>
      </c>
      <c r="AM3533" s="163" t="str">
        <f t="shared" si="235"/>
        <v>10</v>
      </c>
      <c r="AN3533" s="177" t="s">
        <v>114</v>
      </c>
      <c r="AQ3533" s="151"/>
      <c r="AR3533" s="151"/>
    </row>
    <row r="3534" spans="28:44" x14ac:dyDescent="0.3">
      <c r="AB3534" s="2"/>
      <c r="AC3534" s="2"/>
      <c r="AD3534" s="9">
        <v>1995</v>
      </c>
      <c r="AE3534" s="87" t="s">
        <v>55</v>
      </c>
      <c r="AF3534" s="13" t="s">
        <v>4</v>
      </c>
      <c r="AG3534" s="18" t="str">
        <f t="shared" si="232"/>
        <v>Education-1995-March</v>
      </c>
      <c r="AH3534" s="16">
        <v>34759</v>
      </c>
      <c r="AI3534" s="180">
        <v>49.880752623975482</v>
      </c>
      <c r="AJ3534" s="10">
        <f t="shared" si="233"/>
        <v>90.894431991051846</v>
      </c>
      <c r="AK3534" s="175">
        <v>3351</v>
      </c>
      <c r="AL3534" s="10">
        <f t="shared" si="234"/>
        <v>134.10600027895111</v>
      </c>
      <c r="AM3534" s="163" t="str">
        <f t="shared" si="235"/>
        <v>10</v>
      </c>
      <c r="AN3534" s="177" t="s">
        <v>115</v>
      </c>
      <c r="AQ3534" s="151"/>
      <c r="AR3534" s="151"/>
    </row>
    <row r="3535" spans="28:44" x14ac:dyDescent="0.3">
      <c r="AB3535" s="2"/>
      <c r="AC3535" s="2"/>
      <c r="AD3535" s="9">
        <v>1995</v>
      </c>
      <c r="AE3535" s="87" t="s">
        <v>55</v>
      </c>
      <c r="AF3535" s="13" t="s">
        <v>0</v>
      </c>
      <c r="AG3535" s="18" t="str">
        <f t="shared" si="232"/>
        <v>Education-1995-April</v>
      </c>
      <c r="AH3535" s="16">
        <v>34790</v>
      </c>
      <c r="AI3535" s="180">
        <v>49.880752623975482</v>
      </c>
      <c r="AJ3535" s="10">
        <f t="shared" si="233"/>
        <v>89.763502936565857</v>
      </c>
      <c r="AK3535" s="175">
        <v>3352</v>
      </c>
      <c r="AL3535" s="10">
        <f t="shared" si="234"/>
        <v>134.10600027895111</v>
      </c>
      <c r="AM3535" s="163" t="str">
        <f t="shared" si="235"/>
        <v>10</v>
      </c>
      <c r="AN3535" s="177" t="s">
        <v>116</v>
      </c>
      <c r="AQ3535" s="151"/>
      <c r="AR3535" s="151"/>
    </row>
    <row r="3536" spans="28:44" x14ac:dyDescent="0.3">
      <c r="AB3536" s="2"/>
      <c r="AC3536" s="2"/>
      <c r="AD3536" s="9">
        <v>1995</v>
      </c>
      <c r="AE3536" s="87" t="s">
        <v>55</v>
      </c>
      <c r="AF3536" s="13" t="s">
        <v>5</v>
      </c>
      <c r="AG3536" s="18" t="str">
        <f t="shared" si="232"/>
        <v>Education-1995-May</v>
      </c>
      <c r="AH3536" s="16">
        <v>34820</v>
      </c>
      <c r="AI3536" s="180">
        <v>50.039064192013434</v>
      </c>
      <c r="AJ3536" s="10">
        <f t="shared" si="233"/>
        <v>88.649613258269369</v>
      </c>
      <c r="AK3536" s="175">
        <v>3353</v>
      </c>
      <c r="AL3536" s="10">
        <f t="shared" si="234"/>
        <v>134.10600027895111</v>
      </c>
      <c r="AM3536" s="163" t="str">
        <f t="shared" si="235"/>
        <v>10</v>
      </c>
      <c r="AN3536" s="177" t="s">
        <v>117</v>
      </c>
      <c r="AQ3536" s="151"/>
      <c r="AR3536" s="151"/>
    </row>
    <row r="3537" spans="28:44" x14ac:dyDescent="0.3">
      <c r="AB3537" s="2"/>
      <c r="AC3537" s="2"/>
      <c r="AD3537" s="9">
        <v>1995</v>
      </c>
      <c r="AE3537" s="87" t="s">
        <v>55</v>
      </c>
      <c r="AF3537" s="13" t="s">
        <v>6</v>
      </c>
      <c r="AG3537" s="18" t="str">
        <f t="shared" si="232"/>
        <v>Education-1995-June</v>
      </c>
      <c r="AH3537" s="16">
        <v>34851</v>
      </c>
      <c r="AI3537" s="180">
        <v>50.345020696112577</v>
      </c>
      <c r="AJ3537" s="10">
        <f t="shared" si="233"/>
        <v>87.597158493594776</v>
      </c>
      <c r="AK3537" s="175">
        <v>3354</v>
      </c>
      <c r="AL3537" s="10">
        <f t="shared" si="234"/>
        <v>134.10600027895111</v>
      </c>
      <c r="AM3537" s="163" t="str">
        <f t="shared" si="235"/>
        <v>10</v>
      </c>
      <c r="AN3537" s="177" t="s">
        <v>118</v>
      </c>
      <c r="AQ3537" s="151"/>
      <c r="AR3537" s="151"/>
    </row>
    <row r="3538" spans="28:44" x14ac:dyDescent="0.3">
      <c r="AB3538" s="2"/>
      <c r="AC3538" s="2"/>
      <c r="AD3538" s="9">
        <v>1995</v>
      </c>
      <c r="AE3538" s="87" t="s">
        <v>55</v>
      </c>
      <c r="AF3538" s="13" t="s">
        <v>7</v>
      </c>
      <c r="AG3538" s="18" t="str">
        <f t="shared" si="232"/>
        <v>Education-1995-July</v>
      </c>
      <c r="AH3538" s="16">
        <v>34881</v>
      </c>
      <c r="AI3538" s="180">
        <v>50.345020696112577</v>
      </c>
      <c r="AJ3538" s="10">
        <f t="shared" si="233"/>
        <v>86.544601651547865</v>
      </c>
      <c r="AK3538" s="175">
        <v>3355</v>
      </c>
      <c r="AL3538" s="10">
        <f t="shared" si="234"/>
        <v>134.10600027895111</v>
      </c>
      <c r="AM3538" s="163" t="str">
        <f t="shared" si="235"/>
        <v>10</v>
      </c>
      <c r="AN3538" s="177" t="s">
        <v>119</v>
      </c>
      <c r="AQ3538" s="151"/>
      <c r="AR3538" s="151"/>
    </row>
    <row r="3539" spans="28:44" x14ac:dyDescent="0.3">
      <c r="AB3539" s="2"/>
      <c r="AC3539" s="2"/>
      <c r="AD3539" s="9">
        <v>1995</v>
      </c>
      <c r="AE3539" s="87" t="s">
        <v>55</v>
      </c>
      <c r="AF3539" s="13" t="s">
        <v>8</v>
      </c>
      <c r="AG3539" s="18" t="str">
        <f t="shared" si="232"/>
        <v>Education-1995-August</v>
      </c>
      <c r="AH3539" s="16">
        <v>34912</v>
      </c>
      <c r="AI3539" s="180">
        <v>50.46174111791116</v>
      </c>
      <c r="AJ3539" s="10">
        <f t="shared" si="233"/>
        <v>85.48494293118425</v>
      </c>
      <c r="AK3539" s="175">
        <v>3356</v>
      </c>
      <c r="AL3539" s="10">
        <f t="shared" si="234"/>
        <v>134.10600027895111</v>
      </c>
      <c r="AM3539" s="163" t="str">
        <f t="shared" si="235"/>
        <v>10</v>
      </c>
      <c r="AN3539" s="177" t="s">
        <v>120</v>
      </c>
      <c r="AQ3539" s="151"/>
      <c r="AR3539" s="151"/>
    </row>
    <row r="3540" spans="28:44" x14ac:dyDescent="0.3">
      <c r="AB3540" s="2"/>
      <c r="AC3540" s="2"/>
      <c r="AD3540" s="9">
        <v>1995</v>
      </c>
      <c r="AE3540" s="87" t="s">
        <v>55</v>
      </c>
      <c r="AF3540" s="13" t="s">
        <v>1</v>
      </c>
      <c r="AG3540" s="18" t="str">
        <f t="shared" si="232"/>
        <v>Education-1995-September</v>
      </c>
      <c r="AH3540" s="16">
        <v>34943</v>
      </c>
      <c r="AI3540" s="180">
        <v>50.607802765810909</v>
      </c>
      <c r="AJ3540" s="10">
        <f t="shared" si="233"/>
        <v>84.486491676746283</v>
      </c>
      <c r="AK3540" s="175">
        <v>3357</v>
      </c>
      <c r="AL3540" s="10">
        <f t="shared" si="234"/>
        <v>134.10600027895111</v>
      </c>
      <c r="AM3540" s="163" t="str">
        <f t="shared" si="235"/>
        <v>10</v>
      </c>
      <c r="AN3540" s="177" t="s">
        <v>121</v>
      </c>
      <c r="AQ3540" s="151"/>
      <c r="AR3540" s="151"/>
    </row>
    <row r="3541" spans="28:44" x14ac:dyDescent="0.3">
      <c r="AB3541" s="2"/>
      <c r="AC3541" s="2"/>
      <c r="AD3541" s="9">
        <v>1995</v>
      </c>
      <c r="AE3541" s="87" t="s">
        <v>55</v>
      </c>
      <c r="AF3541" s="13" t="s">
        <v>9</v>
      </c>
      <c r="AG3541" s="18" t="str">
        <f t="shared" si="232"/>
        <v>Education-1995-October</v>
      </c>
      <c r="AH3541" s="16">
        <v>34973</v>
      </c>
      <c r="AI3541" s="180">
        <v>50.823778065991036</v>
      </c>
      <c r="AJ3541" s="10">
        <f t="shared" si="233"/>
        <v>83.461171061318225</v>
      </c>
      <c r="AK3541" s="175">
        <v>3358</v>
      </c>
      <c r="AL3541" s="10">
        <f t="shared" si="234"/>
        <v>134.10600027895111</v>
      </c>
      <c r="AM3541" s="163" t="str">
        <f t="shared" si="235"/>
        <v>10</v>
      </c>
      <c r="AN3541" s="177" t="s">
        <v>122</v>
      </c>
      <c r="AQ3541" s="151"/>
      <c r="AR3541" s="151"/>
    </row>
    <row r="3542" spans="28:44" x14ac:dyDescent="0.3">
      <c r="AB3542" s="2"/>
      <c r="AC3542" s="2"/>
      <c r="AD3542" s="9">
        <v>1995</v>
      </c>
      <c r="AE3542" s="87" t="s">
        <v>55</v>
      </c>
      <c r="AF3542" s="13" t="s">
        <v>2</v>
      </c>
      <c r="AG3542" s="18" t="str">
        <f t="shared" si="232"/>
        <v>Education-1995-November</v>
      </c>
      <c r="AH3542" s="16">
        <v>35004</v>
      </c>
      <c r="AI3542" s="180">
        <v>50.927246476485017</v>
      </c>
      <c r="AJ3542" s="10">
        <f t="shared" si="233"/>
        <v>82.389952836056494</v>
      </c>
      <c r="AK3542" s="175">
        <v>3359</v>
      </c>
      <c r="AL3542" s="10">
        <f t="shared" si="234"/>
        <v>134.10600027895111</v>
      </c>
      <c r="AM3542" s="163" t="str">
        <f t="shared" si="235"/>
        <v>10</v>
      </c>
      <c r="AN3542" s="177" t="s">
        <v>123</v>
      </c>
      <c r="AQ3542" s="151"/>
      <c r="AR3542" s="151"/>
    </row>
    <row r="3543" spans="28:44" x14ac:dyDescent="0.3">
      <c r="AB3543" s="2"/>
      <c r="AC3543" s="2"/>
      <c r="AD3543" s="9">
        <v>1995</v>
      </c>
      <c r="AE3543" s="87" t="s">
        <v>55</v>
      </c>
      <c r="AF3543" s="13" t="s">
        <v>3</v>
      </c>
      <c r="AG3543" s="18" t="str">
        <f t="shared" si="232"/>
        <v>Education-1995-December</v>
      </c>
      <c r="AH3543" s="16">
        <v>35034</v>
      </c>
      <c r="AI3543" s="180">
        <v>51.015400902320266</v>
      </c>
      <c r="AJ3543" s="10">
        <f t="shared" ref="AJ3543:AJ3606" si="236">AVERAGE(AI3532:AI3543)</f>
        <v>50.295579090477588</v>
      </c>
      <c r="AK3543" s="175">
        <v>3360</v>
      </c>
      <c r="AL3543" s="10">
        <f t="shared" si="234"/>
        <v>134.10600027895111</v>
      </c>
      <c r="AM3543" s="163" t="str">
        <f t="shared" si="235"/>
        <v>10</v>
      </c>
      <c r="AN3543" s="177" t="s">
        <v>124</v>
      </c>
      <c r="AQ3543" s="151"/>
      <c r="AR3543" s="151"/>
    </row>
    <row r="3544" spans="28:44" x14ac:dyDescent="0.3">
      <c r="AB3544" s="2"/>
      <c r="AC3544" s="2"/>
      <c r="AD3544" s="7">
        <v>1996</v>
      </c>
      <c r="AE3544" s="88" t="s">
        <v>55</v>
      </c>
      <c r="AF3544" s="12" t="s">
        <v>10</v>
      </c>
      <c r="AG3544" s="18" t="str">
        <f t="shared" si="232"/>
        <v>Education-1996-January</v>
      </c>
      <c r="AH3544" s="16">
        <v>35065</v>
      </c>
      <c r="AI3544" s="181">
        <v>51.176202049734847</v>
      </c>
      <c r="AJ3544" s="8">
        <f t="shared" si="236"/>
        <v>50.42848241899469</v>
      </c>
      <c r="AK3544" s="175">
        <v>3361</v>
      </c>
      <c r="AL3544" s="10">
        <f t="shared" si="234"/>
        <v>134.10600027895111</v>
      </c>
      <c r="AM3544" s="163" t="str">
        <f t="shared" si="235"/>
        <v>10</v>
      </c>
      <c r="AN3544" s="177" t="s">
        <v>113</v>
      </c>
      <c r="AQ3544" s="151"/>
      <c r="AR3544" s="151"/>
    </row>
    <row r="3545" spans="28:44" x14ac:dyDescent="0.3">
      <c r="AB3545" s="2"/>
      <c r="AC3545" s="2"/>
      <c r="AD3545" s="7">
        <v>1996</v>
      </c>
      <c r="AE3545" s="88" t="s">
        <v>55</v>
      </c>
      <c r="AF3545" s="12" t="s">
        <v>11</v>
      </c>
      <c r="AG3545" s="18" t="str">
        <f t="shared" si="232"/>
        <v>Education-1996-February</v>
      </c>
      <c r="AH3545" s="16">
        <v>35096</v>
      </c>
      <c r="AI3545" s="181">
        <v>51.278096681411022</v>
      </c>
      <c r="AJ3545" s="8">
        <f t="shared" si="236"/>
        <v>50.565073240987822</v>
      </c>
      <c r="AK3545" s="175">
        <v>3362</v>
      </c>
      <c r="AL3545" s="10">
        <f t="shared" si="234"/>
        <v>134.10600027895111</v>
      </c>
      <c r="AM3545" s="163" t="str">
        <f t="shared" si="235"/>
        <v>10</v>
      </c>
      <c r="AN3545" s="177" t="s">
        <v>114</v>
      </c>
      <c r="AQ3545" s="151"/>
      <c r="AR3545" s="151"/>
    </row>
    <row r="3546" spans="28:44" x14ac:dyDescent="0.3">
      <c r="AB3546" s="2"/>
      <c r="AC3546" s="2"/>
      <c r="AD3546" s="7">
        <v>1996</v>
      </c>
      <c r="AE3546" s="88" t="s">
        <v>55</v>
      </c>
      <c r="AF3546" s="12" t="s">
        <v>4</v>
      </c>
      <c r="AG3546" s="18" t="str">
        <f t="shared" si="232"/>
        <v>Education-1996-March</v>
      </c>
      <c r="AH3546" s="16">
        <v>35125</v>
      </c>
      <c r="AI3546" s="181">
        <v>51.391700678191832</v>
      </c>
      <c r="AJ3546" s="8">
        <f t="shared" si="236"/>
        <v>50.690985578839182</v>
      </c>
      <c r="AK3546" s="175">
        <v>3363</v>
      </c>
      <c r="AL3546" s="10">
        <f t="shared" si="234"/>
        <v>134.10600027895111</v>
      </c>
      <c r="AM3546" s="163" t="str">
        <f t="shared" si="235"/>
        <v>10</v>
      </c>
      <c r="AN3546" s="177" t="s">
        <v>115</v>
      </c>
      <c r="AQ3546" s="151"/>
      <c r="AR3546" s="151"/>
    </row>
    <row r="3547" spans="28:44" x14ac:dyDescent="0.3">
      <c r="AB3547" s="2"/>
      <c r="AC3547" s="2"/>
      <c r="AD3547" s="7">
        <v>1996</v>
      </c>
      <c r="AE3547" s="88" t="s">
        <v>55</v>
      </c>
      <c r="AF3547" s="12" t="s">
        <v>0</v>
      </c>
      <c r="AG3547" s="18" t="str">
        <f t="shared" si="232"/>
        <v>Education-1996-April</v>
      </c>
      <c r="AH3547" s="16">
        <v>35156</v>
      </c>
      <c r="AI3547" s="181">
        <v>51.614788003956939</v>
      </c>
      <c r="AJ3547" s="8">
        <f t="shared" si="236"/>
        <v>50.835488527170973</v>
      </c>
      <c r="AK3547" s="175">
        <v>3364</v>
      </c>
      <c r="AL3547" s="10">
        <f t="shared" si="234"/>
        <v>134.10600027895111</v>
      </c>
      <c r="AM3547" s="163" t="str">
        <f t="shared" si="235"/>
        <v>10</v>
      </c>
      <c r="AN3547" s="177" t="s">
        <v>116</v>
      </c>
      <c r="AQ3547" s="151"/>
      <c r="AR3547" s="151"/>
    </row>
    <row r="3548" spans="28:44" x14ac:dyDescent="0.3">
      <c r="AB3548" s="2"/>
      <c r="AC3548" s="2"/>
      <c r="AD3548" s="7">
        <v>1996</v>
      </c>
      <c r="AE3548" s="88" t="s">
        <v>55</v>
      </c>
      <c r="AF3548" s="12" t="s">
        <v>5</v>
      </c>
      <c r="AG3548" s="18" t="str">
        <f t="shared" si="232"/>
        <v>Education-1996-May</v>
      </c>
      <c r="AH3548" s="16">
        <v>35186</v>
      </c>
      <c r="AI3548" s="181">
        <v>51.762691906814588</v>
      </c>
      <c r="AJ3548" s="8">
        <f t="shared" si="236"/>
        <v>50.97912417007106</v>
      </c>
      <c r="AK3548" s="175">
        <v>3365</v>
      </c>
      <c r="AL3548" s="10">
        <f t="shared" si="234"/>
        <v>134.10600027895111</v>
      </c>
      <c r="AM3548" s="163" t="str">
        <f t="shared" si="235"/>
        <v>10</v>
      </c>
      <c r="AN3548" s="177" t="s">
        <v>117</v>
      </c>
      <c r="AQ3548" s="151"/>
      <c r="AR3548" s="151"/>
    </row>
    <row r="3549" spans="28:44" x14ac:dyDescent="0.3">
      <c r="AB3549" s="2"/>
      <c r="AC3549" s="2"/>
      <c r="AD3549" s="7">
        <v>1996</v>
      </c>
      <c r="AE3549" s="88" t="s">
        <v>55</v>
      </c>
      <c r="AF3549" s="12" t="s">
        <v>6</v>
      </c>
      <c r="AG3549" s="18" t="str">
        <f t="shared" si="232"/>
        <v>Education-1996-June</v>
      </c>
      <c r="AH3549" s="16">
        <v>35217</v>
      </c>
      <c r="AI3549" s="181">
        <v>51.922953002029551</v>
      </c>
      <c r="AJ3549" s="8">
        <f t="shared" si="236"/>
        <v>51.110618528897476</v>
      </c>
      <c r="AK3549" s="175">
        <v>3366</v>
      </c>
      <c r="AL3549" s="10">
        <f t="shared" si="234"/>
        <v>134.10600027895111</v>
      </c>
      <c r="AM3549" s="163" t="str">
        <f t="shared" si="235"/>
        <v>10</v>
      </c>
      <c r="AN3549" s="177" t="s">
        <v>118</v>
      </c>
      <c r="AQ3549" s="151"/>
      <c r="AR3549" s="151"/>
    </row>
    <row r="3550" spans="28:44" x14ac:dyDescent="0.3">
      <c r="AB3550" s="2"/>
      <c r="AC3550" s="2"/>
      <c r="AD3550" s="7">
        <v>1996</v>
      </c>
      <c r="AE3550" s="88" t="s">
        <v>55</v>
      </c>
      <c r="AF3550" s="12" t="s">
        <v>7</v>
      </c>
      <c r="AG3550" s="18" t="str">
        <f t="shared" si="232"/>
        <v>Education-1996-July</v>
      </c>
      <c r="AH3550" s="16">
        <v>35247</v>
      </c>
      <c r="AI3550" s="181">
        <v>51.997859117381608</v>
      </c>
      <c r="AJ3550" s="8">
        <f t="shared" si="236"/>
        <v>51.248355064003242</v>
      </c>
      <c r="AK3550" s="175">
        <v>3367</v>
      </c>
      <c r="AL3550" s="10">
        <f t="shared" si="234"/>
        <v>134.10600027895111</v>
      </c>
      <c r="AM3550" s="163" t="str">
        <f t="shared" si="235"/>
        <v>10</v>
      </c>
      <c r="AN3550" s="177" t="s">
        <v>119</v>
      </c>
      <c r="AQ3550" s="151"/>
      <c r="AR3550" s="151"/>
    </row>
    <row r="3551" spans="28:44" x14ac:dyDescent="0.3">
      <c r="AB3551" s="2"/>
      <c r="AC3551" s="2"/>
      <c r="AD3551" s="7">
        <v>1996</v>
      </c>
      <c r="AE3551" s="88" t="s">
        <v>55</v>
      </c>
      <c r="AF3551" s="12" t="s">
        <v>8</v>
      </c>
      <c r="AG3551" s="18" t="str">
        <f t="shared" si="232"/>
        <v>Education-1996-August</v>
      </c>
      <c r="AH3551" s="16">
        <v>35278</v>
      </c>
      <c r="AI3551" s="181">
        <v>52.070797175324508</v>
      </c>
      <c r="AJ3551" s="8">
        <f t="shared" si="236"/>
        <v>51.382443068787687</v>
      </c>
      <c r="AK3551" s="175">
        <v>3368</v>
      </c>
      <c r="AL3551" s="10">
        <f t="shared" si="234"/>
        <v>134.10600027895111</v>
      </c>
      <c r="AM3551" s="163" t="str">
        <f t="shared" si="235"/>
        <v>10</v>
      </c>
      <c r="AN3551" s="177" t="s">
        <v>120</v>
      </c>
      <c r="AQ3551" s="151"/>
      <c r="AR3551" s="151"/>
    </row>
    <row r="3552" spans="28:44" x14ac:dyDescent="0.3">
      <c r="AB3552" s="2"/>
      <c r="AC3552" s="2"/>
      <c r="AD3552" s="7">
        <v>1996</v>
      </c>
      <c r="AE3552" s="88" t="s">
        <v>55</v>
      </c>
      <c r="AF3552" s="12" t="s">
        <v>1</v>
      </c>
      <c r="AG3552" s="18" t="str">
        <f t="shared" si="232"/>
        <v>Education-1996-September</v>
      </c>
      <c r="AH3552" s="16">
        <v>35309</v>
      </c>
      <c r="AI3552" s="181">
        <v>52.164443516923896</v>
      </c>
      <c r="AJ3552" s="8">
        <f t="shared" si="236"/>
        <v>51.51216313138044</v>
      </c>
      <c r="AK3552" s="175">
        <v>3369</v>
      </c>
      <c r="AL3552" s="10">
        <f t="shared" si="234"/>
        <v>134.10600027895111</v>
      </c>
      <c r="AM3552" s="163" t="str">
        <f t="shared" si="235"/>
        <v>10</v>
      </c>
      <c r="AN3552" s="177" t="s">
        <v>121</v>
      </c>
      <c r="AQ3552" s="151"/>
      <c r="AR3552" s="151"/>
    </row>
    <row r="3553" spans="28:44" x14ac:dyDescent="0.3">
      <c r="AB3553" s="2"/>
      <c r="AC3553" s="2"/>
      <c r="AD3553" s="7">
        <v>1996</v>
      </c>
      <c r="AE3553" s="88" t="s">
        <v>55</v>
      </c>
      <c r="AF3553" s="12" t="s">
        <v>9</v>
      </c>
      <c r="AG3553" s="18" t="str">
        <f t="shared" si="232"/>
        <v>Education-1996-October</v>
      </c>
      <c r="AH3553" s="16">
        <v>35339</v>
      </c>
      <c r="AI3553" s="181">
        <v>52.278479810871161</v>
      </c>
      <c r="AJ3553" s="8">
        <f t="shared" si="236"/>
        <v>51.633388276787109</v>
      </c>
      <c r="AK3553" s="175">
        <v>3370</v>
      </c>
      <c r="AL3553" s="10">
        <f t="shared" si="234"/>
        <v>134.10600027895111</v>
      </c>
      <c r="AM3553" s="163" t="str">
        <f t="shared" si="235"/>
        <v>10</v>
      </c>
      <c r="AN3553" s="177" t="s">
        <v>122</v>
      </c>
      <c r="AQ3553" s="151"/>
      <c r="AR3553" s="151"/>
    </row>
    <row r="3554" spans="28:44" x14ac:dyDescent="0.3">
      <c r="AB3554" s="2"/>
      <c r="AC3554" s="2"/>
      <c r="AD3554" s="7">
        <v>1996</v>
      </c>
      <c r="AE3554" s="88" t="s">
        <v>55</v>
      </c>
      <c r="AF3554" s="12" t="s">
        <v>2</v>
      </c>
      <c r="AG3554" s="18" t="str">
        <f t="shared" si="232"/>
        <v>Education-1996-November</v>
      </c>
      <c r="AH3554" s="16">
        <v>35370</v>
      </c>
      <c r="AI3554" s="181">
        <v>52.422783661111787</v>
      </c>
      <c r="AJ3554" s="8">
        <f t="shared" si="236"/>
        <v>51.75801637550601</v>
      </c>
      <c r="AK3554" s="175">
        <v>3371</v>
      </c>
      <c r="AL3554" s="10">
        <f t="shared" si="234"/>
        <v>134.10600027895111</v>
      </c>
      <c r="AM3554" s="163" t="str">
        <f t="shared" si="235"/>
        <v>10</v>
      </c>
      <c r="AN3554" s="177" t="s">
        <v>123</v>
      </c>
      <c r="AQ3554" s="151"/>
      <c r="AR3554" s="151"/>
    </row>
    <row r="3555" spans="28:44" x14ac:dyDescent="0.3">
      <c r="AB3555" s="2"/>
      <c r="AC3555" s="2"/>
      <c r="AD3555" s="7">
        <v>1996</v>
      </c>
      <c r="AE3555" s="88" t="s">
        <v>55</v>
      </c>
      <c r="AF3555" s="12" t="s">
        <v>3</v>
      </c>
      <c r="AG3555" s="18" t="str">
        <f t="shared" si="232"/>
        <v>Education-1996-December</v>
      </c>
      <c r="AH3555" s="16">
        <v>35400</v>
      </c>
      <c r="AI3555" s="181">
        <v>52.595662678447368</v>
      </c>
      <c r="AJ3555" s="8">
        <f t="shared" si="236"/>
        <v>51.889704856849932</v>
      </c>
      <c r="AK3555" s="175">
        <v>3372</v>
      </c>
      <c r="AL3555" s="10">
        <f t="shared" si="234"/>
        <v>134.10600027895111</v>
      </c>
      <c r="AM3555" s="163" t="str">
        <f t="shared" si="235"/>
        <v>10</v>
      </c>
      <c r="AN3555" s="177" t="s">
        <v>124</v>
      </c>
      <c r="AQ3555" s="151"/>
      <c r="AR3555" s="151"/>
    </row>
    <row r="3556" spans="28:44" x14ac:dyDescent="0.3">
      <c r="AB3556" s="2"/>
      <c r="AC3556" s="2"/>
      <c r="AD3556" s="9">
        <v>1997</v>
      </c>
      <c r="AE3556" s="87" t="s">
        <v>55</v>
      </c>
      <c r="AF3556" s="13" t="s">
        <v>10</v>
      </c>
      <c r="AG3556" s="18" t="str">
        <f t="shared" si="232"/>
        <v>Education-1997-January</v>
      </c>
      <c r="AH3556" s="16">
        <v>35431</v>
      </c>
      <c r="AI3556" s="180">
        <v>53.183228291393753</v>
      </c>
      <c r="AJ3556" s="10">
        <f t="shared" si="236"/>
        <v>52.05695704365484</v>
      </c>
      <c r="AK3556" s="175">
        <v>3373</v>
      </c>
      <c r="AL3556" s="10">
        <f t="shared" si="234"/>
        <v>134.10600027895111</v>
      </c>
      <c r="AM3556" s="163" t="str">
        <f t="shared" si="235"/>
        <v>10</v>
      </c>
      <c r="AN3556" s="177" t="s">
        <v>113</v>
      </c>
      <c r="AQ3556" s="151"/>
      <c r="AR3556" s="151"/>
    </row>
    <row r="3557" spans="28:44" x14ac:dyDescent="0.3">
      <c r="AB3557" s="2"/>
      <c r="AC3557" s="2"/>
      <c r="AD3557" s="9">
        <v>1997</v>
      </c>
      <c r="AE3557" s="87" t="s">
        <v>55</v>
      </c>
      <c r="AF3557" s="13" t="s">
        <v>11</v>
      </c>
      <c r="AG3557" s="18" t="str">
        <f t="shared" si="232"/>
        <v>Education-1997-February</v>
      </c>
      <c r="AH3557" s="16">
        <v>35462</v>
      </c>
      <c r="AI3557" s="180">
        <v>53.22201099927004</v>
      </c>
      <c r="AJ3557" s="10">
        <f t="shared" si="236"/>
        <v>52.218949903476421</v>
      </c>
      <c r="AK3557" s="175">
        <v>3374</v>
      </c>
      <c r="AL3557" s="10">
        <f t="shared" si="234"/>
        <v>134.10600027895111</v>
      </c>
      <c r="AM3557" s="163" t="str">
        <f t="shared" si="235"/>
        <v>10</v>
      </c>
      <c r="AN3557" s="177" t="s">
        <v>114</v>
      </c>
      <c r="AQ3557" s="151"/>
      <c r="AR3557" s="151"/>
    </row>
    <row r="3558" spans="28:44" x14ac:dyDescent="0.3">
      <c r="AB3558" s="2"/>
      <c r="AC3558" s="2"/>
      <c r="AD3558" s="9">
        <v>1997</v>
      </c>
      <c r="AE3558" s="87" t="s">
        <v>55</v>
      </c>
      <c r="AF3558" s="13" t="s">
        <v>4</v>
      </c>
      <c r="AG3558" s="18" t="str">
        <f t="shared" si="232"/>
        <v>Education-1997-March</v>
      </c>
      <c r="AH3558" s="16">
        <v>35490</v>
      </c>
      <c r="AI3558" s="180">
        <v>53.360281000727291</v>
      </c>
      <c r="AJ3558" s="10">
        <f t="shared" si="236"/>
        <v>52.382998263687703</v>
      </c>
      <c r="AK3558" s="175">
        <v>3375</v>
      </c>
      <c r="AL3558" s="10">
        <f t="shared" si="234"/>
        <v>134.10600027895111</v>
      </c>
      <c r="AM3558" s="163" t="str">
        <f t="shared" si="235"/>
        <v>10</v>
      </c>
      <c r="AN3558" s="177" t="s">
        <v>115</v>
      </c>
      <c r="AQ3558" s="151"/>
      <c r="AR3558" s="151"/>
    </row>
    <row r="3559" spans="28:44" x14ac:dyDescent="0.3">
      <c r="AB3559" s="2"/>
      <c r="AC3559" s="2"/>
      <c r="AD3559" s="9">
        <v>1997</v>
      </c>
      <c r="AE3559" s="87" t="s">
        <v>55</v>
      </c>
      <c r="AF3559" s="13" t="s">
        <v>0</v>
      </c>
      <c r="AG3559" s="18" t="str">
        <f t="shared" si="232"/>
        <v>Education-1997-April</v>
      </c>
      <c r="AH3559" s="16">
        <v>35521</v>
      </c>
      <c r="AI3559" s="180">
        <v>53.422687065264462</v>
      </c>
      <c r="AJ3559" s="10">
        <f t="shared" si="236"/>
        <v>52.533656518796654</v>
      </c>
      <c r="AK3559" s="175">
        <v>3376</v>
      </c>
      <c r="AL3559" s="10">
        <f t="shared" si="234"/>
        <v>134.10600027895111</v>
      </c>
      <c r="AM3559" s="163" t="str">
        <f t="shared" si="235"/>
        <v>10</v>
      </c>
      <c r="AN3559" s="177" t="s">
        <v>116</v>
      </c>
      <c r="AQ3559" s="151"/>
      <c r="AR3559" s="151"/>
    </row>
    <row r="3560" spans="28:44" x14ac:dyDescent="0.3">
      <c r="AB3560" s="2"/>
      <c r="AC3560" s="2"/>
      <c r="AD3560" s="9">
        <v>1997</v>
      </c>
      <c r="AE3560" s="87" t="s">
        <v>55</v>
      </c>
      <c r="AF3560" s="13" t="s">
        <v>5</v>
      </c>
      <c r="AG3560" s="18" t="str">
        <f t="shared" si="232"/>
        <v>Education-1997-May</v>
      </c>
      <c r="AH3560" s="16">
        <v>35551</v>
      </c>
      <c r="AI3560" s="180">
        <v>53.140336169023826</v>
      </c>
      <c r="AJ3560" s="10">
        <f t="shared" si="236"/>
        <v>52.648460207314095</v>
      </c>
      <c r="AK3560" s="175">
        <v>3377</v>
      </c>
      <c r="AL3560" s="10">
        <f t="shared" si="234"/>
        <v>134.10600027895111</v>
      </c>
      <c r="AM3560" s="163" t="str">
        <f t="shared" si="235"/>
        <v>10</v>
      </c>
      <c r="AN3560" s="177" t="s">
        <v>117</v>
      </c>
      <c r="AQ3560" s="151"/>
      <c r="AR3560" s="151"/>
    </row>
    <row r="3561" spans="28:44" x14ac:dyDescent="0.3">
      <c r="AB3561" s="2"/>
      <c r="AC3561" s="2"/>
      <c r="AD3561" s="9">
        <v>1997</v>
      </c>
      <c r="AE3561" s="87" t="s">
        <v>55</v>
      </c>
      <c r="AF3561" s="13" t="s">
        <v>6</v>
      </c>
      <c r="AG3561" s="18" t="str">
        <f t="shared" si="232"/>
        <v>Education-1997-June</v>
      </c>
      <c r="AH3561" s="16">
        <v>35582</v>
      </c>
      <c r="AI3561" s="180">
        <v>53.217850028510469</v>
      </c>
      <c r="AJ3561" s="10">
        <f t="shared" si="236"/>
        <v>52.756368292854177</v>
      </c>
      <c r="AK3561" s="175">
        <v>3378</v>
      </c>
      <c r="AL3561" s="10">
        <f t="shared" si="234"/>
        <v>134.10600027895111</v>
      </c>
      <c r="AM3561" s="163" t="str">
        <f t="shared" si="235"/>
        <v>10</v>
      </c>
      <c r="AN3561" s="177" t="s">
        <v>118</v>
      </c>
      <c r="AQ3561" s="151"/>
      <c r="AR3561" s="151"/>
    </row>
    <row r="3562" spans="28:44" x14ac:dyDescent="0.3">
      <c r="AB3562" s="2"/>
      <c r="AC3562" s="2"/>
      <c r="AD3562" s="9">
        <v>1997</v>
      </c>
      <c r="AE3562" s="87" t="s">
        <v>55</v>
      </c>
      <c r="AF3562" s="13" t="s">
        <v>7</v>
      </c>
      <c r="AG3562" s="18" t="str">
        <f t="shared" si="232"/>
        <v>Education-1997-July</v>
      </c>
      <c r="AH3562" s="16">
        <v>35612</v>
      </c>
      <c r="AI3562" s="180">
        <v>53.279173884797572</v>
      </c>
      <c r="AJ3562" s="10">
        <f t="shared" si="236"/>
        <v>52.86314452347218</v>
      </c>
      <c r="AK3562" s="175">
        <v>3379</v>
      </c>
      <c r="AL3562" s="10">
        <f t="shared" si="234"/>
        <v>134.10600027895111</v>
      </c>
      <c r="AM3562" s="163" t="str">
        <f t="shared" si="235"/>
        <v>10</v>
      </c>
      <c r="AN3562" s="177" t="s">
        <v>119</v>
      </c>
      <c r="AQ3562" s="151"/>
      <c r="AR3562" s="151"/>
    </row>
    <row r="3563" spans="28:44" x14ac:dyDescent="0.3">
      <c r="AB3563" s="2"/>
      <c r="AC3563" s="2"/>
      <c r="AD3563" s="9">
        <v>1997</v>
      </c>
      <c r="AE3563" s="87" t="s">
        <v>55</v>
      </c>
      <c r="AF3563" s="13" t="s">
        <v>8</v>
      </c>
      <c r="AG3563" s="18" t="str">
        <f t="shared" si="232"/>
        <v>Education-1997-August</v>
      </c>
      <c r="AH3563" s="16">
        <v>35643</v>
      </c>
      <c r="AI3563" s="180">
        <v>53.416183921183453</v>
      </c>
      <c r="AJ3563" s="10">
        <f t="shared" si="236"/>
        <v>52.975260085627099</v>
      </c>
      <c r="AK3563" s="175">
        <v>3380</v>
      </c>
      <c r="AL3563" s="10">
        <f t="shared" si="234"/>
        <v>134.10600027895111</v>
      </c>
      <c r="AM3563" s="163" t="str">
        <f t="shared" si="235"/>
        <v>10</v>
      </c>
      <c r="AN3563" s="177" t="s">
        <v>120</v>
      </c>
      <c r="AQ3563" s="151"/>
      <c r="AR3563" s="151"/>
    </row>
    <row r="3564" spans="28:44" x14ac:dyDescent="0.3">
      <c r="AB3564" s="2"/>
      <c r="AC3564" s="2"/>
      <c r="AD3564" s="9">
        <v>1997</v>
      </c>
      <c r="AE3564" s="87" t="s">
        <v>55</v>
      </c>
      <c r="AF3564" s="13" t="s">
        <v>1</v>
      </c>
      <c r="AG3564" s="18" t="str">
        <f t="shared" si="232"/>
        <v>Education-1997-September</v>
      </c>
      <c r="AH3564" s="16">
        <v>35674</v>
      </c>
      <c r="AI3564" s="180">
        <v>53.567081946208432</v>
      </c>
      <c r="AJ3564" s="10">
        <f t="shared" si="236"/>
        <v>53.092146621400808</v>
      </c>
      <c r="AK3564" s="175">
        <v>3381</v>
      </c>
      <c r="AL3564" s="10">
        <f t="shared" si="234"/>
        <v>134.10600027895111</v>
      </c>
      <c r="AM3564" s="163" t="str">
        <f t="shared" si="235"/>
        <v>10</v>
      </c>
      <c r="AN3564" s="177" t="s">
        <v>121</v>
      </c>
      <c r="AQ3564" s="151"/>
      <c r="AR3564" s="151"/>
    </row>
    <row r="3565" spans="28:44" x14ac:dyDescent="0.3">
      <c r="AB3565" s="2"/>
      <c r="AC3565" s="2"/>
      <c r="AD3565" s="9">
        <v>1997</v>
      </c>
      <c r="AE3565" s="87" t="s">
        <v>55</v>
      </c>
      <c r="AF3565" s="13" t="s">
        <v>9</v>
      </c>
      <c r="AG3565" s="18" t="str">
        <f t="shared" si="232"/>
        <v>Education-1997-October</v>
      </c>
      <c r="AH3565" s="16">
        <v>35704</v>
      </c>
      <c r="AI3565" s="180">
        <v>53.645946603446319</v>
      </c>
      <c r="AJ3565" s="10">
        <f t="shared" si="236"/>
        <v>53.206102187448728</v>
      </c>
      <c r="AK3565" s="175">
        <v>3382</v>
      </c>
      <c r="AL3565" s="10">
        <f t="shared" si="234"/>
        <v>134.10600027895111</v>
      </c>
      <c r="AM3565" s="163" t="str">
        <f t="shared" si="235"/>
        <v>10</v>
      </c>
      <c r="AN3565" s="177" t="s">
        <v>122</v>
      </c>
      <c r="AQ3565" s="151"/>
      <c r="AR3565" s="151"/>
    </row>
    <row r="3566" spans="28:44" x14ac:dyDescent="0.3">
      <c r="AB3566" s="2"/>
      <c r="AC3566" s="2"/>
      <c r="AD3566" s="9">
        <v>1997</v>
      </c>
      <c r="AE3566" s="87" t="s">
        <v>55</v>
      </c>
      <c r="AF3566" s="13" t="s">
        <v>2</v>
      </c>
      <c r="AG3566" s="18" t="str">
        <f t="shared" si="232"/>
        <v>Education-1997-November</v>
      </c>
      <c r="AH3566" s="16">
        <v>35735</v>
      </c>
      <c r="AI3566" s="180">
        <v>53.883916294058359</v>
      </c>
      <c r="AJ3566" s="10">
        <f t="shared" si="236"/>
        <v>53.32786324019429</v>
      </c>
      <c r="AK3566" s="175">
        <v>3383</v>
      </c>
      <c r="AL3566" s="10">
        <f t="shared" si="234"/>
        <v>134.10600027895111</v>
      </c>
      <c r="AM3566" s="163" t="str">
        <f t="shared" si="235"/>
        <v>10</v>
      </c>
      <c r="AN3566" s="177" t="s">
        <v>123</v>
      </c>
      <c r="AQ3566" s="151"/>
      <c r="AR3566" s="151"/>
    </row>
    <row r="3567" spans="28:44" x14ac:dyDescent="0.3">
      <c r="AB3567" s="2"/>
      <c r="AC3567" s="2"/>
      <c r="AD3567" s="9">
        <v>1997</v>
      </c>
      <c r="AE3567" s="87" t="s">
        <v>55</v>
      </c>
      <c r="AF3567" s="13" t="s">
        <v>3</v>
      </c>
      <c r="AG3567" s="18" t="str">
        <f t="shared" si="232"/>
        <v>Education-1997-December</v>
      </c>
      <c r="AH3567" s="16">
        <v>35765</v>
      </c>
      <c r="AI3567" s="180">
        <v>54.061706710905128</v>
      </c>
      <c r="AJ3567" s="10">
        <f t="shared" si="236"/>
        <v>53.450033576232435</v>
      </c>
      <c r="AK3567" s="175">
        <v>3384</v>
      </c>
      <c r="AL3567" s="10">
        <f t="shared" si="234"/>
        <v>134.10600027895111</v>
      </c>
      <c r="AM3567" s="163" t="str">
        <f t="shared" si="235"/>
        <v>10</v>
      </c>
      <c r="AN3567" s="177" t="s">
        <v>124</v>
      </c>
      <c r="AQ3567" s="151"/>
      <c r="AR3567" s="151"/>
    </row>
    <row r="3568" spans="28:44" x14ac:dyDescent="0.3">
      <c r="AB3568" s="2"/>
      <c r="AC3568" s="2"/>
      <c r="AD3568" s="7">
        <v>1998</v>
      </c>
      <c r="AE3568" s="88" t="s">
        <v>55</v>
      </c>
      <c r="AF3568" s="12" t="s">
        <v>10</v>
      </c>
      <c r="AG3568" s="18" t="str">
        <f t="shared" si="232"/>
        <v>Education-1998-January</v>
      </c>
      <c r="AH3568" s="16">
        <v>35796</v>
      </c>
      <c r="AI3568" s="181">
        <v>54.266671595733463</v>
      </c>
      <c r="AJ3568" s="8">
        <f t="shared" si="236"/>
        <v>53.540320518260728</v>
      </c>
      <c r="AK3568" s="175">
        <v>3385</v>
      </c>
      <c r="AL3568" s="10">
        <f t="shared" si="234"/>
        <v>134.10600027895111</v>
      </c>
      <c r="AM3568" s="163" t="str">
        <f t="shared" si="235"/>
        <v>10</v>
      </c>
      <c r="AN3568" s="177" t="s">
        <v>113</v>
      </c>
      <c r="AQ3568" s="151"/>
      <c r="AR3568" s="151"/>
    </row>
    <row r="3569" spans="28:44" x14ac:dyDescent="0.3">
      <c r="AB3569" s="2"/>
      <c r="AC3569" s="2"/>
      <c r="AD3569" s="7">
        <v>1998</v>
      </c>
      <c r="AE3569" s="88" t="s">
        <v>55</v>
      </c>
      <c r="AF3569" s="12" t="s">
        <v>11</v>
      </c>
      <c r="AG3569" s="18" t="str">
        <f t="shared" si="232"/>
        <v>Education-1998-February</v>
      </c>
      <c r="AH3569" s="16">
        <v>35827</v>
      </c>
      <c r="AI3569" s="181">
        <v>54.186401166469039</v>
      </c>
      <c r="AJ3569" s="8">
        <f t="shared" si="236"/>
        <v>53.62068636552732</v>
      </c>
      <c r="AK3569" s="175">
        <v>3386</v>
      </c>
      <c r="AL3569" s="10">
        <f t="shared" si="234"/>
        <v>134.10600027895111</v>
      </c>
      <c r="AM3569" s="163" t="str">
        <f t="shared" si="235"/>
        <v>10</v>
      </c>
      <c r="AN3569" s="177" t="s">
        <v>114</v>
      </c>
      <c r="AQ3569" s="151"/>
      <c r="AR3569" s="151"/>
    </row>
    <row r="3570" spans="28:44" x14ac:dyDescent="0.3">
      <c r="AB3570" s="2"/>
      <c r="AC3570" s="2"/>
      <c r="AD3570" s="7">
        <v>1998</v>
      </c>
      <c r="AE3570" s="88" t="s">
        <v>55</v>
      </c>
      <c r="AF3570" s="12" t="s">
        <v>4</v>
      </c>
      <c r="AG3570" s="18" t="str">
        <f t="shared" si="232"/>
        <v>Education-1998-March</v>
      </c>
      <c r="AH3570" s="16">
        <v>35855</v>
      </c>
      <c r="AI3570" s="181">
        <v>54.25404212750945</v>
      </c>
      <c r="AJ3570" s="8">
        <f t="shared" si="236"/>
        <v>53.695166459425828</v>
      </c>
      <c r="AK3570" s="175">
        <v>3387</v>
      </c>
      <c r="AL3570" s="10">
        <f t="shared" si="234"/>
        <v>134.10600027895111</v>
      </c>
      <c r="AM3570" s="163" t="str">
        <f t="shared" si="235"/>
        <v>10</v>
      </c>
      <c r="AN3570" s="177" t="s">
        <v>115</v>
      </c>
      <c r="AQ3570" s="151"/>
      <c r="AR3570" s="151"/>
    </row>
    <row r="3571" spans="28:44" x14ac:dyDescent="0.3">
      <c r="AB3571" s="2"/>
      <c r="AC3571" s="2"/>
      <c r="AD3571" s="7">
        <v>1998</v>
      </c>
      <c r="AE3571" s="88" t="s">
        <v>55</v>
      </c>
      <c r="AF3571" s="12" t="s">
        <v>0</v>
      </c>
      <c r="AG3571" s="18" t="str">
        <f t="shared" si="232"/>
        <v>Education-1998-April</v>
      </c>
      <c r="AH3571" s="16">
        <v>35886</v>
      </c>
      <c r="AI3571" s="181">
        <v>54.358822418841498</v>
      </c>
      <c r="AJ3571" s="8">
        <f t="shared" si="236"/>
        <v>53.773177738890581</v>
      </c>
      <c r="AK3571" s="175">
        <v>3388</v>
      </c>
      <c r="AL3571" s="10">
        <f t="shared" si="234"/>
        <v>134.10600027895111</v>
      </c>
      <c r="AM3571" s="163" t="str">
        <f t="shared" si="235"/>
        <v>10</v>
      </c>
      <c r="AN3571" s="177" t="s">
        <v>116</v>
      </c>
      <c r="AQ3571" s="151"/>
      <c r="AR3571" s="151"/>
    </row>
    <row r="3572" spans="28:44" x14ac:dyDescent="0.3">
      <c r="AB3572" s="2"/>
      <c r="AC3572" s="2"/>
      <c r="AD3572" s="7">
        <v>1998</v>
      </c>
      <c r="AE3572" s="88" t="s">
        <v>55</v>
      </c>
      <c r="AF3572" s="12" t="s">
        <v>5</v>
      </c>
      <c r="AG3572" s="18" t="str">
        <f t="shared" si="232"/>
        <v>Education-1998-May</v>
      </c>
      <c r="AH3572" s="16">
        <v>35916</v>
      </c>
      <c r="AI3572" s="181">
        <v>54.207417755140106</v>
      </c>
      <c r="AJ3572" s="8">
        <f t="shared" si="236"/>
        <v>53.862101204400268</v>
      </c>
      <c r="AK3572" s="175">
        <v>3389</v>
      </c>
      <c r="AL3572" s="10">
        <f t="shared" si="234"/>
        <v>134.10600027895111</v>
      </c>
      <c r="AM3572" s="163" t="str">
        <f t="shared" si="235"/>
        <v>10</v>
      </c>
      <c r="AN3572" s="177" t="s">
        <v>117</v>
      </c>
      <c r="AQ3572" s="151"/>
      <c r="AR3572" s="151"/>
    </row>
    <row r="3573" spans="28:44" x14ac:dyDescent="0.3">
      <c r="AB3573" s="2"/>
      <c r="AC3573" s="2"/>
      <c r="AD3573" s="7">
        <v>1998</v>
      </c>
      <c r="AE3573" s="88" t="s">
        <v>55</v>
      </c>
      <c r="AF3573" s="12" t="s">
        <v>6</v>
      </c>
      <c r="AG3573" s="18" t="str">
        <f t="shared" si="232"/>
        <v>Education-1998-June</v>
      </c>
      <c r="AH3573" s="16">
        <v>35947</v>
      </c>
      <c r="AI3573" s="181">
        <v>54.346578445619286</v>
      </c>
      <c r="AJ3573" s="8">
        <f t="shared" si="236"/>
        <v>53.956161905826015</v>
      </c>
      <c r="AK3573" s="175">
        <v>3390</v>
      </c>
      <c r="AL3573" s="10">
        <f t="shared" si="234"/>
        <v>134.10600027895111</v>
      </c>
      <c r="AM3573" s="163" t="str">
        <f t="shared" si="235"/>
        <v>10</v>
      </c>
      <c r="AN3573" s="177" t="s">
        <v>118</v>
      </c>
      <c r="AQ3573" s="151"/>
      <c r="AR3573" s="151"/>
    </row>
    <row r="3574" spans="28:44" x14ac:dyDescent="0.3">
      <c r="AB3574" s="2"/>
      <c r="AC3574" s="2"/>
      <c r="AD3574" s="7">
        <v>1998</v>
      </c>
      <c r="AE3574" s="88" t="s">
        <v>55</v>
      </c>
      <c r="AF3574" s="12" t="s">
        <v>7</v>
      </c>
      <c r="AG3574" s="18" t="str">
        <f t="shared" si="232"/>
        <v>Education-1998-July</v>
      </c>
      <c r="AH3574" s="16">
        <v>35977</v>
      </c>
      <c r="AI3574" s="181">
        <v>54.43431312232844</v>
      </c>
      <c r="AJ3574" s="8">
        <f t="shared" si="236"/>
        <v>54.052423508953581</v>
      </c>
      <c r="AK3574" s="175">
        <v>3391</v>
      </c>
      <c r="AL3574" s="10">
        <f t="shared" si="234"/>
        <v>134.10600027895111</v>
      </c>
      <c r="AM3574" s="163" t="str">
        <f t="shared" si="235"/>
        <v>10</v>
      </c>
      <c r="AN3574" s="177" t="s">
        <v>119</v>
      </c>
      <c r="AQ3574" s="151"/>
      <c r="AR3574" s="151"/>
    </row>
    <row r="3575" spans="28:44" x14ac:dyDescent="0.3">
      <c r="AB3575" s="2"/>
      <c r="AC3575" s="2"/>
      <c r="AD3575" s="7">
        <v>1998</v>
      </c>
      <c r="AE3575" s="88" t="s">
        <v>55</v>
      </c>
      <c r="AF3575" s="12" t="s">
        <v>8</v>
      </c>
      <c r="AG3575" s="18" t="str">
        <f t="shared" si="232"/>
        <v>Education-1998-August</v>
      </c>
      <c r="AH3575" s="16">
        <v>36008</v>
      </c>
      <c r="AI3575" s="181">
        <v>54.490557796469524</v>
      </c>
      <c r="AJ3575" s="8">
        <f t="shared" si="236"/>
        <v>54.141954665227424</v>
      </c>
      <c r="AK3575" s="175">
        <v>3392</v>
      </c>
      <c r="AL3575" s="10">
        <f t="shared" si="234"/>
        <v>134.10600027895111</v>
      </c>
      <c r="AM3575" s="163" t="str">
        <f t="shared" si="235"/>
        <v>10</v>
      </c>
      <c r="AN3575" s="177" t="s">
        <v>120</v>
      </c>
      <c r="AQ3575" s="151"/>
      <c r="AR3575" s="151"/>
    </row>
    <row r="3576" spans="28:44" x14ac:dyDescent="0.3">
      <c r="AB3576" s="2"/>
      <c r="AC3576" s="2"/>
      <c r="AD3576" s="7">
        <v>1998</v>
      </c>
      <c r="AE3576" s="88" t="s">
        <v>55</v>
      </c>
      <c r="AF3576" s="12" t="s">
        <v>1</v>
      </c>
      <c r="AG3576" s="18" t="str">
        <f t="shared" si="232"/>
        <v>Education-1998-September</v>
      </c>
      <c r="AH3576" s="16">
        <v>36039</v>
      </c>
      <c r="AI3576" s="181">
        <v>54.549663393901646</v>
      </c>
      <c r="AJ3576" s="8">
        <f t="shared" si="236"/>
        <v>54.223836452535188</v>
      </c>
      <c r="AK3576" s="175">
        <v>3393</v>
      </c>
      <c r="AL3576" s="10">
        <f t="shared" si="234"/>
        <v>134.10600027895111</v>
      </c>
      <c r="AM3576" s="163" t="str">
        <f t="shared" si="235"/>
        <v>10</v>
      </c>
      <c r="AN3576" s="177" t="s">
        <v>121</v>
      </c>
      <c r="AQ3576" s="151"/>
      <c r="AR3576" s="151"/>
    </row>
    <row r="3577" spans="28:44" x14ac:dyDescent="0.3">
      <c r="AB3577" s="2"/>
      <c r="AC3577" s="2"/>
      <c r="AD3577" s="7">
        <v>1998</v>
      </c>
      <c r="AE3577" s="88" t="s">
        <v>55</v>
      </c>
      <c r="AF3577" s="12" t="s">
        <v>9</v>
      </c>
      <c r="AG3577" s="18" t="str">
        <f t="shared" si="232"/>
        <v>Education-1998-October</v>
      </c>
      <c r="AH3577" s="16">
        <v>36069</v>
      </c>
      <c r="AI3577" s="181">
        <v>54.669782897277202</v>
      </c>
      <c r="AJ3577" s="8">
        <f t="shared" si="236"/>
        <v>54.309156143687751</v>
      </c>
      <c r="AK3577" s="175">
        <v>3394</v>
      </c>
      <c r="AL3577" s="10">
        <f t="shared" si="234"/>
        <v>134.10600027895111</v>
      </c>
      <c r="AM3577" s="163" t="str">
        <f t="shared" si="235"/>
        <v>10</v>
      </c>
      <c r="AN3577" s="177" t="s">
        <v>122</v>
      </c>
      <c r="AQ3577" s="151"/>
      <c r="AR3577" s="151"/>
    </row>
    <row r="3578" spans="28:44" x14ac:dyDescent="0.3">
      <c r="AB3578" s="2"/>
      <c r="AC3578" s="2"/>
      <c r="AD3578" s="7">
        <v>1998</v>
      </c>
      <c r="AE3578" s="88" t="s">
        <v>55</v>
      </c>
      <c r="AF3578" s="12" t="s">
        <v>2</v>
      </c>
      <c r="AG3578" s="18" t="str">
        <f t="shared" si="232"/>
        <v>Education-1998-November</v>
      </c>
      <c r="AH3578" s="16">
        <v>36100</v>
      </c>
      <c r="AI3578" s="181">
        <v>54.778021034476751</v>
      </c>
      <c r="AJ3578" s="8">
        <f t="shared" si="236"/>
        <v>54.383664872055959</v>
      </c>
      <c r="AK3578" s="175">
        <v>3395</v>
      </c>
      <c r="AL3578" s="10">
        <f t="shared" si="234"/>
        <v>134.10600027895111</v>
      </c>
      <c r="AM3578" s="163" t="str">
        <f t="shared" si="235"/>
        <v>10</v>
      </c>
      <c r="AN3578" s="177" t="s">
        <v>123</v>
      </c>
      <c r="AQ3578" s="151"/>
      <c r="AR3578" s="151"/>
    </row>
    <row r="3579" spans="28:44" x14ac:dyDescent="0.3">
      <c r="AB3579" s="2"/>
      <c r="AC3579" s="2"/>
      <c r="AD3579" s="7">
        <v>1998</v>
      </c>
      <c r="AE3579" s="88" t="s">
        <v>55</v>
      </c>
      <c r="AF3579" s="12" t="s">
        <v>3</v>
      </c>
      <c r="AG3579" s="18" t="str">
        <f t="shared" si="232"/>
        <v>Education-1998-December</v>
      </c>
      <c r="AH3579" s="16">
        <v>36130</v>
      </c>
      <c r="AI3579" s="181">
        <v>54.814393046478408</v>
      </c>
      <c r="AJ3579" s="8">
        <f t="shared" si="236"/>
        <v>54.446388733353729</v>
      </c>
      <c r="AK3579" s="175">
        <v>3396</v>
      </c>
      <c r="AL3579" s="10">
        <f t="shared" si="234"/>
        <v>134.10600027895111</v>
      </c>
      <c r="AM3579" s="163" t="str">
        <f t="shared" si="235"/>
        <v>10</v>
      </c>
      <c r="AN3579" s="177" t="s">
        <v>124</v>
      </c>
      <c r="AQ3579" s="151"/>
      <c r="AR3579" s="151"/>
    </row>
    <row r="3580" spans="28:44" x14ac:dyDescent="0.3">
      <c r="AB3580" s="2"/>
      <c r="AC3580" s="2"/>
      <c r="AD3580" s="9">
        <v>1999</v>
      </c>
      <c r="AE3580" s="87" t="s">
        <v>55</v>
      </c>
      <c r="AF3580" s="13" t="s">
        <v>10</v>
      </c>
      <c r="AG3580" s="18" t="str">
        <f t="shared" si="232"/>
        <v>Education-1999-January</v>
      </c>
      <c r="AH3580" s="16">
        <v>36161</v>
      </c>
      <c r="AI3580" s="180">
        <v>54.927992957238814</v>
      </c>
      <c r="AJ3580" s="10">
        <f t="shared" si="236"/>
        <v>54.501498846812503</v>
      </c>
      <c r="AK3580" s="175">
        <v>3397</v>
      </c>
      <c r="AL3580" s="10">
        <f t="shared" si="234"/>
        <v>134.10600027895111</v>
      </c>
      <c r="AM3580" s="163" t="str">
        <f t="shared" si="235"/>
        <v>10</v>
      </c>
      <c r="AN3580" s="177" t="s">
        <v>113</v>
      </c>
      <c r="AQ3580" s="151"/>
      <c r="AR3580" s="151"/>
    </row>
    <row r="3581" spans="28:44" x14ac:dyDescent="0.3">
      <c r="AB3581" s="2"/>
      <c r="AC3581" s="2"/>
      <c r="AD3581" s="9">
        <v>1999</v>
      </c>
      <c r="AE3581" s="87" t="s">
        <v>55</v>
      </c>
      <c r="AF3581" s="13" t="s">
        <v>11</v>
      </c>
      <c r="AG3581" s="18" t="str">
        <f t="shared" si="232"/>
        <v>Education-1999-February</v>
      </c>
      <c r="AH3581" s="16">
        <v>36192</v>
      </c>
      <c r="AI3581" s="180">
        <v>54.963459479702763</v>
      </c>
      <c r="AJ3581" s="10">
        <f t="shared" si="236"/>
        <v>54.566253706248666</v>
      </c>
      <c r="AK3581" s="175">
        <v>3398</v>
      </c>
      <c r="AL3581" s="10">
        <f t="shared" si="234"/>
        <v>134.10600027895111</v>
      </c>
      <c r="AM3581" s="163" t="str">
        <f t="shared" si="235"/>
        <v>10</v>
      </c>
      <c r="AN3581" s="177" t="s">
        <v>114</v>
      </c>
      <c r="AQ3581" s="151"/>
      <c r="AR3581" s="151"/>
    </row>
    <row r="3582" spans="28:44" x14ac:dyDescent="0.3">
      <c r="AB3582" s="2"/>
      <c r="AC3582" s="2"/>
      <c r="AD3582" s="9">
        <v>1999</v>
      </c>
      <c r="AE3582" s="87" t="s">
        <v>55</v>
      </c>
      <c r="AF3582" s="13" t="s">
        <v>4</v>
      </c>
      <c r="AG3582" s="18" t="str">
        <f t="shared" si="232"/>
        <v>Education-1999-March</v>
      </c>
      <c r="AH3582" s="16">
        <v>36220</v>
      </c>
      <c r="AI3582" s="180">
        <v>55.028113963654562</v>
      </c>
      <c r="AJ3582" s="10">
        <f t="shared" si="236"/>
        <v>54.630759692594097</v>
      </c>
      <c r="AK3582" s="175">
        <v>3399</v>
      </c>
      <c r="AL3582" s="10">
        <f t="shared" si="234"/>
        <v>134.10600027895111</v>
      </c>
      <c r="AM3582" s="163" t="str">
        <f t="shared" si="235"/>
        <v>10</v>
      </c>
      <c r="AN3582" s="177" t="s">
        <v>115</v>
      </c>
      <c r="AQ3582" s="151"/>
      <c r="AR3582" s="151"/>
    </row>
    <row r="3583" spans="28:44" x14ac:dyDescent="0.3">
      <c r="AB3583" s="2"/>
      <c r="AC3583" s="2"/>
      <c r="AD3583" s="9">
        <v>1999</v>
      </c>
      <c r="AE3583" s="87" t="s">
        <v>55</v>
      </c>
      <c r="AF3583" s="13" t="s">
        <v>0</v>
      </c>
      <c r="AG3583" s="18" t="str">
        <f t="shared" si="232"/>
        <v>Education-1999-April</v>
      </c>
      <c r="AH3583" s="16">
        <v>36251</v>
      </c>
      <c r="AI3583" s="180">
        <v>55.185548170377416</v>
      </c>
      <c r="AJ3583" s="10">
        <f t="shared" si="236"/>
        <v>54.699653505222081</v>
      </c>
      <c r="AK3583" s="175">
        <v>3400</v>
      </c>
      <c r="AL3583" s="10">
        <f t="shared" si="234"/>
        <v>134.10600027895111</v>
      </c>
      <c r="AM3583" s="163" t="str">
        <f t="shared" si="235"/>
        <v>10</v>
      </c>
      <c r="AN3583" s="177" t="s">
        <v>116</v>
      </c>
      <c r="AQ3583" s="151"/>
      <c r="AR3583" s="151"/>
    </row>
    <row r="3584" spans="28:44" x14ac:dyDescent="0.3">
      <c r="AB3584" s="2"/>
      <c r="AC3584" s="2"/>
      <c r="AD3584" s="9">
        <v>1999</v>
      </c>
      <c r="AE3584" s="87" t="s">
        <v>55</v>
      </c>
      <c r="AF3584" s="13" t="s">
        <v>5</v>
      </c>
      <c r="AG3584" s="18" t="str">
        <f t="shared" si="232"/>
        <v>Education-1999-May</v>
      </c>
      <c r="AH3584" s="16">
        <v>36281</v>
      </c>
      <c r="AI3584" s="180">
        <v>55.311302671154692</v>
      </c>
      <c r="AJ3584" s="10">
        <f t="shared" si="236"/>
        <v>54.79164391488996</v>
      </c>
      <c r="AK3584" s="175">
        <v>3401</v>
      </c>
      <c r="AL3584" s="10">
        <f t="shared" si="234"/>
        <v>134.10600027895111</v>
      </c>
      <c r="AM3584" s="163" t="str">
        <f t="shared" si="235"/>
        <v>10</v>
      </c>
      <c r="AN3584" s="177" t="s">
        <v>117</v>
      </c>
      <c r="AQ3584" s="151"/>
      <c r="AR3584" s="151"/>
    </row>
    <row r="3585" spans="28:44" x14ac:dyDescent="0.3">
      <c r="AB3585" s="2"/>
      <c r="AC3585" s="2"/>
      <c r="AD3585" s="9">
        <v>1999</v>
      </c>
      <c r="AE3585" s="87" t="s">
        <v>55</v>
      </c>
      <c r="AF3585" s="13" t="s">
        <v>6</v>
      </c>
      <c r="AG3585" s="18" t="str">
        <f t="shared" si="232"/>
        <v>Education-1999-June</v>
      </c>
      <c r="AH3585" s="16">
        <v>36312</v>
      </c>
      <c r="AI3585" s="180">
        <v>55.434663327955349</v>
      </c>
      <c r="AJ3585" s="10">
        <f t="shared" si="236"/>
        <v>54.882317655084627</v>
      </c>
      <c r="AK3585" s="175">
        <v>3402</v>
      </c>
      <c r="AL3585" s="10">
        <f t="shared" si="234"/>
        <v>134.10600027895111</v>
      </c>
      <c r="AM3585" s="163" t="str">
        <f t="shared" si="235"/>
        <v>10</v>
      </c>
      <c r="AN3585" s="177" t="s">
        <v>118</v>
      </c>
      <c r="AQ3585" s="151"/>
      <c r="AR3585" s="151"/>
    </row>
    <row r="3586" spans="28:44" x14ac:dyDescent="0.3">
      <c r="AB3586" s="2"/>
      <c r="AC3586" s="2"/>
      <c r="AD3586" s="9">
        <v>1999</v>
      </c>
      <c r="AE3586" s="87" t="s">
        <v>55</v>
      </c>
      <c r="AF3586" s="13" t="s">
        <v>7</v>
      </c>
      <c r="AG3586" s="18" t="str">
        <f t="shared" si="232"/>
        <v>Education-1999-July</v>
      </c>
      <c r="AH3586" s="16">
        <v>36342</v>
      </c>
      <c r="AI3586" s="180">
        <v>55.517913889000525</v>
      </c>
      <c r="AJ3586" s="10">
        <f t="shared" si="236"/>
        <v>54.972617718973972</v>
      </c>
      <c r="AK3586" s="175">
        <v>3403</v>
      </c>
      <c r="AL3586" s="10">
        <f t="shared" si="234"/>
        <v>134.10600027895111</v>
      </c>
      <c r="AM3586" s="163" t="str">
        <f t="shared" si="235"/>
        <v>10</v>
      </c>
      <c r="AN3586" s="177" t="s">
        <v>119</v>
      </c>
      <c r="AQ3586" s="151"/>
      <c r="AR3586" s="151"/>
    </row>
    <row r="3587" spans="28:44" x14ac:dyDescent="0.3">
      <c r="AB3587" s="2"/>
      <c r="AC3587" s="2"/>
      <c r="AD3587" s="9">
        <v>1999</v>
      </c>
      <c r="AE3587" s="87" t="s">
        <v>55</v>
      </c>
      <c r="AF3587" s="13" t="s">
        <v>8</v>
      </c>
      <c r="AG3587" s="18" t="str">
        <f t="shared" si="232"/>
        <v>Education-1999-August</v>
      </c>
      <c r="AH3587" s="16">
        <v>36373</v>
      </c>
      <c r="AI3587" s="180">
        <v>55.977429606391041</v>
      </c>
      <c r="AJ3587" s="10">
        <f t="shared" si="236"/>
        <v>55.096523703134096</v>
      </c>
      <c r="AK3587" s="175">
        <v>3404</v>
      </c>
      <c r="AL3587" s="10">
        <f t="shared" si="234"/>
        <v>134.10600027895111</v>
      </c>
      <c r="AM3587" s="163" t="str">
        <f t="shared" si="235"/>
        <v>10</v>
      </c>
      <c r="AN3587" s="177" t="s">
        <v>120</v>
      </c>
      <c r="AQ3587" s="151"/>
      <c r="AR3587" s="151"/>
    </row>
    <row r="3588" spans="28:44" x14ac:dyDescent="0.3">
      <c r="AB3588" s="2"/>
      <c r="AC3588" s="2"/>
      <c r="AD3588" s="9">
        <v>1999</v>
      </c>
      <c r="AE3588" s="87" t="s">
        <v>55</v>
      </c>
      <c r="AF3588" s="13" t="s">
        <v>1</v>
      </c>
      <c r="AG3588" s="18" t="str">
        <f t="shared" si="232"/>
        <v>Education-1999-September</v>
      </c>
      <c r="AH3588" s="16">
        <v>36404</v>
      </c>
      <c r="AI3588" s="180">
        <v>56.097269729050616</v>
      </c>
      <c r="AJ3588" s="10">
        <f t="shared" si="236"/>
        <v>55.225490897729848</v>
      </c>
      <c r="AK3588" s="175">
        <v>3405</v>
      </c>
      <c r="AL3588" s="10">
        <f t="shared" si="234"/>
        <v>134.10600027895111</v>
      </c>
      <c r="AM3588" s="163" t="str">
        <f t="shared" si="235"/>
        <v>10</v>
      </c>
      <c r="AN3588" s="177" t="s">
        <v>121</v>
      </c>
      <c r="AQ3588" s="151"/>
      <c r="AR3588" s="151"/>
    </row>
    <row r="3589" spans="28:44" x14ac:dyDescent="0.3">
      <c r="AB3589" s="2"/>
      <c r="AC3589" s="2"/>
      <c r="AD3589" s="9">
        <v>1999</v>
      </c>
      <c r="AE3589" s="87" t="s">
        <v>55</v>
      </c>
      <c r="AF3589" s="13" t="s">
        <v>9</v>
      </c>
      <c r="AG3589" s="18" t="str">
        <f t="shared" si="232"/>
        <v>Education-1999-October</v>
      </c>
      <c r="AH3589" s="16">
        <v>36434</v>
      </c>
      <c r="AI3589" s="180">
        <v>56.237087272466617</v>
      </c>
      <c r="AJ3589" s="10">
        <f t="shared" si="236"/>
        <v>55.356099595662293</v>
      </c>
      <c r="AK3589" s="175">
        <v>3406</v>
      </c>
      <c r="AL3589" s="10">
        <f t="shared" si="234"/>
        <v>134.10600027895111</v>
      </c>
      <c r="AM3589" s="163" t="str">
        <f t="shared" si="235"/>
        <v>10</v>
      </c>
      <c r="AN3589" s="177" t="s">
        <v>122</v>
      </c>
      <c r="AQ3589" s="151"/>
      <c r="AR3589" s="151"/>
    </row>
    <row r="3590" spans="28:44" x14ac:dyDescent="0.3">
      <c r="AD3590" s="9">
        <v>1999</v>
      </c>
      <c r="AE3590" s="87" t="s">
        <v>55</v>
      </c>
      <c r="AF3590" s="13" t="s">
        <v>2</v>
      </c>
      <c r="AG3590" s="18" t="str">
        <f t="shared" si="232"/>
        <v>Education-1999-November</v>
      </c>
      <c r="AH3590" s="16">
        <v>36465</v>
      </c>
      <c r="AI3590" s="180">
        <v>56.664734865007965</v>
      </c>
      <c r="AJ3590" s="10">
        <f t="shared" si="236"/>
        <v>55.513325748206562</v>
      </c>
      <c r="AK3590" s="175">
        <v>3407</v>
      </c>
      <c r="AL3590" s="10">
        <f t="shared" si="234"/>
        <v>134.10600027895111</v>
      </c>
      <c r="AM3590" s="163" t="str">
        <f t="shared" si="235"/>
        <v>10</v>
      </c>
      <c r="AN3590" s="177" t="s">
        <v>123</v>
      </c>
      <c r="AQ3590" s="151"/>
      <c r="AR3590" s="151"/>
    </row>
    <row r="3591" spans="28:44" x14ac:dyDescent="0.3">
      <c r="AD3591" s="9">
        <v>1999</v>
      </c>
      <c r="AE3591" s="87" t="s">
        <v>55</v>
      </c>
      <c r="AF3591" s="13" t="s">
        <v>3</v>
      </c>
      <c r="AG3591" s="18" t="str">
        <f t="shared" si="232"/>
        <v>Education-1999-December</v>
      </c>
      <c r="AH3591" s="16">
        <v>36495</v>
      </c>
      <c r="AI3591" s="180">
        <v>56.858598925939567</v>
      </c>
      <c r="AJ3591" s="10">
        <f t="shared" si="236"/>
        <v>55.683676238161659</v>
      </c>
      <c r="AK3591" s="175">
        <v>3408</v>
      </c>
      <c r="AL3591" s="10">
        <f t="shared" si="234"/>
        <v>134.10600027895111</v>
      </c>
      <c r="AM3591" s="163" t="str">
        <f t="shared" si="235"/>
        <v>10</v>
      </c>
      <c r="AN3591" s="177" t="s">
        <v>124</v>
      </c>
      <c r="AQ3591" s="151"/>
      <c r="AR3591" s="151"/>
    </row>
    <row r="3592" spans="28:44" x14ac:dyDescent="0.3">
      <c r="AD3592" s="7">
        <v>2000</v>
      </c>
      <c r="AE3592" s="88" t="s">
        <v>55</v>
      </c>
      <c r="AF3592" s="12" t="s">
        <v>10</v>
      </c>
      <c r="AG3592" s="18" t="str">
        <f t="shared" si="232"/>
        <v>Education-2000-January</v>
      </c>
      <c r="AH3592" s="16">
        <v>36526</v>
      </c>
      <c r="AI3592" s="181">
        <v>56.967096223976</v>
      </c>
      <c r="AJ3592" s="8">
        <f t="shared" si="236"/>
        <v>55.853601510389758</v>
      </c>
      <c r="AK3592" s="175">
        <v>3409</v>
      </c>
      <c r="AL3592" s="10">
        <f t="shared" si="234"/>
        <v>134.10600027895111</v>
      </c>
      <c r="AM3592" s="163" t="str">
        <f t="shared" si="235"/>
        <v>10</v>
      </c>
      <c r="AN3592" s="177" t="s">
        <v>113</v>
      </c>
      <c r="AQ3592" s="151"/>
      <c r="AR3592" s="151"/>
    </row>
    <row r="3593" spans="28:44" x14ac:dyDescent="0.3">
      <c r="AD3593" s="7">
        <v>2000</v>
      </c>
      <c r="AE3593" s="88" t="s">
        <v>55</v>
      </c>
      <c r="AF3593" s="12" t="s">
        <v>11</v>
      </c>
      <c r="AG3593" s="18" t="str">
        <f t="shared" si="232"/>
        <v>Education-2000-February</v>
      </c>
      <c r="AH3593" s="16">
        <v>36557</v>
      </c>
      <c r="AI3593" s="181">
        <v>57.054245368896225</v>
      </c>
      <c r="AJ3593" s="8">
        <f t="shared" si="236"/>
        <v>56.027833667822541</v>
      </c>
      <c r="AK3593" s="175">
        <v>3410</v>
      </c>
      <c r="AL3593" s="10">
        <f t="shared" si="234"/>
        <v>134.10600027895111</v>
      </c>
      <c r="AM3593" s="163" t="str">
        <f t="shared" si="235"/>
        <v>10</v>
      </c>
      <c r="AN3593" s="177" t="s">
        <v>114</v>
      </c>
      <c r="AQ3593" s="151"/>
      <c r="AR3593" s="151"/>
    </row>
    <row r="3594" spans="28:44" x14ac:dyDescent="0.3">
      <c r="AD3594" s="7">
        <v>2000</v>
      </c>
      <c r="AE3594" s="88" t="s">
        <v>55</v>
      </c>
      <c r="AF3594" s="12" t="s">
        <v>4</v>
      </c>
      <c r="AG3594" s="18" t="str">
        <f t="shared" si="232"/>
        <v>Education-2000-March</v>
      </c>
      <c r="AH3594" s="16">
        <v>36586</v>
      </c>
      <c r="AI3594" s="181">
        <v>57.393537903761228</v>
      </c>
      <c r="AJ3594" s="8">
        <f t="shared" si="236"/>
        <v>56.224952329498102</v>
      </c>
      <c r="AK3594" s="175">
        <v>3411</v>
      </c>
      <c r="AL3594" s="10">
        <f t="shared" si="234"/>
        <v>134.10600027895111</v>
      </c>
      <c r="AM3594" s="163" t="str">
        <f t="shared" si="235"/>
        <v>10</v>
      </c>
      <c r="AN3594" s="177" t="s">
        <v>115</v>
      </c>
      <c r="AQ3594" s="151"/>
      <c r="AR3594" s="151"/>
    </row>
    <row r="3595" spans="28:44" x14ac:dyDescent="0.3">
      <c r="AD3595" s="7">
        <v>2000</v>
      </c>
      <c r="AE3595" s="88" t="s">
        <v>55</v>
      </c>
      <c r="AF3595" s="12" t="s">
        <v>0</v>
      </c>
      <c r="AG3595" s="18" t="str">
        <f t="shared" si="232"/>
        <v>Education-2000-April</v>
      </c>
      <c r="AH3595" s="16">
        <v>36617</v>
      </c>
      <c r="AI3595" s="181">
        <v>57.586321148216825</v>
      </c>
      <c r="AJ3595" s="8">
        <f t="shared" si="236"/>
        <v>56.42501674431805</v>
      </c>
      <c r="AK3595" s="175">
        <v>3412</v>
      </c>
      <c r="AL3595" s="10">
        <f t="shared" si="234"/>
        <v>134.10600027895111</v>
      </c>
      <c r="AM3595" s="163" t="str">
        <f t="shared" si="235"/>
        <v>10</v>
      </c>
      <c r="AN3595" s="177" t="s">
        <v>116</v>
      </c>
      <c r="AQ3595" s="151"/>
      <c r="AR3595" s="151"/>
    </row>
    <row r="3596" spans="28:44" x14ac:dyDescent="0.3">
      <c r="AD3596" s="7">
        <v>2000</v>
      </c>
      <c r="AE3596" s="88" t="s">
        <v>55</v>
      </c>
      <c r="AF3596" s="12" t="s">
        <v>5</v>
      </c>
      <c r="AG3596" s="18" t="str">
        <f t="shared" ref="AG3596:AG3659" si="237">CONCATENATE(AE3596,$AF$74,AD3596,$AF$74,AF3596)</f>
        <v>Education-2000-May</v>
      </c>
      <c r="AH3596" s="16">
        <v>36647</v>
      </c>
      <c r="AI3596" s="181">
        <v>57.699942237489445</v>
      </c>
      <c r="AJ3596" s="8">
        <f t="shared" si="236"/>
        <v>56.624070041512624</v>
      </c>
      <c r="AK3596" s="175">
        <v>3413</v>
      </c>
      <c r="AL3596" s="10">
        <f t="shared" ref="AL3596:AL3659" si="238">VLOOKUP(AE3596,AR:AS,2,FALSE)</f>
        <v>134.10600027895111</v>
      </c>
      <c r="AM3596" s="163" t="str">
        <f t="shared" ref="AM3596:AM3659" si="239">VLOOKUP(AE3596,AR:AT,3,FALSE)</f>
        <v>10</v>
      </c>
      <c r="AN3596" s="177" t="s">
        <v>117</v>
      </c>
      <c r="AQ3596" s="151"/>
      <c r="AR3596" s="151"/>
    </row>
    <row r="3597" spans="28:44" x14ac:dyDescent="0.3">
      <c r="AD3597" s="7">
        <v>2000</v>
      </c>
      <c r="AE3597" s="88" t="s">
        <v>55</v>
      </c>
      <c r="AF3597" s="12" t="s">
        <v>6</v>
      </c>
      <c r="AG3597" s="18" t="str">
        <f t="shared" si="237"/>
        <v>Education-2000-June</v>
      </c>
      <c r="AH3597" s="16">
        <v>36678</v>
      </c>
      <c r="AI3597" s="181">
        <v>57.889877191083947</v>
      </c>
      <c r="AJ3597" s="8">
        <f t="shared" si="236"/>
        <v>56.828671196773342</v>
      </c>
      <c r="AK3597" s="175">
        <v>3414</v>
      </c>
      <c r="AL3597" s="10">
        <f t="shared" si="238"/>
        <v>134.10600027895111</v>
      </c>
      <c r="AM3597" s="163" t="str">
        <f t="shared" si="239"/>
        <v>10</v>
      </c>
      <c r="AN3597" s="177" t="s">
        <v>118</v>
      </c>
      <c r="AQ3597" s="151"/>
      <c r="AR3597" s="151"/>
    </row>
    <row r="3598" spans="28:44" x14ac:dyDescent="0.3">
      <c r="AD3598" s="7">
        <v>2000</v>
      </c>
      <c r="AE3598" s="88" t="s">
        <v>55</v>
      </c>
      <c r="AF3598" s="12" t="s">
        <v>7</v>
      </c>
      <c r="AG3598" s="18" t="str">
        <f t="shared" si="237"/>
        <v>Education-2000-July</v>
      </c>
      <c r="AH3598" s="16">
        <v>36708</v>
      </c>
      <c r="AI3598" s="181">
        <v>58.137710311107185</v>
      </c>
      <c r="AJ3598" s="8">
        <f t="shared" si="236"/>
        <v>57.04698756528223</v>
      </c>
      <c r="AK3598" s="175">
        <v>3415</v>
      </c>
      <c r="AL3598" s="10">
        <f t="shared" si="238"/>
        <v>134.10600027895111</v>
      </c>
      <c r="AM3598" s="163" t="str">
        <f t="shared" si="239"/>
        <v>10</v>
      </c>
      <c r="AN3598" s="177" t="s">
        <v>119</v>
      </c>
      <c r="AQ3598" s="151"/>
      <c r="AR3598" s="151"/>
    </row>
    <row r="3599" spans="28:44" x14ac:dyDescent="0.3">
      <c r="AD3599" s="7">
        <v>2000</v>
      </c>
      <c r="AE3599" s="88" t="s">
        <v>55</v>
      </c>
      <c r="AF3599" s="12" t="s">
        <v>8</v>
      </c>
      <c r="AG3599" s="18" t="str">
        <f t="shared" si="237"/>
        <v>Education-2000-August</v>
      </c>
      <c r="AH3599" s="16">
        <v>36739</v>
      </c>
      <c r="AI3599" s="181">
        <v>58.27918107038905</v>
      </c>
      <c r="AJ3599" s="8">
        <f t="shared" si="236"/>
        <v>57.23880018728206</v>
      </c>
      <c r="AK3599" s="175">
        <v>3416</v>
      </c>
      <c r="AL3599" s="10">
        <f t="shared" si="238"/>
        <v>134.10600027895111</v>
      </c>
      <c r="AM3599" s="163" t="str">
        <f t="shared" si="239"/>
        <v>10</v>
      </c>
      <c r="AN3599" s="177" t="s">
        <v>120</v>
      </c>
      <c r="AQ3599" s="151"/>
      <c r="AR3599" s="151"/>
    </row>
    <row r="3600" spans="28:44" x14ac:dyDescent="0.3">
      <c r="AD3600" s="7">
        <v>2000</v>
      </c>
      <c r="AE3600" s="88" t="s">
        <v>55</v>
      </c>
      <c r="AF3600" s="12" t="s">
        <v>1</v>
      </c>
      <c r="AG3600" s="18" t="str">
        <f t="shared" si="237"/>
        <v>Education-2000-September</v>
      </c>
      <c r="AH3600" s="16">
        <v>36770</v>
      </c>
      <c r="AI3600" s="181">
        <v>58.386944517802768</v>
      </c>
      <c r="AJ3600" s="8">
        <f t="shared" si="236"/>
        <v>57.429606419678073</v>
      </c>
      <c r="AK3600" s="175">
        <v>3417</v>
      </c>
      <c r="AL3600" s="10">
        <f t="shared" si="238"/>
        <v>134.10600027895111</v>
      </c>
      <c r="AM3600" s="163" t="str">
        <f t="shared" si="239"/>
        <v>10</v>
      </c>
      <c r="AN3600" s="177" t="s">
        <v>121</v>
      </c>
      <c r="AQ3600" s="151"/>
      <c r="AR3600" s="151"/>
    </row>
    <row r="3601" spans="30:44" x14ac:dyDescent="0.3">
      <c r="AD3601" s="7">
        <v>2000</v>
      </c>
      <c r="AE3601" s="88" t="s">
        <v>55</v>
      </c>
      <c r="AF3601" s="12" t="s">
        <v>9</v>
      </c>
      <c r="AG3601" s="18" t="str">
        <f t="shared" si="237"/>
        <v>Education-2000-October</v>
      </c>
      <c r="AH3601" s="16">
        <v>36800</v>
      </c>
      <c r="AI3601" s="181">
        <v>58.494233721834604</v>
      </c>
      <c r="AJ3601" s="8">
        <f t="shared" si="236"/>
        <v>57.617701957125405</v>
      </c>
      <c r="AK3601" s="175">
        <v>3418</v>
      </c>
      <c r="AL3601" s="10">
        <f t="shared" si="238"/>
        <v>134.10600027895111</v>
      </c>
      <c r="AM3601" s="163" t="str">
        <f t="shared" si="239"/>
        <v>10</v>
      </c>
      <c r="AN3601" s="177" t="s">
        <v>122</v>
      </c>
      <c r="AQ3601" s="151"/>
      <c r="AR3601" s="151"/>
    </row>
    <row r="3602" spans="30:44" x14ac:dyDescent="0.3">
      <c r="AD3602" s="7">
        <v>2000</v>
      </c>
      <c r="AE3602" s="88" t="s">
        <v>55</v>
      </c>
      <c r="AF3602" s="12" t="s">
        <v>2</v>
      </c>
      <c r="AG3602" s="18" t="str">
        <f t="shared" si="237"/>
        <v>Education-2000-November</v>
      </c>
      <c r="AH3602" s="16">
        <v>36831</v>
      </c>
      <c r="AI3602" s="181">
        <v>58.690410634953956</v>
      </c>
      <c r="AJ3602" s="8">
        <f t="shared" si="236"/>
        <v>57.786508271287573</v>
      </c>
      <c r="AK3602" s="175">
        <v>3419</v>
      </c>
      <c r="AL3602" s="10">
        <f t="shared" si="238"/>
        <v>134.10600027895111</v>
      </c>
      <c r="AM3602" s="163" t="str">
        <f t="shared" si="239"/>
        <v>10</v>
      </c>
      <c r="AN3602" s="177" t="s">
        <v>123</v>
      </c>
      <c r="AQ3602" s="151"/>
      <c r="AR3602" s="151"/>
    </row>
    <row r="3603" spans="30:44" x14ac:dyDescent="0.3">
      <c r="AD3603" s="7">
        <v>2000</v>
      </c>
      <c r="AE3603" s="88" t="s">
        <v>55</v>
      </c>
      <c r="AF3603" s="12" t="s">
        <v>3</v>
      </c>
      <c r="AG3603" s="18" t="str">
        <f t="shared" si="237"/>
        <v>Education-2000-December</v>
      </c>
      <c r="AH3603" s="16">
        <v>36861</v>
      </c>
      <c r="AI3603" s="181">
        <v>58.868429134401808</v>
      </c>
      <c r="AJ3603" s="8">
        <f t="shared" si="236"/>
        <v>57.953994121992757</v>
      </c>
      <c r="AK3603" s="175">
        <v>3420</v>
      </c>
      <c r="AL3603" s="10">
        <f t="shared" si="238"/>
        <v>134.10600027895111</v>
      </c>
      <c r="AM3603" s="163" t="str">
        <f t="shared" si="239"/>
        <v>10</v>
      </c>
      <c r="AN3603" s="177" t="s">
        <v>124</v>
      </c>
      <c r="AQ3603" s="151"/>
      <c r="AR3603" s="151"/>
    </row>
    <row r="3604" spans="30:44" x14ac:dyDescent="0.3">
      <c r="AD3604" s="9">
        <v>2001</v>
      </c>
      <c r="AE3604" s="87" t="s">
        <v>55</v>
      </c>
      <c r="AF3604" s="13" t="s">
        <v>10</v>
      </c>
      <c r="AG3604" s="18" t="str">
        <f t="shared" si="237"/>
        <v>Education-2001-January</v>
      </c>
      <c r="AH3604" s="16">
        <v>36892</v>
      </c>
      <c r="AI3604" s="180">
        <v>58.986177527169801</v>
      </c>
      <c r="AJ3604" s="10">
        <f t="shared" si="236"/>
        <v>58.122250897258908</v>
      </c>
      <c r="AK3604" s="175">
        <v>3421</v>
      </c>
      <c r="AL3604" s="10">
        <f t="shared" si="238"/>
        <v>134.10600027895111</v>
      </c>
      <c r="AM3604" s="163" t="str">
        <f t="shared" si="239"/>
        <v>10</v>
      </c>
      <c r="AN3604" s="177" t="s">
        <v>113</v>
      </c>
      <c r="AQ3604" s="151"/>
      <c r="AR3604" s="151"/>
    </row>
    <row r="3605" spans="30:44" x14ac:dyDescent="0.3">
      <c r="AD3605" s="9">
        <v>2001</v>
      </c>
      <c r="AE3605" s="87" t="s">
        <v>55</v>
      </c>
      <c r="AF3605" s="13" t="s">
        <v>11</v>
      </c>
      <c r="AG3605" s="18" t="str">
        <f t="shared" si="237"/>
        <v>Education-2001-February</v>
      </c>
      <c r="AH3605" s="16">
        <v>36923</v>
      </c>
      <c r="AI3605" s="180">
        <v>59.071273388348622</v>
      </c>
      <c r="AJ3605" s="10">
        <f t="shared" si="236"/>
        <v>58.290336565546603</v>
      </c>
      <c r="AK3605" s="175">
        <v>3422</v>
      </c>
      <c r="AL3605" s="10">
        <f t="shared" si="238"/>
        <v>134.10600027895111</v>
      </c>
      <c r="AM3605" s="163" t="str">
        <f t="shared" si="239"/>
        <v>10</v>
      </c>
      <c r="AN3605" s="177" t="s">
        <v>114</v>
      </c>
      <c r="AQ3605" s="151"/>
      <c r="AR3605" s="151"/>
    </row>
    <row r="3606" spans="30:44" x14ac:dyDescent="0.3">
      <c r="AD3606" s="9">
        <v>2001</v>
      </c>
      <c r="AE3606" s="87" t="s">
        <v>55</v>
      </c>
      <c r="AF3606" s="13" t="s">
        <v>4</v>
      </c>
      <c r="AG3606" s="18" t="str">
        <f t="shared" si="237"/>
        <v>Education-2001-March</v>
      </c>
      <c r="AH3606" s="16">
        <v>36951</v>
      </c>
      <c r="AI3606" s="180">
        <v>59.153347696224358</v>
      </c>
      <c r="AJ3606" s="10">
        <f t="shared" si="236"/>
        <v>58.43698738158519</v>
      </c>
      <c r="AK3606" s="175">
        <v>3423</v>
      </c>
      <c r="AL3606" s="10">
        <f t="shared" si="238"/>
        <v>134.10600027895111</v>
      </c>
      <c r="AM3606" s="163" t="str">
        <f t="shared" si="239"/>
        <v>10</v>
      </c>
      <c r="AN3606" s="177" t="s">
        <v>115</v>
      </c>
      <c r="AQ3606" s="151"/>
      <c r="AR3606" s="151"/>
    </row>
    <row r="3607" spans="30:44" x14ac:dyDescent="0.3">
      <c r="AD3607" s="9">
        <v>2001</v>
      </c>
      <c r="AE3607" s="87" t="s">
        <v>55</v>
      </c>
      <c r="AF3607" s="13" t="s">
        <v>0</v>
      </c>
      <c r="AG3607" s="18" t="str">
        <f t="shared" si="237"/>
        <v>Education-2001-April</v>
      </c>
      <c r="AH3607" s="16">
        <v>36982</v>
      </c>
      <c r="AI3607" s="180">
        <v>59.284658437078996</v>
      </c>
      <c r="AJ3607" s="10">
        <f t="shared" ref="AJ3607:AJ3670" si="240">AVERAGE(AI3596:AI3607)</f>
        <v>58.578515488990377</v>
      </c>
      <c r="AK3607" s="175">
        <v>3424</v>
      </c>
      <c r="AL3607" s="10">
        <f t="shared" si="238"/>
        <v>134.10600027895111</v>
      </c>
      <c r="AM3607" s="163" t="str">
        <f t="shared" si="239"/>
        <v>10</v>
      </c>
      <c r="AN3607" s="177" t="s">
        <v>116</v>
      </c>
      <c r="AQ3607" s="151"/>
      <c r="AR3607" s="151"/>
    </row>
    <row r="3608" spans="30:44" x14ac:dyDescent="0.3">
      <c r="AD3608" s="9">
        <v>2001</v>
      </c>
      <c r="AE3608" s="87" t="s">
        <v>55</v>
      </c>
      <c r="AF3608" s="13" t="s">
        <v>5</v>
      </c>
      <c r="AG3608" s="18" t="str">
        <f t="shared" si="237"/>
        <v>Education-2001-May</v>
      </c>
      <c r="AH3608" s="16">
        <v>37012</v>
      </c>
      <c r="AI3608" s="180">
        <v>59.475752440460383</v>
      </c>
      <c r="AJ3608" s="10">
        <f t="shared" si="240"/>
        <v>58.726499672571286</v>
      </c>
      <c r="AK3608" s="175">
        <v>3425</v>
      </c>
      <c r="AL3608" s="10">
        <f t="shared" si="238"/>
        <v>134.10600027895111</v>
      </c>
      <c r="AM3608" s="163" t="str">
        <f t="shared" si="239"/>
        <v>10</v>
      </c>
      <c r="AN3608" s="177" t="s">
        <v>117</v>
      </c>
      <c r="AQ3608" s="151"/>
      <c r="AR3608" s="151"/>
    </row>
    <row r="3609" spans="30:44" x14ac:dyDescent="0.3">
      <c r="AD3609" s="9">
        <v>2001</v>
      </c>
      <c r="AE3609" s="87" t="s">
        <v>55</v>
      </c>
      <c r="AF3609" s="13" t="s">
        <v>6</v>
      </c>
      <c r="AG3609" s="18" t="str">
        <f t="shared" si="237"/>
        <v>Education-2001-June</v>
      </c>
      <c r="AH3609" s="16">
        <v>37043</v>
      </c>
      <c r="AI3609" s="180">
        <v>59.589150945233364</v>
      </c>
      <c r="AJ3609" s="10">
        <f t="shared" si="240"/>
        <v>58.868105818750401</v>
      </c>
      <c r="AK3609" s="175">
        <v>3426</v>
      </c>
      <c r="AL3609" s="10">
        <f t="shared" si="238"/>
        <v>134.10600027895111</v>
      </c>
      <c r="AM3609" s="163" t="str">
        <f t="shared" si="239"/>
        <v>10</v>
      </c>
      <c r="AN3609" s="177" t="s">
        <v>118</v>
      </c>
      <c r="AQ3609" s="151"/>
      <c r="AR3609" s="151"/>
    </row>
    <row r="3610" spans="30:44" x14ac:dyDescent="0.3">
      <c r="AD3610" s="9">
        <v>2001</v>
      </c>
      <c r="AE3610" s="87" t="s">
        <v>55</v>
      </c>
      <c r="AF3610" s="13" t="s">
        <v>7</v>
      </c>
      <c r="AG3610" s="18" t="str">
        <f t="shared" si="237"/>
        <v>Education-2001-July</v>
      </c>
      <c r="AH3610" s="16">
        <v>37073</v>
      </c>
      <c r="AI3610" s="180">
        <v>59.698952032008883</v>
      </c>
      <c r="AJ3610" s="10">
        <f t="shared" si="240"/>
        <v>58.998209295492209</v>
      </c>
      <c r="AK3610" s="175">
        <v>3427</v>
      </c>
      <c r="AL3610" s="10">
        <f t="shared" si="238"/>
        <v>134.10600027895111</v>
      </c>
      <c r="AM3610" s="163" t="str">
        <f t="shared" si="239"/>
        <v>10</v>
      </c>
      <c r="AN3610" s="177" t="s">
        <v>119</v>
      </c>
      <c r="AQ3610" s="151"/>
      <c r="AR3610" s="151"/>
    </row>
    <row r="3611" spans="30:44" x14ac:dyDescent="0.3">
      <c r="AD3611" s="9">
        <v>2001</v>
      </c>
      <c r="AE3611" s="87" t="s">
        <v>55</v>
      </c>
      <c r="AF3611" s="13" t="s">
        <v>8</v>
      </c>
      <c r="AG3611" s="18" t="str">
        <f t="shared" si="237"/>
        <v>Education-2001-August</v>
      </c>
      <c r="AH3611" s="16">
        <v>37104</v>
      </c>
      <c r="AI3611" s="180">
        <v>59.747337254290898</v>
      </c>
      <c r="AJ3611" s="10">
        <f t="shared" si="240"/>
        <v>59.120555644150691</v>
      </c>
      <c r="AK3611" s="175">
        <v>3428</v>
      </c>
      <c r="AL3611" s="10">
        <f t="shared" si="238"/>
        <v>134.10600027895111</v>
      </c>
      <c r="AM3611" s="163" t="str">
        <f t="shared" si="239"/>
        <v>10</v>
      </c>
      <c r="AN3611" s="177" t="s">
        <v>120</v>
      </c>
      <c r="AQ3611" s="151"/>
      <c r="AR3611" s="151"/>
    </row>
    <row r="3612" spans="30:44" x14ac:dyDescent="0.3">
      <c r="AD3612" s="9">
        <v>2001</v>
      </c>
      <c r="AE3612" s="87" t="s">
        <v>55</v>
      </c>
      <c r="AF3612" s="13" t="s">
        <v>1</v>
      </c>
      <c r="AG3612" s="18" t="str">
        <f t="shared" si="237"/>
        <v>Education-2001-September</v>
      </c>
      <c r="AH3612" s="16">
        <v>37135</v>
      </c>
      <c r="AI3612" s="180">
        <v>59.905210985449848</v>
      </c>
      <c r="AJ3612" s="10">
        <f t="shared" si="240"/>
        <v>59.247077849787949</v>
      </c>
      <c r="AK3612" s="175">
        <v>3429</v>
      </c>
      <c r="AL3612" s="10">
        <f t="shared" si="238"/>
        <v>134.10600027895111</v>
      </c>
      <c r="AM3612" s="163" t="str">
        <f t="shared" si="239"/>
        <v>10</v>
      </c>
      <c r="AN3612" s="177" t="s">
        <v>121</v>
      </c>
      <c r="AQ3612" s="151"/>
      <c r="AR3612" s="151"/>
    </row>
    <row r="3613" spans="30:44" x14ac:dyDescent="0.3">
      <c r="AD3613" s="9">
        <v>2001</v>
      </c>
      <c r="AE3613" s="87" t="s">
        <v>55</v>
      </c>
      <c r="AF3613" s="13" t="s">
        <v>9</v>
      </c>
      <c r="AG3613" s="18" t="str">
        <f t="shared" si="237"/>
        <v>Education-2001-October</v>
      </c>
      <c r="AH3613" s="16">
        <v>37165</v>
      </c>
      <c r="AI3613" s="180">
        <v>60.086481375123654</v>
      </c>
      <c r="AJ3613" s="10">
        <f t="shared" si="240"/>
        <v>59.3797651542287</v>
      </c>
      <c r="AK3613" s="175">
        <v>3430</v>
      </c>
      <c r="AL3613" s="10">
        <f t="shared" si="238"/>
        <v>134.10600027895111</v>
      </c>
      <c r="AM3613" s="163" t="str">
        <f t="shared" si="239"/>
        <v>10</v>
      </c>
      <c r="AN3613" s="177" t="s">
        <v>122</v>
      </c>
      <c r="AQ3613" s="151"/>
      <c r="AR3613" s="151"/>
    </row>
    <row r="3614" spans="30:44" x14ac:dyDescent="0.3">
      <c r="AD3614" s="9">
        <v>2001</v>
      </c>
      <c r="AE3614" s="87" t="s">
        <v>55</v>
      </c>
      <c r="AF3614" s="13" t="s">
        <v>2</v>
      </c>
      <c r="AG3614" s="18" t="str">
        <f t="shared" si="237"/>
        <v>Education-2001-November</v>
      </c>
      <c r="AH3614" s="16">
        <v>37196</v>
      </c>
      <c r="AI3614" s="180">
        <v>60.131070665386147</v>
      </c>
      <c r="AJ3614" s="10">
        <f t="shared" si="240"/>
        <v>59.49982015676472</v>
      </c>
      <c r="AK3614" s="175">
        <v>3431</v>
      </c>
      <c r="AL3614" s="10">
        <f t="shared" si="238"/>
        <v>134.10600027895111</v>
      </c>
      <c r="AM3614" s="163" t="str">
        <f t="shared" si="239"/>
        <v>10</v>
      </c>
      <c r="AN3614" s="177" t="s">
        <v>123</v>
      </c>
      <c r="AQ3614" s="151"/>
      <c r="AR3614" s="151"/>
    </row>
    <row r="3615" spans="30:44" x14ac:dyDescent="0.3">
      <c r="AD3615" s="9">
        <v>2001</v>
      </c>
      <c r="AE3615" s="87" t="s">
        <v>55</v>
      </c>
      <c r="AF3615" s="13" t="s">
        <v>3</v>
      </c>
      <c r="AG3615" s="18" t="str">
        <f t="shared" si="237"/>
        <v>Education-2001-December</v>
      </c>
      <c r="AH3615" s="16">
        <v>37226</v>
      </c>
      <c r="AI3615" s="180">
        <v>60.356150466193291</v>
      </c>
      <c r="AJ3615" s="10">
        <f t="shared" si="240"/>
        <v>59.62379693441401</v>
      </c>
      <c r="AK3615" s="175">
        <v>3432</v>
      </c>
      <c r="AL3615" s="10">
        <f t="shared" si="238"/>
        <v>134.10600027895111</v>
      </c>
      <c r="AM3615" s="163" t="str">
        <f t="shared" si="239"/>
        <v>10</v>
      </c>
      <c r="AN3615" s="177" t="s">
        <v>124</v>
      </c>
      <c r="AQ3615" s="151"/>
      <c r="AR3615" s="151"/>
    </row>
    <row r="3616" spans="30:44" x14ac:dyDescent="0.3">
      <c r="AD3616" s="7">
        <v>2002</v>
      </c>
      <c r="AE3616" s="88" t="s">
        <v>55</v>
      </c>
      <c r="AF3616" s="12" t="s">
        <v>10</v>
      </c>
      <c r="AG3616" s="18" t="str">
        <f t="shared" si="237"/>
        <v>Education-2002-January</v>
      </c>
      <c r="AH3616" s="16">
        <v>37257</v>
      </c>
      <c r="AI3616" s="181">
        <v>60.496801791986066</v>
      </c>
      <c r="AJ3616" s="8">
        <f t="shared" si="240"/>
        <v>59.749682289815382</v>
      </c>
      <c r="AK3616" s="175">
        <v>3433</v>
      </c>
      <c r="AL3616" s="10">
        <f t="shared" si="238"/>
        <v>134.10600027895111</v>
      </c>
      <c r="AM3616" s="163" t="str">
        <f t="shared" si="239"/>
        <v>10</v>
      </c>
      <c r="AN3616" s="177" t="s">
        <v>113</v>
      </c>
      <c r="AQ3616" s="151"/>
      <c r="AR3616" s="151"/>
    </row>
    <row r="3617" spans="30:44" x14ac:dyDescent="0.3">
      <c r="AD3617" s="7">
        <v>2002</v>
      </c>
      <c r="AE3617" s="88" t="s">
        <v>55</v>
      </c>
      <c r="AF3617" s="12" t="s">
        <v>11</v>
      </c>
      <c r="AG3617" s="18" t="str">
        <f t="shared" si="237"/>
        <v>Education-2002-February</v>
      </c>
      <c r="AH3617" s="16">
        <v>37288</v>
      </c>
      <c r="AI3617" s="181">
        <v>60.359865254760464</v>
      </c>
      <c r="AJ3617" s="8">
        <f t="shared" si="240"/>
        <v>59.857064945349698</v>
      </c>
      <c r="AK3617" s="175">
        <v>3434</v>
      </c>
      <c r="AL3617" s="10">
        <f t="shared" si="238"/>
        <v>134.10600027895111</v>
      </c>
      <c r="AM3617" s="163" t="str">
        <f t="shared" si="239"/>
        <v>10</v>
      </c>
      <c r="AN3617" s="177" t="s">
        <v>114</v>
      </c>
      <c r="AQ3617" s="151"/>
      <c r="AR3617" s="151"/>
    </row>
    <row r="3618" spans="30:44" x14ac:dyDescent="0.3">
      <c r="AD3618" s="7">
        <v>2002</v>
      </c>
      <c r="AE3618" s="88" t="s">
        <v>55</v>
      </c>
      <c r="AF3618" s="12" t="s">
        <v>4</v>
      </c>
      <c r="AG3618" s="18" t="str">
        <f t="shared" si="237"/>
        <v>Education-2002-March</v>
      </c>
      <c r="AH3618" s="16">
        <v>37316</v>
      </c>
      <c r="AI3618" s="181">
        <v>60.457195832176275</v>
      </c>
      <c r="AJ3618" s="8">
        <f t="shared" si="240"/>
        <v>59.965718956679019</v>
      </c>
      <c r="AK3618" s="175">
        <v>3435</v>
      </c>
      <c r="AL3618" s="10">
        <f t="shared" si="238"/>
        <v>134.10600027895111</v>
      </c>
      <c r="AM3618" s="163" t="str">
        <f t="shared" si="239"/>
        <v>10</v>
      </c>
      <c r="AN3618" s="177" t="s">
        <v>115</v>
      </c>
      <c r="AQ3618" s="151"/>
      <c r="AR3618" s="151"/>
    </row>
    <row r="3619" spans="30:44" x14ac:dyDescent="0.3">
      <c r="AD3619" s="7">
        <v>2002</v>
      </c>
      <c r="AE3619" s="88" t="s">
        <v>55</v>
      </c>
      <c r="AF3619" s="12" t="s">
        <v>0</v>
      </c>
      <c r="AG3619" s="18" t="str">
        <f t="shared" si="237"/>
        <v>Education-2002-April</v>
      </c>
      <c r="AH3619" s="16">
        <v>37347</v>
      </c>
      <c r="AI3619" s="181">
        <v>60.732942906017087</v>
      </c>
      <c r="AJ3619" s="8">
        <f t="shared" si="240"/>
        <v>60.086409329090536</v>
      </c>
      <c r="AK3619" s="175">
        <v>3436</v>
      </c>
      <c r="AL3619" s="10">
        <f t="shared" si="238"/>
        <v>134.10600027895111</v>
      </c>
      <c r="AM3619" s="163" t="str">
        <f t="shared" si="239"/>
        <v>10</v>
      </c>
      <c r="AN3619" s="177" t="s">
        <v>116</v>
      </c>
      <c r="AQ3619" s="151"/>
      <c r="AR3619" s="151"/>
    </row>
    <row r="3620" spans="30:44" x14ac:dyDescent="0.3">
      <c r="AD3620" s="7">
        <v>2002</v>
      </c>
      <c r="AE3620" s="88" t="s">
        <v>55</v>
      </c>
      <c r="AF3620" s="12" t="s">
        <v>5</v>
      </c>
      <c r="AG3620" s="18" t="str">
        <f t="shared" si="237"/>
        <v>Education-2002-May</v>
      </c>
      <c r="AH3620" s="16">
        <v>37377</v>
      </c>
      <c r="AI3620" s="181">
        <v>61.493248441437416</v>
      </c>
      <c r="AJ3620" s="8">
        <f t="shared" si="240"/>
        <v>60.254533995838621</v>
      </c>
      <c r="AK3620" s="175">
        <v>3437</v>
      </c>
      <c r="AL3620" s="10">
        <f t="shared" si="238"/>
        <v>134.10600027895111</v>
      </c>
      <c r="AM3620" s="163" t="str">
        <f t="shared" si="239"/>
        <v>10</v>
      </c>
      <c r="AN3620" s="177" t="s">
        <v>117</v>
      </c>
      <c r="AQ3620" s="151"/>
      <c r="AR3620" s="151"/>
    </row>
    <row r="3621" spans="30:44" x14ac:dyDescent="0.3">
      <c r="AD3621" s="7">
        <v>2002</v>
      </c>
      <c r="AE3621" s="88" t="s">
        <v>55</v>
      </c>
      <c r="AF3621" s="12" t="s">
        <v>6</v>
      </c>
      <c r="AG3621" s="18" t="str">
        <f t="shared" si="237"/>
        <v>Education-2002-June</v>
      </c>
      <c r="AH3621" s="16">
        <v>37408</v>
      </c>
      <c r="AI3621" s="181">
        <v>61.604702058061363</v>
      </c>
      <c r="AJ3621" s="8">
        <f t="shared" si="240"/>
        <v>60.42249658857429</v>
      </c>
      <c r="AK3621" s="175">
        <v>3438</v>
      </c>
      <c r="AL3621" s="10">
        <f t="shared" si="238"/>
        <v>134.10600027895111</v>
      </c>
      <c r="AM3621" s="163" t="str">
        <f t="shared" si="239"/>
        <v>10</v>
      </c>
      <c r="AN3621" s="177" t="s">
        <v>118</v>
      </c>
      <c r="AQ3621" s="151"/>
      <c r="AR3621" s="151"/>
    </row>
    <row r="3622" spans="30:44" x14ac:dyDescent="0.3">
      <c r="AD3622" s="7">
        <v>2002</v>
      </c>
      <c r="AE3622" s="88" t="s">
        <v>55</v>
      </c>
      <c r="AF3622" s="12" t="s">
        <v>7</v>
      </c>
      <c r="AG3622" s="18" t="str">
        <f t="shared" si="237"/>
        <v>Education-2002-July</v>
      </c>
      <c r="AH3622" s="16">
        <v>37438</v>
      </c>
      <c r="AI3622" s="181">
        <v>61.719333861245531</v>
      </c>
      <c r="AJ3622" s="8">
        <f t="shared" si="240"/>
        <v>60.590861741010677</v>
      </c>
      <c r="AK3622" s="175">
        <v>3439</v>
      </c>
      <c r="AL3622" s="10">
        <f t="shared" si="238"/>
        <v>134.10600027895111</v>
      </c>
      <c r="AM3622" s="163" t="str">
        <f t="shared" si="239"/>
        <v>10</v>
      </c>
      <c r="AN3622" s="177" t="s">
        <v>119</v>
      </c>
      <c r="AQ3622" s="151"/>
      <c r="AR3622" s="151"/>
    </row>
    <row r="3623" spans="30:44" x14ac:dyDescent="0.3">
      <c r="AD3623" s="7">
        <v>2002</v>
      </c>
      <c r="AE3623" s="88" t="s">
        <v>55</v>
      </c>
      <c r="AF3623" s="12" t="s">
        <v>8</v>
      </c>
      <c r="AG3623" s="18" t="str">
        <f t="shared" si="237"/>
        <v>Education-2002-August</v>
      </c>
      <c r="AH3623" s="16">
        <v>37469</v>
      </c>
      <c r="AI3623" s="181">
        <v>61.936521896095869</v>
      </c>
      <c r="AJ3623" s="8">
        <f t="shared" si="240"/>
        <v>60.773293794494428</v>
      </c>
      <c r="AK3623" s="175">
        <v>3440</v>
      </c>
      <c r="AL3623" s="10">
        <f t="shared" si="238"/>
        <v>134.10600027895111</v>
      </c>
      <c r="AM3623" s="163" t="str">
        <f t="shared" si="239"/>
        <v>10</v>
      </c>
      <c r="AN3623" s="177" t="s">
        <v>120</v>
      </c>
      <c r="AQ3623" s="151"/>
      <c r="AR3623" s="151"/>
    </row>
    <row r="3624" spans="30:44" x14ac:dyDescent="0.3">
      <c r="AD3624" s="7">
        <v>2002</v>
      </c>
      <c r="AE3624" s="88" t="s">
        <v>55</v>
      </c>
      <c r="AF3624" s="12" t="s">
        <v>1</v>
      </c>
      <c r="AG3624" s="18" t="str">
        <f t="shared" si="237"/>
        <v>Education-2002-September</v>
      </c>
      <c r="AH3624" s="16">
        <v>37500</v>
      </c>
      <c r="AI3624" s="181">
        <v>62.271382850781457</v>
      </c>
      <c r="AJ3624" s="8">
        <f t="shared" si="240"/>
        <v>60.97047478327206</v>
      </c>
      <c r="AK3624" s="175">
        <v>3441</v>
      </c>
      <c r="AL3624" s="10">
        <f t="shared" si="238"/>
        <v>134.10600027895111</v>
      </c>
      <c r="AM3624" s="163" t="str">
        <f t="shared" si="239"/>
        <v>10</v>
      </c>
      <c r="AN3624" s="177" t="s">
        <v>121</v>
      </c>
      <c r="AQ3624" s="151"/>
      <c r="AR3624" s="151"/>
    </row>
    <row r="3625" spans="30:44" x14ac:dyDescent="0.3">
      <c r="AD3625" s="7">
        <v>2002</v>
      </c>
      <c r="AE3625" s="88" t="s">
        <v>55</v>
      </c>
      <c r="AF3625" s="12" t="s">
        <v>9</v>
      </c>
      <c r="AG3625" s="18" t="str">
        <f t="shared" si="237"/>
        <v>Education-2002-October</v>
      </c>
      <c r="AH3625" s="16">
        <v>37530</v>
      </c>
      <c r="AI3625" s="181">
        <v>62.423747779353086</v>
      </c>
      <c r="AJ3625" s="8">
        <f t="shared" si="240"/>
        <v>61.165246983624513</v>
      </c>
      <c r="AK3625" s="175">
        <v>3442</v>
      </c>
      <c r="AL3625" s="10">
        <f t="shared" si="238"/>
        <v>134.10600027895111</v>
      </c>
      <c r="AM3625" s="163" t="str">
        <f t="shared" si="239"/>
        <v>10</v>
      </c>
      <c r="AN3625" s="177" t="s">
        <v>122</v>
      </c>
      <c r="AQ3625" s="151"/>
      <c r="AR3625" s="151"/>
    </row>
    <row r="3626" spans="30:44" x14ac:dyDescent="0.3">
      <c r="AD3626" s="7">
        <v>2002</v>
      </c>
      <c r="AE3626" s="88" t="s">
        <v>55</v>
      </c>
      <c r="AF3626" s="12" t="s">
        <v>2</v>
      </c>
      <c r="AG3626" s="18" t="str">
        <f t="shared" si="237"/>
        <v>Education-2002-November</v>
      </c>
      <c r="AH3626" s="16">
        <v>37561</v>
      </c>
      <c r="AI3626" s="181">
        <v>62.851029124252797</v>
      </c>
      <c r="AJ3626" s="8">
        <f t="shared" si="240"/>
        <v>61.391910188530062</v>
      </c>
      <c r="AK3626" s="175">
        <v>3443</v>
      </c>
      <c r="AL3626" s="10">
        <f t="shared" si="238"/>
        <v>134.10600027895111</v>
      </c>
      <c r="AM3626" s="163" t="str">
        <f t="shared" si="239"/>
        <v>10</v>
      </c>
      <c r="AN3626" s="177" t="s">
        <v>123</v>
      </c>
      <c r="AQ3626" s="151"/>
      <c r="AR3626" s="151"/>
    </row>
    <row r="3627" spans="30:44" x14ac:dyDescent="0.3">
      <c r="AD3627" s="7">
        <v>2002</v>
      </c>
      <c r="AE3627" s="88" t="s">
        <v>55</v>
      </c>
      <c r="AF3627" s="12" t="s">
        <v>3</v>
      </c>
      <c r="AG3627" s="18" t="str">
        <f t="shared" si="237"/>
        <v>Education-2002-December</v>
      </c>
      <c r="AH3627" s="16">
        <v>37591</v>
      </c>
      <c r="AI3627" s="181">
        <v>62.861662400589879</v>
      </c>
      <c r="AJ3627" s="8">
        <f t="shared" si="240"/>
        <v>61.600702849729792</v>
      </c>
      <c r="AK3627" s="175">
        <v>3444</v>
      </c>
      <c r="AL3627" s="10">
        <f t="shared" si="238"/>
        <v>134.10600027895111</v>
      </c>
      <c r="AM3627" s="163" t="str">
        <f t="shared" si="239"/>
        <v>10</v>
      </c>
      <c r="AN3627" s="177" t="s">
        <v>124</v>
      </c>
      <c r="AQ3627" s="151"/>
      <c r="AR3627" s="151"/>
    </row>
    <row r="3628" spans="30:44" x14ac:dyDescent="0.3">
      <c r="AD3628" s="9">
        <v>2003</v>
      </c>
      <c r="AE3628" s="87" t="s">
        <v>55</v>
      </c>
      <c r="AF3628" s="13" t="s">
        <v>10</v>
      </c>
      <c r="AG3628" s="18" t="str">
        <f t="shared" si="237"/>
        <v>Education-2003-January</v>
      </c>
      <c r="AH3628" s="16">
        <v>37622</v>
      </c>
      <c r="AI3628" s="180">
        <v>63.020313338652933</v>
      </c>
      <c r="AJ3628" s="10">
        <f t="shared" si="240"/>
        <v>61.810995478618686</v>
      </c>
      <c r="AK3628" s="175">
        <v>3445</v>
      </c>
      <c r="AL3628" s="10">
        <f t="shared" si="238"/>
        <v>134.10600027895111</v>
      </c>
      <c r="AM3628" s="163" t="str">
        <f t="shared" si="239"/>
        <v>10</v>
      </c>
      <c r="AN3628" s="177" t="s">
        <v>113</v>
      </c>
      <c r="AQ3628" s="151"/>
      <c r="AR3628" s="151"/>
    </row>
    <row r="3629" spans="30:44" x14ac:dyDescent="0.3">
      <c r="AD3629" s="9">
        <v>2003</v>
      </c>
      <c r="AE3629" s="87" t="s">
        <v>55</v>
      </c>
      <c r="AF3629" s="13" t="s">
        <v>11</v>
      </c>
      <c r="AG3629" s="18" t="str">
        <f t="shared" si="237"/>
        <v>Education-2003-February</v>
      </c>
      <c r="AH3629" s="16">
        <v>37653</v>
      </c>
      <c r="AI3629" s="180">
        <v>63.832558551299911</v>
      </c>
      <c r="AJ3629" s="10">
        <f t="shared" si="240"/>
        <v>62.100386586663639</v>
      </c>
      <c r="AK3629" s="175">
        <v>3446</v>
      </c>
      <c r="AL3629" s="10">
        <f t="shared" si="238"/>
        <v>134.10600027895111</v>
      </c>
      <c r="AM3629" s="163" t="str">
        <f t="shared" si="239"/>
        <v>10</v>
      </c>
      <c r="AN3629" s="177" t="s">
        <v>114</v>
      </c>
      <c r="AQ3629" s="151"/>
      <c r="AR3629" s="151"/>
    </row>
    <row r="3630" spans="30:44" x14ac:dyDescent="0.3">
      <c r="AD3630" s="9">
        <v>2003</v>
      </c>
      <c r="AE3630" s="87" t="s">
        <v>55</v>
      </c>
      <c r="AF3630" s="13" t="s">
        <v>4</v>
      </c>
      <c r="AG3630" s="18" t="str">
        <f t="shared" si="237"/>
        <v>Education-2003-March</v>
      </c>
      <c r="AH3630" s="16">
        <v>37681</v>
      </c>
      <c r="AI3630" s="180">
        <v>63.90779613748068</v>
      </c>
      <c r="AJ3630" s="10">
        <f t="shared" si="240"/>
        <v>62.387936612105676</v>
      </c>
      <c r="AK3630" s="175">
        <v>3447</v>
      </c>
      <c r="AL3630" s="10">
        <f t="shared" si="238"/>
        <v>134.10600027895111</v>
      </c>
      <c r="AM3630" s="163" t="str">
        <f t="shared" si="239"/>
        <v>10</v>
      </c>
      <c r="AN3630" s="177" t="s">
        <v>115</v>
      </c>
      <c r="AQ3630" s="151"/>
      <c r="AR3630" s="151"/>
    </row>
    <row r="3631" spans="30:44" x14ac:dyDescent="0.3">
      <c r="AD3631" s="9">
        <v>2003</v>
      </c>
      <c r="AE3631" s="87" t="s">
        <v>55</v>
      </c>
      <c r="AF3631" s="13" t="s">
        <v>0</v>
      </c>
      <c r="AG3631" s="18" t="str">
        <f t="shared" si="237"/>
        <v>Education-2003-April</v>
      </c>
      <c r="AH3631" s="16">
        <v>37712</v>
      </c>
      <c r="AI3631" s="180">
        <v>63.773333801534406</v>
      </c>
      <c r="AJ3631" s="10">
        <f t="shared" si="240"/>
        <v>62.641302520065437</v>
      </c>
      <c r="AK3631" s="175">
        <v>3448</v>
      </c>
      <c r="AL3631" s="10">
        <f t="shared" si="238"/>
        <v>134.10600027895111</v>
      </c>
      <c r="AM3631" s="163" t="str">
        <f t="shared" si="239"/>
        <v>10</v>
      </c>
      <c r="AN3631" s="177" t="s">
        <v>116</v>
      </c>
      <c r="AQ3631" s="151"/>
      <c r="AR3631" s="151"/>
    </row>
    <row r="3632" spans="30:44" x14ac:dyDescent="0.3">
      <c r="AD3632" s="9">
        <v>2003</v>
      </c>
      <c r="AE3632" s="87" t="s">
        <v>55</v>
      </c>
      <c r="AF3632" s="13" t="s">
        <v>5</v>
      </c>
      <c r="AG3632" s="18" t="str">
        <f t="shared" si="237"/>
        <v>Education-2003-May</v>
      </c>
      <c r="AH3632" s="16">
        <v>37742</v>
      </c>
      <c r="AI3632" s="180">
        <v>63.655511582236372</v>
      </c>
      <c r="AJ3632" s="10">
        <f t="shared" si="240"/>
        <v>62.821491115132027</v>
      </c>
      <c r="AK3632" s="175">
        <v>3449</v>
      </c>
      <c r="AL3632" s="10">
        <f t="shared" si="238"/>
        <v>134.10600027895111</v>
      </c>
      <c r="AM3632" s="163" t="str">
        <f t="shared" si="239"/>
        <v>10</v>
      </c>
      <c r="AN3632" s="177" t="s">
        <v>117</v>
      </c>
      <c r="AQ3632" s="151"/>
      <c r="AR3632" s="151"/>
    </row>
    <row r="3633" spans="30:44" x14ac:dyDescent="0.3">
      <c r="AD3633" s="9">
        <v>2003</v>
      </c>
      <c r="AE3633" s="87" t="s">
        <v>55</v>
      </c>
      <c r="AF3633" s="13" t="s">
        <v>6</v>
      </c>
      <c r="AG3633" s="18" t="str">
        <f t="shared" si="237"/>
        <v>Education-2003-June</v>
      </c>
      <c r="AH3633" s="16">
        <v>37773</v>
      </c>
      <c r="AI3633" s="180">
        <v>63.733246396548054</v>
      </c>
      <c r="AJ3633" s="10">
        <f t="shared" si="240"/>
        <v>62.998869810005907</v>
      </c>
      <c r="AK3633" s="175">
        <v>3450</v>
      </c>
      <c r="AL3633" s="10">
        <f t="shared" si="238"/>
        <v>134.10600027895111</v>
      </c>
      <c r="AM3633" s="163" t="str">
        <f t="shared" si="239"/>
        <v>10</v>
      </c>
      <c r="AN3633" s="177" t="s">
        <v>118</v>
      </c>
      <c r="AQ3633" s="151"/>
      <c r="AR3633" s="151"/>
    </row>
    <row r="3634" spans="30:44" x14ac:dyDescent="0.3">
      <c r="AD3634" s="9">
        <v>2003</v>
      </c>
      <c r="AE3634" s="87" t="s">
        <v>55</v>
      </c>
      <c r="AF3634" s="13" t="s">
        <v>7</v>
      </c>
      <c r="AG3634" s="18" t="str">
        <f t="shared" si="237"/>
        <v>Education-2003-July</v>
      </c>
      <c r="AH3634" s="16">
        <v>37803</v>
      </c>
      <c r="AI3634" s="180">
        <v>63.869720750038503</v>
      </c>
      <c r="AJ3634" s="10">
        <f t="shared" si="240"/>
        <v>63.178068717405317</v>
      </c>
      <c r="AK3634" s="175">
        <v>3451</v>
      </c>
      <c r="AL3634" s="10">
        <f t="shared" si="238"/>
        <v>134.10600027895111</v>
      </c>
      <c r="AM3634" s="163" t="str">
        <f t="shared" si="239"/>
        <v>10</v>
      </c>
      <c r="AN3634" s="177" t="s">
        <v>119</v>
      </c>
      <c r="AQ3634" s="151"/>
      <c r="AR3634" s="151"/>
    </row>
    <row r="3635" spans="30:44" x14ac:dyDescent="0.3">
      <c r="AD3635" s="9">
        <v>2003</v>
      </c>
      <c r="AE3635" s="87" t="s">
        <v>55</v>
      </c>
      <c r="AF3635" s="13" t="s">
        <v>8</v>
      </c>
      <c r="AG3635" s="18" t="str">
        <f t="shared" si="237"/>
        <v>Education-2003-August</v>
      </c>
      <c r="AH3635" s="16">
        <v>37834</v>
      </c>
      <c r="AI3635" s="180">
        <v>63.822376887255935</v>
      </c>
      <c r="AJ3635" s="10">
        <f t="shared" si="240"/>
        <v>63.335223300002006</v>
      </c>
      <c r="AK3635" s="175">
        <v>3452</v>
      </c>
      <c r="AL3635" s="10">
        <f t="shared" si="238"/>
        <v>134.10600027895111</v>
      </c>
      <c r="AM3635" s="163" t="str">
        <f t="shared" si="239"/>
        <v>10</v>
      </c>
      <c r="AN3635" s="177" t="s">
        <v>120</v>
      </c>
      <c r="AQ3635" s="151"/>
      <c r="AR3635" s="151"/>
    </row>
    <row r="3636" spans="30:44" x14ac:dyDescent="0.3">
      <c r="AD3636" s="9">
        <v>2003</v>
      </c>
      <c r="AE3636" s="87" t="s">
        <v>55</v>
      </c>
      <c r="AF3636" s="13" t="s">
        <v>1</v>
      </c>
      <c r="AG3636" s="18" t="str">
        <f t="shared" si="237"/>
        <v>Education-2003-September</v>
      </c>
      <c r="AH3636" s="16">
        <v>37865</v>
      </c>
      <c r="AI3636" s="180">
        <v>64.088020071846913</v>
      </c>
      <c r="AJ3636" s="10">
        <f t="shared" si="240"/>
        <v>63.486609735090788</v>
      </c>
      <c r="AK3636" s="175">
        <v>3453</v>
      </c>
      <c r="AL3636" s="10">
        <f t="shared" si="238"/>
        <v>134.10600027895111</v>
      </c>
      <c r="AM3636" s="163" t="str">
        <f t="shared" si="239"/>
        <v>10</v>
      </c>
      <c r="AN3636" s="177" t="s">
        <v>121</v>
      </c>
      <c r="AQ3636" s="151"/>
      <c r="AR3636" s="151"/>
    </row>
    <row r="3637" spans="30:44" x14ac:dyDescent="0.3">
      <c r="AD3637" s="9">
        <v>2003</v>
      </c>
      <c r="AE3637" s="87" t="s">
        <v>55</v>
      </c>
      <c r="AF3637" s="13" t="s">
        <v>9</v>
      </c>
      <c r="AG3637" s="18" t="str">
        <f t="shared" si="237"/>
        <v>Education-2003-October</v>
      </c>
      <c r="AH3637" s="16">
        <v>37895</v>
      </c>
      <c r="AI3637" s="180">
        <v>64.076561698474265</v>
      </c>
      <c r="AJ3637" s="10">
        <f t="shared" si="240"/>
        <v>63.624344228350886</v>
      </c>
      <c r="AK3637" s="175">
        <v>3454</v>
      </c>
      <c r="AL3637" s="10">
        <f t="shared" si="238"/>
        <v>134.10600027895111</v>
      </c>
      <c r="AM3637" s="163" t="str">
        <f t="shared" si="239"/>
        <v>10</v>
      </c>
      <c r="AN3637" s="177" t="s">
        <v>122</v>
      </c>
      <c r="AQ3637" s="151"/>
      <c r="AR3637" s="151"/>
    </row>
    <row r="3638" spans="30:44" x14ac:dyDescent="0.3">
      <c r="AD3638" s="9">
        <v>2003</v>
      </c>
      <c r="AE3638" s="87" t="s">
        <v>55</v>
      </c>
      <c r="AF3638" s="13" t="s">
        <v>2</v>
      </c>
      <c r="AG3638" s="18" t="str">
        <f t="shared" si="237"/>
        <v>Education-2003-November</v>
      </c>
      <c r="AH3638" s="16">
        <v>37926</v>
      </c>
      <c r="AI3638" s="180">
        <v>64.155649034702847</v>
      </c>
      <c r="AJ3638" s="10">
        <f t="shared" si="240"/>
        <v>63.733062554221732</v>
      </c>
      <c r="AK3638" s="175">
        <v>3455</v>
      </c>
      <c r="AL3638" s="10">
        <f t="shared" si="238"/>
        <v>134.10600027895111</v>
      </c>
      <c r="AM3638" s="163" t="str">
        <f t="shared" si="239"/>
        <v>10</v>
      </c>
      <c r="AN3638" s="177" t="s">
        <v>123</v>
      </c>
      <c r="AQ3638" s="151"/>
      <c r="AR3638" s="151"/>
    </row>
    <row r="3639" spans="30:44" x14ac:dyDescent="0.3">
      <c r="AD3639" s="9">
        <v>2003</v>
      </c>
      <c r="AE3639" s="87" t="s">
        <v>55</v>
      </c>
      <c r="AF3639" s="13" t="s">
        <v>3</v>
      </c>
      <c r="AG3639" s="18" t="str">
        <f t="shared" si="237"/>
        <v>Education-2003-December</v>
      </c>
      <c r="AH3639" s="16">
        <v>37956</v>
      </c>
      <c r="AI3639" s="180">
        <v>64.299832257853282</v>
      </c>
      <c r="AJ3639" s="10">
        <f t="shared" si="240"/>
        <v>63.852910042327004</v>
      </c>
      <c r="AK3639" s="175">
        <v>3456</v>
      </c>
      <c r="AL3639" s="10">
        <f t="shared" si="238"/>
        <v>134.10600027895111</v>
      </c>
      <c r="AM3639" s="163" t="str">
        <f t="shared" si="239"/>
        <v>10</v>
      </c>
      <c r="AN3639" s="177" t="s">
        <v>124</v>
      </c>
      <c r="AQ3639" s="151"/>
      <c r="AR3639" s="151"/>
    </row>
    <row r="3640" spans="30:44" x14ac:dyDescent="0.3">
      <c r="AD3640" s="7">
        <v>2004</v>
      </c>
      <c r="AE3640" s="88" t="s">
        <v>55</v>
      </c>
      <c r="AF3640" s="12" t="s">
        <v>10</v>
      </c>
      <c r="AG3640" s="18" t="str">
        <f t="shared" si="237"/>
        <v>Education-2004-January</v>
      </c>
      <c r="AH3640" s="16">
        <v>37987</v>
      </c>
      <c r="AI3640" s="181">
        <v>64.45612724906016</v>
      </c>
      <c r="AJ3640" s="8">
        <f t="shared" si="240"/>
        <v>63.972561201527611</v>
      </c>
      <c r="AK3640" s="175">
        <v>3457</v>
      </c>
      <c r="AL3640" s="10">
        <f t="shared" si="238"/>
        <v>134.10600027895111</v>
      </c>
      <c r="AM3640" s="163" t="str">
        <f t="shared" si="239"/>
        <v>10</v>
      </c>
      <c r="AN3640" s="177" t="s">
        <v>113</v>
      </c>
      <c r="AQ3640" s="151"/>
      <c r="AR3640" s="151"/>
    </row>
    <row r="3641" spans="30:44" x14ac:dyDescent="0.3">
      <c r="AD3641" s="7">
        <v>2004</v>
      </c>
      <c r="AE3641" s="88" t="s">
        <v>55</v>
      </c>
      <c r="AF3641" s="12" t="s">
        <v>11</v>
      </c>
      <c r="AG3641" s="18" t="str">
        <f t="shared" si="237"/>
        <v>Education-2004-February</v>
      </c>
      <c r="AH3641" s="16">
        <v>38018</v>
      </c>
      <c r="AI3641" s="181">
        <v>64.652992895674217</v>
      </c>
      <c r="AJ3641" s="8">
        <f t="shared" si="240"/>
        <v>64.040930730225469</v>
      </c>
      <c r="AK3641" s="175">
        <v>3458</v>
      </c>
      <c r="AL3641" s="10">
        <f t="shared" si="238"/>
        <v>134.10600027895111</v>
      </c>
      <c r="AM3641" s="163" t="str">
        <f t="shared" si="239"/>
        <v>10</v>
      </c>
      <c r="AN3641" s="177" t="s">
        <v>114</v>
      </c>
      <c r="AQ3641" s="151"/>
      <c r="AR3641" s="151"/>
    </row>
    <row r="3642" spans="30:44" x14ac:dyDescent="0.3">
      <c r="AD3642" s="7">
        <v>2004</v>
      </c>
      <c r="AE3642" s="88" t="s">
        <v>55</v>
      </c>
      <c r="AF3642" s="12" t="s">
        <v>4</v>
      </c>
      <c r="AG3642" s="18" t="str">
        <f t="shared" si="237"/>
        <v>Education-2004-March</v>
      </c>
      <c r="AH3642" s="16">
        <v>38047</v>
      </c>
      <c r="AI3642" s="181">
        <v>64.84752630481367</v>
      </c>
      <c r="AJ3642" s="8">
        <f t="shared" si="240"/>
        <v>64.119241577503217</v>
      </c>
      <c r="AK3642" s="175">
        <v>3459</v>
      </c>
      <c r="AL3642" s="10">
        <f t="shared" si="238"/>
        <v>134.10600027895111</v>
      </c>
      <c r="AM3642" s="163" t="str">
        <f t="shared" si="239"/>
        <v>10</v>
      </c>
      <c r="AN3642" s="177" t="s">
        <v>115</v>
      </c>
      <c r="AQ3642" s="151"/>
      <c r="AR3642" s="151"/>
    </row>
    <row r="3643" spans="30:44" x14ac:dyDescent="0.3">
      <c r="AD3643" s="7">
        <v>2004</v>
      </c>
      <c r="AE3643" s="88" t="s">
        <v>55</v>
      </c>
      <c r="AF3643" s="12" t="s">
        <v>0</v>
      </c>
      <c r="AG3643" s="18" t="str">
        <f t="shared" si="237"/>
        <v>Education-2004-April</v>
      </c>
      <c r="AH3643" s="16">
        <v>38078</v>
      </c>
      <c r="AI3643" s="181">
        <v>64.994702813719641</v>
      </c>
      <c r="AJ3643" s="8">
        <f t="shared" si="240"/>
        <v>64.221022328518643</v>
      </c>
      <c r="AK3643" s="175">
        <v>3460</v>
      </c>
      <c r="AL3643" s="10">
        <f t="shared" si="238"/>
        <v>134.10600027895111</v>
      </c>
      <c r="AM3643" s="163" t="str">
        <f t="shared" si="239"/>
        <v>10</v>
      </c>
      <c r="AN3643" s="177" t="s">
        <v>116</v>
      </c>
      <c r="AQ3643" s="151"/>
      <c r="AR3643" s="151"/>
    </row>
    <row r="3644" spans="30:44" x14ac:dyDescent="0.3">
      <c r="AD3644" s="7">
        <v>2004</v>
      </c>
      <c r="AE3644" s="88" t="s">
        <v>55</v>
      </c>
      <c r="AF3644" s="12" t="s">
        <v>5</v>
      </c>
      <c r="AG3644" s="18" t="str">
        <f t="shared" si="237"/>
        <v>Education-2004-May</v>
      </c>
      <c r="AH3644" s="16">
        <v>38108</v>
      </c>
      <c r="AI3644" s="181">
        <v>65.094858864600297</v>
      </c>
      <c r="AJ3644" s="8">
        <f t="shared" si="240"/>
        <v>64.340967935382295</v>
      </c>
      <c r="AK3644" s="175">
        <v>3461</v>
      </c>
      <c r="AL3644" s="10">
        <f t="shared" si="238"/>
        <v>134.10600027895111</v>
      </c>
      <c r="AM3644" s="163" t="str">
        <f t="shared" si="239"/>
        <v>10</v>
      </c>
      <c r="AN3644" s="177" t="s">
        <v>117</v>
      </c>
      <c r="AQ3644" s="151"/>
      <c r="AR3644" s="151"/>
    </row>
    <row r="3645" spans="30:44" x14ac:dyDescent="0.3">
      <c r="AD3645" s="7">
        <v>2004</v>
      </c>
      <c r="AE3645" s="88" t="s">
        <v>55</v>
      </c>
      <c r="AF3645" s="12" t="s">
        <v>6</v>
      </c>
      <c r="AG3645" s="18" t="str">
        <f t="shared" si="237"/>
        <v>Education-2004-June</v>
      </c>
      <c r="AH3645" s="16">
        <v>38139</v>
      </c>
      <c r="AI3645" s="181">
        <v>65.677273071533719</v>
      </c>
      <c r="AJ3645" s="8">
        <f t="shared" si="240"/>
        <v>64.502970158297771</v>
      </c>
      <c r="AK3645" s="175">
        <v>3462</v>
      </c>
      <c r="AL3645" s="10">
        <f t="shared" si="238"/>
        <v>134.10600027895111</v>
      </c>
      <c r="AM3645" s="163" t="str">
        <f t="shared" si="239"/>
        <v>10</v>
      </c>
      <c r="AN3645" s="177" t="s">
        <v>118</v>
      </c>
      <c r="AQ3645" s="151"/>
      <c r="AR3645" s="151"/>
    </row>
    <row r="3646" spans="30:44" x14ac:dyDescent="0.3">
      <c r="AD3646" s="7">
        <v>2004</v>
      </c>
      <c r="AE3646" s="88" t="s">
        <v>55</v>
      </c>
      <c r="AF3646" s="12" t="s">
        <v>7</v>
      </c>
      <c r="AG3646" s="18" t="str">
        <f t="shared" si="237"/>
        <v>Education-2004-July</v>
      </c>
      <c r="AH3646" s="16">
        <v>38169</v>
      </c>
      <c r="AI3646" s="181">
        <v>65.751784947492311</v>
      </c>
      <c r="AJ3646" s="8">
        <f t="shared" si="240"/>
        <v>64.659808841418936</v>
      </c>
      <c r="AK3646" s="175">
        <v>3463</v>
      </c>
      <c r="AL3646" s="10">
        <f t="shared" si="238"/>
        <v>134.10600027895111</v>
      </c>
      <c r="AM3646" s="163" t="str">
        <f t="shared" si="239"/>
        <v>10</v>
      </c>
      <c r="AN3646" s="177" t="s">
        <v>119</v>
      </c>
      <c r="AQ3646" s="151"/>
      <c r="AR3646" s="151"/>
    </row>
    <row r="3647" spans="30:44" x14ac:dyDescent="0.3">
      <c r="AD3647" s="7">
        <v>2004</v>
      </c>
      <c r="AE3647" s="88" t="s">
        <v>55</v>
      </c>
      <c r="AF3647" s="12" t="s">
        <v>8</v>
      </c>
      <c r="AG3647" s="18" t="str">
        <f t="shared" si="237"/>
        <v>Education-2004-August</v>
      </c>
      <c r="AH3647" s="16">
        <v>38200</v>
      </c>
      <c r="AI3647" s="181">
        <v>65.810736825700957</v>
      </c>
      <c r="AJ3647" s="8">
        <f t="shared" si="240"/>
        <v>64.82550550295602</v>
      </c>
      <c r="AK3647" s="175">
        <v>3464</v>
      </c>
      <c r="AL3647" s="10">
        <f t="shared" si="238"/>
        <v>134.10600027895111</v>
      </c>
      <c r="AM3647" s="163" t="str">
        <f t="shared" si="239"/>
        <v>10</v>
      </c>
      <c r="AN3647" s="177" t="s">
        <v>120</v>
      </c>
      <c r="AQ3647" s="151"/>
      <c r="AR3647" s="151"/>
    </row>
    <row r="3648" spans="30:44" x14ac:dyDescent="0.3">
      <c r="AD3648" s="7">
        <v>2004</v>
      </c>
      <c r="AE3648" s="88" t="s">
        <v>55</v>
      </c>
      <c r="AF3648" s="12" t="s">
        <v>1</v>
      </c>
      <c r="AG3648" s="18" t="str">
        <f t="shared" si="237"/>
        <v>Education-2004-September</v>
      </c>
      <c r="AH3648" s="16">
        <v>38231</v>
      </c>
      <c r="AI3648" s="181">
        <v>65.826159599630287</v>
      </c>
      <c r="AJ3648" s="8">
        <f t="shared" si="240"/>
        <v>64.970350463604632</v>
      </c>
      <c r="AK3648" s="175">
        <v>3465</v>
      </c>
      <c r="AL3648" s="10">
        <f t="shared" si="238"/>
        <v>134.10600027895111</v>
      </c>
      <c r="AM3648" s="163" t="str">
        <f t="shared" si="239"/>
        <v>10</v>
      </c>
      <c r="AN3648" s="177" t="s">
        <v>121</v>
      </c>
      <c r="AQ3648" s="151"/>
      <c r="AR3648" s="151"/>
    </row>
    <row r="3649" spans="30:44" x14ac:dyDescent="0.3">
      <c r="AD3649" s="7">
        <v>2004</v>
      </c>
      <c r="AE3649" s="88" t="s">
        <v>55</v>
      </c>
      <c r="AF3649" s="12" t="s">
        <v>9</v>
      </c>
      <c r="AG3649" s="18" t="str">
        <f t="shared" si="237"/>
        <v>Education-2004-October</v>
      </c>
      <c r="AH3649" s="16">
        <v>38261</v>
      </c>
      <c r="AI3649" s="181">
        <v>65.902154723621365</v>
      </c>
      <c r="AJ3649" s="8">
        <f t="shared" si="240"/>
        <v>65.122483215700228</v>
      </c>
      <c r="AK3649" s="175">
        <v>3466</v>
      </c>
      <c r="AL3649" s="10">
        <f t="shared" si="238"/>
        <v>134.10600027895111</v>
      </c>
      <c r="AM3649" s="163" t="str">
        <f t="shared" si="239"/>
        <v>10</v>
      </c>
      <c r="AN3649" s="177" t="s">
        <v>122</v>
      </c>
      <c r="AQ3649" s="151"/>
      <c r="AR3649" s="151"/>
    </row>
    <row r="3650" spans="30:44" x14ac:dyDescent="0.3">
      <c r="AD3650" s="7">
        <v>2004</v>
      </c>
      <c r="AE3650" s="88" t="s">
        <v>55</v>
      </c>
      <c r="AF3650" s="12" t="s">
        <v>2</v>
      </c>
      <c r="AG3650" s="18" t="str">
        <f t="shared" si="237"/>
        <v>Education-2004-November</v>
      </c>
      <c r="AH3650" s="16">
        <v>38292</v>
      </c>
      <c r="AI3650" s="181">
        <v>66.511828619394393</v>
      </c>
      <c r="AJ3650" s="8">
        <f t="shared" si="240"/>
        <v>65.318831514424517</v>
      </c>
      <c r="AK3650" s="175">
        <v>3467</v>
      </c>
      <c r="AL3650" s="10">
        <f t="shared" si="238"/>
        <v>134.10600027895111</v>
      </c>
      <c r="AM3650" s="163" t="str">
        <f t="shared" si="239"/>
        <v>10</v>
      </c>
      <c r="AN3650" s="177" t="s">
        <v>123</v>
      </c>
      <c r="AQ3650" s="151"/>
      <c r="AR3650" s="151"/>
    </row>
    <row r="3651" spans="30:44" x14ac:dyDescent="0.3">
      <c r="AD3651" s="7">
        <v>2004</v>
      </c>
      <c r="AE3651" s="88" t="s">
        <v>55</v>
      </c>
      <c r="AF3651" s="12" t="s">
        <v>3</v>
      </c>
      <c r="AG3651" s="18" t="str">
        <f t="shared" si="237"/>
        <v>Education-2004-December</v>
      </c>
      <c r="AH3651" s="16">
        <v>38322</v>
      </c>
      <c r="AI3651" s="181">
        <v>66.090651803506759</v>
      </c>
      <c r="AJ3651" s="8">
        <f t="shared" si="240"/>
        <v>65.468066476562299</v>
      </c>
      <c r="AK3651" s="175">
        <v>3468</v>
      </c>
      <c r="AL3651" s="10">
        <f t="shared" si="238"/>
        <v>134.10600027895111</v>
      </c>
      <c r="AM3651" s="163" t="str">
        <f t="shared" si="239"/>
        <v>10</v>
      </c>
      <c r="AN3651" s="177" t="s">
        <v>124</v>
      </c>
      <c r="AQ3651" s="151"/>
      <c r="AR3651" s="151"/>
    </row>
    <row r="3652" spans="30:44" x14ac:dyDescent="0.3">
      <c r="AD3652" s="9">
        <v>2005</v>
      </c>
      <c r="AE3652" s="87" t="s">
        <v>55</v>
      </c>
      <c r="AF3652" s="13" t="s">
        <v>10</v>
      </c>
      <c r="AG3652" s="18" t="str">
        <f t="shared" si="237"/>
        <v>Education-2005-January</v>
      </c>
      <c r="AH3652" s="16">
        <v>38353</v>
      </c>
      <c r="AI3652" s="180">
        <v>66.018711123502086</v>
      </c>
      <c r="AJ3652" s="10">
        <f t="shared" si="240"/>
        <v>65.598281799432456</v>
      </c>
      <c r="AK3652" s="175">
        <v>3469</v>
      </c>
      <c r="AL3652" s="10">
        <f t="shared" si="238"/>
        <v>134.10600027895111</v>
      </c>
      <c r="AM3652" s="163" t="str">
        <f t="shared" si="239"/>
        <v>10</v>
      </c>
      <c r="AN3652" s="177" t="s">
        <v>113</v>
      </c>
      <c r="AQ3652" s="151"/>
      <c r="AR3652" s="151"/>
    </row>
    <row r="3653" spans="30:44" x14ac:dyDescent="0.3">
      <c r="AD3653" s="9">
        <v>2005</v>
      </c>
      <c r="AE3653" s="87" t="s">
        <v>55</v>
      </c>
      <c r="AF3653" s="13" t="s">
        <v>11</v>
      </c>
      <c r="AG3653" s="18" t="str">
        <f t="shared" si="237"/>
        <v>Education-2005-February</v>
      </c>
      <c r="AH3653" s="16">
        <v>38384</v>
      </c>
      <c r="AI3653" s="180">
        <v>66.285670373907706</v>
      </c>
      <c r="AJ3653" s="10">
        <f t="shared" si="240"/>
        <v>65.734338255951926</v>
      </c>
      <c r="AK3653" s="175">
        <v>3470</v>
      </c>
      <c r="AL3653" s="10">
        <f t="shared" si="238"/>
        <v>134.10600027895111</v>
      </c>
      <c r="AM3653" s="163" t="str">
        <f t="shared" si="239"/>
        <v>10</v>
      </c>
      <c r="AN3653" s="177" t="s">
        <v>114</v>
      </c>
      <c r="AQ3653" s="151"/>
      <c r="AR3653" s="151"/>
    </row>
    <row r="3654" spans="30:44" x14ac:dyDescent="0.3">
      <c r="AD3654" s="9">
        <v>2005</v>
      </c>
      <c r="AE3654" s="87" t="s">
        <v>55</v>
      </c>
      <c r="AF3654" s="13" t="s">
        <v>4</v>
      </c>
      <c r="AG3654" s="18" t="str">
        <f t="shared" si="237"/>
        <v>Education-2005-March</v>
      </c>
      <c r="AH3654" s="16">
        <v>38412</v>
      </c>
      <c r="AI3654" s="180">
        <v>66.302396029964854</v>
      </c>
      <c r="AJ3654" s="10">
        <f t="shared" si="240"/>
        <v>65.85557739971452</v>
      </c>
      <c r="AK3654" s="175">
        <v>3471</v>
      </c>
      <c r="AL3654" s="10">
        <f t="shared" si="238"/>
        <v>134.10600027895111</v>
      </c>
      <c r="AM3654" s="163" t="str">
        <f t="shared" si="239"/>
        <v>10</v>
      </c>
      <c r="AN3654" s="177" t="s">
        <v>115</v>
      </c>
      <c r="AQ3654" s="151"/>
      <c r="AR3654" s="151"/>
    </row>
    <row r="3655" spans="30:44" x14ac:dyDescent="0.3">
      <c r="AD3655" s="9">
        <v>2005</v>
      </c>
      <c r="AE3655" s="87" t="s">
        <v>55</v>
      </c>
      <c r="AF3655" s="13" t="s">
        <v>0</v>
      </c>
      <c r="AG3655" s="18" t="str">
        <f t="shared" si="237"/>
        <v>Education-2005-April</v>
      </c>
      <c r="AH3655" s="16">
        <v>38443</v>
      </c>
      <c r="AI3655" s="180">
        <v>67.053952831987175</v>
      </c>
      <c r="AJ3655" s="10">
        <f t="shared" si="240"/>
        <v>66.027181567903497</v>
      </c>
      <c r="AK3655" s="175">
        <v>3472</v>
      </c>
      <c r="AL3655" s="10">
        <f t="shared" si="238"/>
        <v>134.10600027895111</v>
      </c>
      <c r="AM3655" s="163" t="str">
        <f t="shared" si="239"/>
        <v>10</v>
      </c>
      <c r="AN3655" s="177" t="s">
        <v>116</v>
      </c>
      <c r="AQ3655" s="151"/>
      <c r="AR3655" s="151"/>
    </row>
    <row r="3656" spans="30:44" x14ac:dyDescent="0.3">
      <c r="AD3656" s="9">
        <v>2005</v>
      </c>
      <c r="AE3656" s="87" t="s">
        <v>55</v>
      </c>
      <c r="AF3656" s="13" t="s">
        <v>5</v>
      </c>
      <c r="AG3656" s="18" t="str">
        <f t="shared" si="237"/>
        <v>Education-2005-May</v>
      </c>
      <c r="AH3656" s="16">
        <v>38473</v>
      </c>
      <c r="AI3656" s="180">
        <v>67.661339232223355</v>
      </c>
      <c r="AJ3656" s="10">
        <f t="shared" si="240"/>
        <v>66.241054931872085</v>
      </c>
      <c r="AK3656" s="175">
        <v>3473</v>
      </c>
      <c r="AL3656" s="10">
        <f t="shared" si="238"/>
        <v>134.10600027895111</v>
      </c>
      <c r="AM3656" s="163" t="str">
        <f t="shared" si="239"/>
        <v>10</v>
      </c>
      <c r="AN3656" s="177" t="s">
        <v>117</v>
      </c>
      <c r="AQ3656" s="151"/>
      <c r="AR3656" s="151"/>
    </row>
    <row r="3657" spans="30:44" x14ac:dyDescent="0.3">
      <c r="AD3657" s="9">
        <v>2005</v>
      </c>
      <c r="AE3657" s="87" t="s">
        <v>55</v>
      </c>
      <c r="AF3657" s="13" t="s">
        <v>6</v>
      </c>
      <c r="AG3657" s="18" t="str">
        <f t="shared" si="237"/>
        <v>Education-2005-June</v>
      </c>
      <c r="AH3657" s="16">
        <v>38504</v>
      </c>
      <c r="AI3657" s="180">
        <v>67.834906204104669</v>
      </c>
      <c r="AJ3657" s="10">
        <f t="shared" si="240"/>
        <v>66.420857692919654</v>
      </c>
      <c r="AK3657" s="175">
        <v>3474</v>
      </c>
      <c r="AL3657" s="10">
        <f t="shared" si="238"/>
        <v>134.10600027895111</v>
      </c>
      <c r="AM3657" s="163" t="str">
        <f t="shared" si="239"/>
        <v>10</v>
      </c>
      <c r="AN3657" s="177" t="s">
        <v>118</v>
      </c>
      <c r="AQ3657" s="151"/>
      <c r="AR3657" s="151"/>
    </row>
    <row r="3658" spans="30:44" x14ac:dyDescent="0.3">
      <c r="AD3658" s="9">
        <v>2005</v>
      </c>
      <c r="AE3658" s="87" t="s">
        <v>55</v>
      </c>
      <c r="AF3658" s="13" t="s">
        <v>7</v>
      </c>
      <c r="AG3658" s="18" t="str">
        <f t="shared" si="237"/>
        <v>Education-2005-July</v>
      </c>
      <c r="AH3658" s="16">
        <v>38534</v>
      </c>
      <c r="AI3658" s="180">
        <v>68.059687361224505</v>
      </c>
      <c r="AJ3658" s="10">
        <f t="shared" si="240"/>
        <v>66.61318289406401</v>
      </c>
      <c r="AK3658" s="175">
        <v>3475</v>
      </c>
      <c r="AL3658" s="10">
        <f t="shared" si="238"/>
        <v>134.10600027895111</v>
      </c>
      <c r="AM3658" s="163" t="str">
        <f t="shared" si="239"/>
        <v>10</v>
      </c>
      <c r="AN3658" s="177" t="s">
        <v>119</v>
      </c>
      <c r="AQ3658" s="151"/>
      <c r="AR3658" s="151"/>
    </row>
    <row r="3659" spans="30:44" x14ac:dyDescent="0.3">
      <c r="AD3659" s="9">
        <v>2005</v>
      </c>
      <c r="AE3659" s="87" t="s">
        <v>55</v>
      </c>
      <c r="AF3659" s="13" t="s">
        <v>8</v>
      </c>
      <c r="AG3659" s="18" t="str">
        <f t="shared" si="237"/>
        <v>Education-2005-August</v>
      </c>
      <c r="AH3659" s="16">
        <v>38565</v>
      </c>
      <c r="AI3659" s="180">
        <v>68.205918097289299</v>
      </c>
      <c r="AJ3659" s="10">
        <f t="shared" si="240"/>
        <v>66.812781333363048</v>
      </c>
      <c r="AK3659" s="175">
        <v>3476</v>
      </c>
      <c r="AL3659" s="10">
        <f t="shared" si="238"/>
        <v>134.10600027895111</v>
      </c>
      <c r="AM3659" s="163" t="str">
        <f t="shared" si="239"/>
        <v>10</v>
      </c>
      <c r="AN3659" s="177" t="s">
        <v>120</v>
      </c>
      <c r="AQ3659" s="151"/>
      <c r="AR3659" s="151"/>
    </row>
    <row r="3660" spans="30:44" x14ac:dyDescent="0.3">
      <c r="AD3660" s="9">
        <v>2005</v>
      </c>
      <c r="AE3660" s="87" t="s">
        <v>55</v>
      </c>
      <c r="AF3660" s="13" t="s">
        <v>1</v>
      </c>
      <c r="AG3660" s="18" t="str">
        <f t="shared" ref="AG3660:AG3723" si="241">CONCATENATE(AE3660,$AF$74,AD3660,$AF$74,AF3660)</f>
        <v>Education-2005-September</v>
      </c>
      <c r="AH3660" s="16">
        <v>38596</v>
      </c>
      <c r="AI3660" s="180">
        <v>68.271010533718481</v>
      </c>
      <c r="AJ3660" s="10">
        <f t="shared" si="240"/>
        <v>67.016518911203718</v>
      </c>
      <c r="AK3660" s="175">
        <v>3477</v>
      </c>
      <c r="AL3660" s="10">
        <f t="shared" ref="AL3660:AL3723" si="242">VLOOKUP(AE3660,AR:AS,2,FALSE)</f>
        <v>134.10600027895111</v>
      </c>
      <c r="AM3660" s="163" t="str">
        <f t="shared" ref="AM3660:AM3723" si="243">VLOOKUP(AE3660,AR:AT,3,FALSE)</f>
        <v>10</v>
      </c>
      <c r="AN3660" s="177" t="s">
        <v>121</v>
      </c>
      <c r="AQ3660" s="151"/>
      <c r="AR3660" s="151"/>
    </row>
    <row r="3661" spans="30:44" x14ac:dyDescent="0.3">
      <c r="AD3661" s="9">
        <v>2005</v>
      </c>
      <c r="AE3661" s="87" t="s">
        <v>55</v>
      </c>
      <c r="AF3661" s="13" t="s">
        <v>9</v>
      </c>
      <c r="AG3661" s="18" t="str">
        <f t="shared" si="241"/>
        <v>Education-2005-October</v>
      </c>
      <c r="AH3661" s="16">
        <v>38626</v>
      </c>
      <c r="AI3661" s="180">
        <v>69.099145262995265</v>
      </c>
      <c r="AJ3661" s="10">
        <f t="shared" si="240"/>
        <v>67.282934789484884</v>
      </c>
      <c r="AK3661" s="175">
        <v>3478</v>
      </c>
      <c r="AL3661" s="10">
        <f t="shared" si="242"/>
        <v>134.10600027895111</v>
      </c>
      <c r="AM3661" s="163" t="str">
        <f t="shared" si="243"/>
        <v>10</v>
      </c>
      <c r="AN3661" s="177" t="s">
        <v>122</v>
      </c>
      <c r="AQ3661" s="151"/>
      <c r="AR3661" s="151"/>
    </row>
    <row r="3662" spans="30:44" x14ac:dyDescent="0.3">
      <c r="AD3662" s="9">
        <v>2005</v>
      </c>
      <c r="AE3662" s="87" t="s">
        <v>55</v>
      </c>
      <c r="AF3662" s="13" t="s">
        <v>2</v>
      </c>
      <c r="AG3662" s="18" t="str">
        <f t="shared" si="241"/>
        <v>Education-2005-November</v>
      </c>
      <c r="AH3662" s="16">
        <v>38657</v>
      </c>
      <c r="AI3662" s="180">
        <v>68.914035924534318</v>
      </c>
      <c r="AJ3662" s="10">
        <f t="shared" si="240"/>
        <v>67.483118731579879</v>
      </c>
      <c r="AK3662" s="175">
        <v>3479</v>
      </c>
      <c r="AL3662" s="10">
        <f t="shared" si="242"/>
        <v>134.10600027895111</v>
      </c>
      <c r="AM3662" s="163" t="str">
        <f t="shared" si="243"/>
        <v>10</v>
      </c>
      <c r="AN3662" s="177" t="s">
        <v>123</v>
      </c>
      <c r="AQ3662" s="151"/>
      <c r="AR3662" s="151"/>
    </row>
    <row r="3663" spans="30:44" x14ac:dyDescent="0.3">
      <c r="AD3663" s="9">
        <v>2005</v>
      </c>
      <c r="AE3663" s="87" t="s">
        <v>55</v>
      </c>
      <c r="AF3663" s="13" t="s">
        <v>3</v>
      </c>
      <c r="AG3663" s="18" t="str">
        <f t="shared" si="241"/>
        <v>Education-2005-December</v>
      </c>
      <c r="AH3663" s="16">
        <v>38687</v>
      </c>
      <c r="AI3663" s="180">
        <v>68.591400489894951</v>
      </c>
      <c r="AJ3663" s="10">
        <f t="shared" si="240"/>
        <v>67.691514455445557</v>
      </c>
      <c r="AK3663" s="175">
        <v>3480</v>
      </c>
      <c r="AL3663" s="10">
        <f t="shared" si="242"/>
        <v>134.10600027895111</v>
      </c>
      <c r="AM3663" s="163" t="str">
        <f t="shared" si="243"/>
        <v>10</v>
      </c>
      <c r="AN3663" s="177" t="s">
        <v>124</v>
      </c>
      <c r="AQ3663" s="151"/>
      <c r="AR3663" s="151"/>
    </row>
    <row r="3664" spans="30:44" x14ac:dyDescent="0.3">
      <c r="AD3664" s="7">
        <v>2006</v>
      </c>
      <c r="AE3664" s="88" t="s">
        <v>55</v>
      </c>
      <c r="AF3664" s="12" t="s">
        <v>10</v>
      </c>
      <c r="AG3664" s="18" t="str">
        <f t="shared" si="241"/>
        <v>Education-2006-January</v>
      </c>
      <c r="AH3664" s="16">
        <v>38718</v>
      </c>
      <c r="AI3664" s="181">
        <v>68.837683416342273</v>
      </c>
      <c r="AJ3664" s="8">
        <f t="shared" si="240"/>
        <v>67.926428813182255</v>
      </c>
      <c r="AK3664" s="175">
        <v>3481</v>
      </c>
      <c r="AL3664" s="10">
        <f t="shared" si="242"/>
        <v>134.10600027895111</v>
      </c>
      <c r="AM3664" s="163" t="str">
        <f t="shared" si="243"/>
        <v>10</v>
      </c>
      <c r="AN3664" s="177" t="s">
        <v>113</v>
      </c>
      <c r="AQ3664" s="151"/>
      <c r="AR3664" s="151"/>
    </row>
    <row r="3665" spans="30:44" x14ac:dyDescent="0.3">
      <c r="AD3665" s="7">
        <v>2006</v>
      </c>
      <c r="AE3665" s="88" t="s">
        <v>55</v>
      </c>
      <c r="AF3665" s="12" t="s">
        <v>11</v>
      </c>
      <c r="AG3665" s="18" t="str">
        <f t="shared" si="241"/>
        <v>Education-2006-February</v>
      </c>
      <c r="AH3665" s="16">
        <v>38749</v>
      </c>
      <c r="AI3665" s="181">
        <v>69.320358834136414</v>
      </c>
      <c r="AJ3665" s="8">
        <f t="shared" si="240"/>
        <v>68.179319518201297</v>
      </c>
      <c r="AK3665" s="175">
        <v>3482</v>
      </c>
      <c r="AL3665" s="10">
        <f t="shared" si="242"/>
        <v>134.10600027895111</v>
      </c>
      <c r="AM3665" s="163" t="str">
        <f t="shared" si="243"/>
        <v>10</v>
      </c>
      <c r="AN3665" s="177" t="s">
        <v>114</v>
      </c>
      <c r="AQ3665" s="151"/>
      <c r="AR3665" s="151"/>
    </row>
    <row r="3666" spans="30:44" x14ac:dyDescent="0.3">
      <c r="AD3666" s="7">
        <v>2006</v>
      </c>
      <c r="AE3666" s="88" t="s">
        <v>55</v>
      </c>
      <c r="AF3666" s="12" t="s">
        <v>4</v>
      </c>
      <c r="AG3666" s="18" t="str">
        <f t="shared" si="241"/>
        <v>Education-2006-March</v>
      </c>
      <c r="AH3666" s="16">
        <v>38777</v>
      </c>
      <c r="AI3666" s="181">
        <v>69.21085695809343</v>
      </c>
      <c r="AJ3666" s="8">
        <f t="shared" si="240"/>
        <v>68.421691262212008</v>
      </c>
      <c r="AK3666" s="175">
        <v>3483</v>
      </c>
      <c r="AL3666" s="10">
        <f t="shared" si="242"/>
        <v>134.10600027895111</v>
      </c>
      <c r="AM3666" s="163" t="str">
        <f t="shared" si="243"/>
        <v>10</v>
      </c>
      <c r="AN3666" s="177" t="s">
        <v>115</v>
      </c>
      <c r="AQ3666" s="151"/>
      <c r="AR3666" s="151"/>
    </row>
    <row r="3667" spans="30:44" x14ac:dyDescent="0.3">
      <c r="AD3667" s="7">
        <v>2006</v>
      </c>
      <c r="AE3667" s="88" t="s">
        <v>55</v>
      </c>
      <c r="AF3667" s="12" t="s">
        <v>0</v>
      </c>
      <c r="AG3667" s="18" t="str">
        <f t="shared" si="241"/>
        <v>Education-2006-April</v>
      </c>
      <c r="AH3667" s="16">
        <v>38808</v>
      </c>
      <c r="AI3667" s="181">
        <v>69.554386058392097</v>
      </c>
      <c r="AJ3667" s="8">
        <f t="shared" si="240"/>
        <v>68.630060697745748</v>
      </c>
      <c r="AK3667" s="175">
        <v>3484</v>
      </c>
      <c r="AL3667" s="10">
        <f t="shared" si="242"/>
        <v>134.10600027895111</v>
      </c>
      <c r="AM3667" s="163" t="str">
        <f t="shared" si="243"/>
        <v>10</v>
      </c>
      <c r="AN3667" s="177" t="s">
        <v>116</v>
      </c>
      <c r="AQ3667" s="151"/>
      <c r="AR3667" s="151"/>
    </row>
    <row r="3668" spans="30:44" x14ac:dyDescent="0.3">
      <c r="AD3668" s="7">
        <v>2006</v>
      </c>
      <c r="AE3668" s="88" t="s">
        <v>55</v>
      </c>
      <c r="AF3668" s="12" t="s">
        <v>5</v>
      </c>
      <c r="AG3668" s="18" t="str">
        <f t="shared" si="241"/>
        <v>Education-2006-May</v>
      </c>
      <c r="AH3668" s="16">
        <v>38838</v>
      </c>
      <c r="AI3668" s="181">
        <v>70.391308628419296</v>
      </c>
      <c r="AJ3668" s="8">
        <f t="shared" si="240"/>
        <v>68.857558147428747</v>
      </c>
      <c r="AK3668" s="175">
        <v>3485</v>
      </c>
      <c r="AL3668" s="10">
        <f t="shared" si="242"/>
        <v>134.10600027895111</v>
      </c>
      <c r="AM3668" s="163" t="str">
        <f t="shared" si="243"/>
        <v>10</v>
      </c>
      <c r="AN3668" s="177" t="s">
        <v>117</v>
      </c>
      <c r="AQ3668" s="151"/>
      <c r="AR3668" s="151"/>
    </row>
    <row r="3669" spans="30:44" x14ac:dyDescent="0.3">
      <c r="AD3669" s="7">
        <v>2006</v>
      </c>
      <c r="AE3669" s="88" t="s">
        <v>55</v>
      </c>
      <c r="AF3669" s="12" t="s">
        <v>6</v>
      </c>
      <c r="AG3669" s="18" t="str">
        <f t="shared" si="241"/>
        <v>Education-2006-June</v>
      </c>
      <c r="AH3669" s="16">
        <v>38869</v>
      </c>
      <c r="AI3669" s="181">
        <v>70.603320240755991</v>
      </c>
      <c r="AJ3669" s="8">
        <f t="shared" si="240"/>
        <v>69.088259317149706</v>
      </c>
      <c r="AK3669" s="175">
        <v>3486</v>
      </c>
      <c r="AL3669" s="10">
        <f t="shared" si="242"/>
        <v>134.10600027895111</v>
      </c>
      <c r="AM3669" s="163" t="str">
        <f t="shared" si="243"/>
        <v>10</v>
      </c>
      <c r="AN3669" s="177" t="s">
        <v>118</v>
      </c>
      <c r="AQ3669" s="151"/>
      <c r="AR3669" s="151"/>
    </row>
    <row r="3670" spans="30:44" x14ac:dyDescent="0.3">
      <c r="AD3670" s="7">
        <v>2006</v>
      </c>
      <c r="AE3670" s="88" t="s">
        <v>55</v>
      </c>
      <c r="AF3670" s="12" t="s">
        <v>7</v>
      </c>
      <c r="AG3670" s="18" t="str">
        <f t="shared" si="241"/>
        <v>Education-2006-July</v>
      </c>
      <c r="AH3670" s="16">
        <v>38899</v>
      </c>
      <c r="AI3670" s="181">
        <v>70.740938236921252</v>
      </c>
      <c r="AJ3670" s="8">
        <f t="shared" si="240"/>
        <v>69.311696890124423</v>
      </c>
      <c r="AK3670" s="175">
        <v>3487</v>
      </c>
      <c r="AL3670" s="10">
        <f t="shared" si="242"/>
        <v>134.10600027895111</v>
      </c>
      <c r="AM3670" s="163" t="str">
        <f t="shared" si="243"/>
        <v>10</v>
      </c>
      <c r="AN3670" s="177" t="s">
        <v>119</v>
      </c>
      <c r="AQ3670" s="151"/>
      <c r="AR3670" s="151"/>
    </row>
    <row r="3671" spans="30:44" x14ac:dyDescent="0.3">
      <c r="AD3671" s="7">
        <v>2006</v>
      </c>
      <c r="AE3671" s="88" t="s">
        <v>55</v>
      </c>
      <c r="AF3671" s="12" t="s">
        <v>8</v>
      </c>
      <c r="AG3671" s="18" t="str">
        <f t="shared" si="241"/>
        <v>Education-2006-August</v>
      </c>
      <c r="AH3671" s="16">
        <v>38930</v>
      </c>
      <c r="AI3671" s="181">
        <v>71.04659107879769</v>
      </c>
      <c r="AJ3671" s="8">
        <f t="shared" ref="AJ3671:AJ3734" si="244">AVERAGE(AI3660:AI3671)</f>
        <v>69.548419638583468</v>
      </c>
      <c r="AK3671" s="175">
        <v>3488</v>
      </c>
      <c r="AL3671" s="10">
        <f t="shared" si="242"/>
        <v>134.10600027895111</v>
      </c>
      <c r="AM3671" s="163" t="str">
        <f t="shared" si="243"/>
        <v>10</v>
      </c>
      <c r="AN3671" s="177" t="s">
        <v>120</v>
      </c>
      <c r="AQ3671" s="151"/>
      <c r="AR3671" s="151"/>
    </row>
    <row r="3672" spans="30:44" x14ac:dyDescent="0.3">
      <c r="AD3672" s="7">
        <v>2006</v>
      </c>
      <c r="AE3672" s="88" t="s">
        <v>55</v>
      </c>
      <c r="AF3672" s="12" t="s">
        <v>1</v>
      </c>
      <c r="AG3672" s="18" t="str">
        <f t="shared" si="241"/>
        <v>Education-2006-September</v>
      </c>
      <c r="AH3672" s="16">
        <v>38961</v>
      </c>
      <c r="AI3672" s="181">
        <v>71.059878146414704</v>
      </c>
      <c r="AJ3672" s="8">
        <f t="shared" si="244"/>
        <v>69.780825272974809</v>
      </c>
      <c r="AK3672" s="175">
        <v>3489</v>
      </c>
      <c r="AL3672" s="10">
        <f t="shared" si="242"/>
        <v>134.10600027895111</v>
      </c>
      <c r="AM3672" s="163" t="str">
        <f t="shared" si="243"/>
        <v>10</v>
      </c>
      <c r="AN3672" s="177" t="s">
        <v>121</v>
      </c>
      <c r="AQ3672" s="151"/>
      <c r="AR3672" s="151"/>
    </row>
    <row r="3673" spans="30:44" x14ac:dyDescent="0.3">
      <c r="AD3673" s="7">
        <v>2006</v>
      </c>
      <c r="AE3673" s="88" t="s">
        <v>55</v>
      </c>
      <c r="AF3673" s="12" t="s">
        <v>9</v>
      </c>
      <c r="AG3673" s="18" t="str">
        <f t="shared" si="241"/>
        <v>Education-2006-October</v>
      </c>
      <c r="AH3673" s="16">
        <v>38991</v>
      </c>
      <c r="AI3673" s="181">
        <v>70.28492979288896</v>
      </c>
      <c r="AJ3673" s="8">
        <f t="shared" si="244"/>
        <v>69.879640650465959</v>
      </c>
      <c r="AK3673" s="175">
        <v>3490</v>
      </c>
      <c r="AL3673" s="10">
        <f t="shared" si="242"/>
        <v>134.10600027895111</v>
      </c>
      <c r="AM3673" s="163" t="str">
        <f t="shared" si="243"/>
        <v>10</v>
      </c>
      <c r="AN3673" s="177" t="s">
        <v>122</v>
      </c>
      <c r="AQ3673" s="151"/>
      <c r="AR3673" s="151"/>
    </row>
    <row r="3674" spans="30:44" x14ac:dyDescent="0.3">
      <c r="AD3674" s="7">
        <v>2006</v>
      </c>
      <c r="AE3674" s="88" t="s">
        <v>55</v>
      </c>
      <c r="AF3674" s="12" t="s">
        <v>2</v>
      </c>
      <c r="AG3674" s="18" t="str">
        <f t="shared" si="241"/>
        <v>Education-2006-November</v>
      </c>
      <c r="AH3674" s="16">
        <v>39022</v>
      </c>
      <c r="AI3674" s="181">
        <v>70.255981895437912</v>
      </c>
      <c r="AJ3674" s="8">
        <f t="shared" si="244"/>
        <v>69.99146948137458</v>
      </c>
      <c r="AK3674" s="175">
        <v>3491</v>
      </c>
      <c r="AL3674" s="10">
        <f t="shared" si="242"/>
        <v>134.10600027895111</v>
      </c>
      <c r="AM3674" s="163" t="str">
        <f t="shared" si="243"/>
        <v>10</v>
      </c>
      <c r="AN3674" s="177" t="s">
        <v>123</v>
      </c>
      <c r="AQ3674" s="151"/>
      <c r="AR3674" s="151"/>
    </row>
    <row r="3675" spans="30:44" x14ac:dyDescent="0.3">
      <c r="AD3675" s="7">
        <v>2006</v>
      </c>
      <c r="AE3675" s="88" t="s">
        <v>55</v>
      </c>
      <c r="AF3675" s="12" t="s">
        <v>3</v>
      </c>
      <c r="AG3675" s="18" t="str">
        <f t="shared" si="241"/>
        <v>Education-2006-December</v>
      </c>
      <c r="AH3675" s="16">
        <v>39052</v>
      </c>
      <c r="AI3675" s="181">
        <v>70.313683578438997</v>
      </c>
      <c r="AJ3675" s="8">
        <f t="shared" si="244"/>
        <v>70.134993072086573</v>
      </c>
      <c r="AK3675" s="175">
        <v>3492</v>
      </c>
      <c r="AL3675" s="10">
        <f t="shared" si="242"/>
        <v>134.10600027895111</v>
      </c>
      <c r="AM3675" s="163" t="str">
        <f t="shared" si="243"/>
        <v>10</v>
      </c>
      <c r="AN3675" s="177" t="s">
        <v>124</v>
      </c>
      <c r="AQ3675" s="151"/>
      <c r="AR3675" s="151"/>
    </row>
    <row r="3676" spans="30:44" x14ac:dyDescent="0.3">
      <c r="AD3676" s="9">
        <v>2007</v>
      </c>
      <c r="AE3676" s="87" t="s">
        <v>55</v>
      </c>
      <c r="AF3676" s="13" t="s">
        <v>10</v>
      </c>
      <c r="AG3676" s="18" t="str">
        <f t="shared" si="241"/>
        <v>Education-2007-January</v>
      </c>
      <c r="AH3676" s="16">
        <v>39083</v>
      </c>
      <c r="AI3676" s="180">
        <v>72.158774470424859</v>
      </c>
      <c r="AJ3676" s="10">
        <f t="shared" si="244"/>
        <v>70.411750659926795</v>
      </c>
      <c r="AK3676" s="175">
        <v>3493</v>
      </c>
      <c r="AL3676" s="10">
        <f t="shared" si="242"/>
        <v>134.10600027895111</v>
      </c>
      <c r="AM3676" s="163" t="str">
        <f t="shared" si="243"/>
        <v>10</v>
      </c>
      <c r="AN3676" s="177" t="s">
        <v>113</v>
      </c>
      <c r="AQ3676" s="151"/>
      <c r="AR3676" s="151"/>
    </row>
    <row r="3677" spans="30:44" x14ac:dyDescent="0.3">
      <c r="AD3677" s="9">
        <v>2007</v>
      </c>
      <c r="AE3677" s="87" t="s">
        <v>55</v>
      </c>
      <c r="AF3677" s="13" t="s">
        <v>11</v>
      </c>
      <c r="AG3677" s="18" t="str">
        <f t="shared" si="241"/>
        <v>Education-2007-February</v>
      </c>
      <c r="AH3677" s="16">
        <v>39114</v>
      </c>
      <c r="AI3677" s="180">
        <v>72.163860829326964</v>
      </c>
      <c r="AJ3677" s="10">
        <f t="shared" si="244"/>
        <v>70.648709159526007</v>
      </c>
      <c r="AK3677" s="175">
        <v>3494</v>
      </c>
      <c r="AL3677" s="10">
        <f t="shared" si="242"/>
        <v>134.10600027895111</v>
      </c>
      <c r="AM3677" s="163" t="str">
        <f t="shared" si="243"/>
        <v>10</v>
      </c>
      <c r="AN3677" s="177" t="s">
        <v>114</v>
      </c>
      <c r="AQ3677" s="151"/>
      <c r="AR3677" s="151"/>
    </row>
    <row r="3678" spans="30:44" x14ac:dyDescent="0.3">
      <c r="AD3678" s="9">
        <v>2007</v>
      </c>
      <c r="AE3678" s="87" t="s">
        <v>55</v>
      </c>
      <c r="AF3678" s="13" t="s">
        <v>4</v>
      </c>
      <c r="AG3678" s="18" t="str">
        <f t="shared" si="241"/>
        <v>Education-2007-March</v>
      </c>
      <c r="AH3678" s="16">
        <v>39142</v>
      </c>
      <c r="AI3678" s="180">
        <v>72.706497033764549</v>
      </c>
      <c r="AJ3678" s="10">
        <f t="shared" si="244"/>
        <v>70.940012499165277</v>
      </c>
      <c r="AK3678" s="175">
        <v>3495</v>
      </c>
      <c r="AL3678" s="10">
        <f t="shared" si="242"/>
        <v>134.10600027895111</v>
      </c>
      <c r="AM3678" s="163" t="str">
        <f t="shared" si="243"/>
        <v>10</v>
      </c>
      <c r="AN3678" s="177" t="s">
        <v>115</v>
      </c>
      <c r="AQ3678" s="151"/>
      <c r="AR3678" s="151"/>
    </row>
    <row r="3679" spans="30:44" x14ac:dyDescent="0.3">
      <c r="AD3679" s="9">
        <v>2007</v>
      </c>
      <c r="AE3679" s="87" t="s">
        <v>55</v>
      </c>
      <c r="AF3679" s="13" t="s">
        <v>0</v>
      </c>
      <c r="AG3679" s="18" t="str">
        <f t="shared" si="241"/>
        <v>Education-2007-April</v>
      </c>
      <c r="AH3679" s="16">
        <v>39173</v>
      </c>
      <c r="AI3679" s="180">
        <v>72.981678047949032</v>
      </c>
      <c r="AJ3679" s="10">
        <f t="shared" si="244"/>
        <v>71.225620164961683</v>
      </c>
      <c r="AK3679" s="175">
        <v>3496</v>
      </c>
      <c r="AL3679" s="10">
        <f t="shared" si="242"/>
        <v>134.10600027895111</v>
      </c>
      <c r="AM3679" s="163" t="str">
        <f t="shared" si="243"/>
        <v>10</v>
      </c>
      <c r="AN3679" s="177" t="s">
        <v>116</v>
      </c>
      <c r="AQ3679" s="151"/>
      <c r="AR3679" s="151"/>
    </row>
    <row r="3680" spans="30:44" x14ac:dyDescent="0.3">
      <c r="AD3680" s="9">
        <v>2007</v>
      </c>
      <c r="AE3680" s="87" t="s">
        <v>55</v>
      </c>
      <c r="AF3680" s="13" t="s">
        <v>5</v>
      </c>
      <c r="AG3680" s="18" t="str">
        <f t="shared" si="241"/>
        <v>Education-2007-May</v>
      </c>
      <c r="AH3680" s="16">
        <v>39203</v>
      </c>
      <c r="AI3680" s="180">
        <v>73.925459608450666</v>
      </c>
      <c r="AJ3680" s="10">
        <f t="shared" si="244"/>
        <v>71.520132746630949</v>
      </c>
      <c r="AK3680" s="175">
        <v>3497</v>
      </c>
      <c r="AL3680" s="10">
        <f t="shared" si="242"/>
        <v>134.10600027895111</v>
      </c>
      <c r="AM3680" s="163" t="str">
        <f t="shared" si="243"/>
        <v>10</v>
      </c>
      <c r="AN3680" s="177" t="s">
        <v>117</v>
      </c>
      <c r="AQ3680" s="151"/>
      <c r="AR3680" s="151"/>
    </row>
    <row r="3681" spans="30:44" x14ac:dyDescent="0.3">
      <c r="AD3681" s="9">
        <v>2007</v>
      </c>
      <c r="AE3681" s="87" t="s">
        <v>55</v>
      </c>
      <c r="AF3681" s="13" t="s">
        <v>6</v>
      </c>
      <c r="AG3681" s="18" t="str">
        <f t="shared" si="241"/>
        <v>Education-2007-June</v>
      </c>
      <c r="AH3681" s="16">
        <v>39234</v>
      </c>
      <c r="AI3681" s="180">
        <v>75.675578918926362</v>
      </c>
      <c r="AJ3681" s="10">
        <f t="shared" si="244"/>
        <v>71.94282096981182</v>
      </c>
      <c r="AK3681" s="175">
        <v>3498</v>
      </c>
      <c r="AL3681" s="10">
        <f t="shared" si="242"/>
        <v>134.10600027895111</v>
      </c>
      <c r="AM3681" s="163" t="str">
        <f t="shared" si="243"/>
        <v>10</v>
      </c>
      <c r="AN3681" s="177" t="s">
        <v>118</v>
      </c>
      <c r="AQ3681" s="151"/>
      <c r="AR3681" s="151"/>
    </row>
    <row r="3682" spans="30:44" x14ac:dyDescent="0.3">
      <c r="AD3682" s="9">
        <v>2007</v>
      </c>
      <c r="AE3682" s="87" t="s">
        <v>55</v>
      </c>
      <c r="AF3682" s="13" t="s">
        <v>7</v>
      </c>
      <c r="AG3682" s="18" t="str">
        <f t="shared" si="241"/>
        <v>Education-2007-July</v>
      </c>
      <c r="AH3682" s="16">
        <v>39264</v>
      </c>
      <c r="AI3682" s="180">
        <v>75.876811658405558</v>
      </c>
      <c r="AJ3682" s="10">
        <f t="shared" si="244"/>
        <v>72.370810421602187</v>
      </c>
      <c r="AK3682" s="175">
        <v>3499</v>
      </c>
      <c r="AL3682" s="10">
        <f t="shared" si="242"/>
        <v>134.10600027895111</v>
      </c>
      <c r="AM3682" s="163" t="str">
        <f t="shared" si="243"/>
        <v>10</v>
      </c>
      <c r="AN3682" s="177" t="s">
        <v>119</v>
      </c>
      <c r="AQ3682" s="151"/>
      <c r="AR3682" s="151"/>
    </row>
    <row r="3683" spans="30:44" x14ac:dyDescent="0.3">
      <c r="AD3683" s="9">
        <v>2007</v>
      </c>
      <c r="AE3683" s="87" t="s">
        <v>55</v>
      </c>
      <c r="AF3683" s="13" t="s">
        <v>8</v>
      </c>
      <c r="AG3683" s="18" t="str">
        <f t="shared" si="241"/>
        <v>Education-2007-August</v>
      </c>
      <c r="AH3683" s="16">
        <v>39295</v>
      </c>
      <c r="AI3683" s="180">
        <v>76.338771452794248</v>
      </c>
      <c r="AJ3683" s="10">
        <f t="shared" si="244"/>
        <v>72.811825452768574</v>
      </c>
      <c r="AK3683" s="175">
        <v>3500</v>
      </c>
      <c r="AL3683" s="10">
        <f t="shared" si="242"/>
        <v>134.10600027895111</v>
      </c>
      <c r="AM3683" s="163" t="str">
        <f t="shared" si="243"/>
        <v>10</v>
      </c>
      <c r="AN3683" s="177" t="s">
        <v>120</v>
      </c>
      <c r="AQ3683" s="151"/>
      <c r="AR3683" s="151"/>
    </row>
    <row r="3684" spans="30:44" x14ac:dyDescent="0.3">
      <c r="AD3684" s="9">
        <v>2007</v>
      </c>
      <c r="AE3684" s="87" t="s">
        <v>55</v>
      </c>
      <c r="AF3684" s="13" t="s">
        <v>1</v>
      </c>
      <c r="AG3684" s="18" t="str">
        <f t="shared" si="241"/>
        <v>Education-2007-September</v>
      </c>
      <c r="AH3684" s="16">
        <v>39326</v>
      </c>
      <c r="AI3684" s="180">
        <v>76.342413155803882</v>
      </c>
      <c r="AJ3684" s="10">
        <f t="shared" si="244"/>
        <v>73.252036703550999</v>
      </c>
      <c r="AK3684" s="175">
        <v>3501</v>
      </c>
      <c r="AL3684" s="10">
        <f t="shared" si="242"/>
        <v>134.10600027895111</v>
      </c>
      <c r="AM3684" s="163" t="str">
        <f t="shared" si="243"/>
        <v>10</v>
      </c>
      <c r="AN3684" s="177" t="s">
        <v>121</v>
      </c>
      <c r="AQ3684" s="151"/>
      <c r="AR3684" s="151"/>
    </row>
    <row r="3685" spans="30:44" x14ac:dyDescent="0.3">
      <c r="AD3685" s="9">
        <v>2007</v>
      </c>
      <c r="AE3685" s="87" t="s">
        <v>55</v>
      </c>
      <c r="AF3685" s="13" t="s">
        <v>9</v>
      </c>
      <c r="AG3685" s="18" t="str">
        <f t="shared" si="241"/>
        <v>Education-2007-October</v>
      </c>
      <c r="AH3685" s="16">
        <v>39356</v>
      </c>
      <c r="AI3685" s="180">
        <v>76.657936145271279</v>
      </c>
      <c r="AJ3685" s="10">
        <f t="shared" si="244"/>
        <v>73.783120566249536</v>
      </c>
      <c r="AK3685" s="175">
        <v>3502</v>
      </c>
      <c r="AL3685" s="10">
        <f t="shared" si="242"/>
        <v>134.10600027895111</v>
      </c>
      <c r="AM3685" s="163" t="str">
        <f t="shared" si="243"/>
        <v>10</v>
      </c>
      <c r="AN3685" s="177" t="s">
        <v>122</v>
      </c>
      <c r="AQ3685" s="151"/>
      <c r="AR3685" s="151"/>
    </row>
    <row r="3686" spans="30:44" x14ac:dyDescent="0.3">
      <c r="AD3686" s="9">
        <v>2007</v>
      </c>
      <c r="AE3686" s="87" t="s">
        <v>55</v>
      </c>
      <c r="AF3686" s="13" t="s">
        <v>2</v>
      </c>
      <c r="AG3686" s="18" t="str">
        <f t="shared" si="241"/>
        <v>Education-2007-November</v>
      </c>
      <c r="AH3686" s="16">
        <v>39387</v>
      </c>
      <c r="AI3686" s="180">
        <v>77.84457126965988</v>
      </c>
      <c r="AJ3686" s="10">
        <f t="shared" si="244"/>
        <v>74.415503014101361</v>
      </c>
      <c r="AK3686" s="175">
        <v>3503</v>
      </c>
      <c r="AL3686" s="10">
        <f t="shared" si="242"/>
        <v>134.10600027895111</v>
      </c>
      <c r="AM3686" s="163" t="str">
        <f t="shared" si="243"/>
        <v>10</v>
      </c>
      <c r="AN3686" s="177" t="s">
        <v>123</v>
      </c>
      <c r="AQ3686" s="151"/>
      <c r="AR3686" s="151"/>
    </row>
    <row r="3687" spans="30:44" x14ac:dyDescent="0.3">
      <c r="AD3687" s="9">
        <v>2007</v>
      </c>
      <c r="AE3687" s="87" t="s">
        <v>55</v>
      </c>
      <c r="AF3687" s="13" t="s">
        <v>3</v>
      </c>
      <c r="AG3687" s="18" t="str">
        <f t="shared" si="241"/>
        <v>Education-2007-December</v>
      </c>
      <c r="AH3687" s="16">
        <v>39417</v>
      </c>
      <c r="AI3687" s="180">
        <v>79.105595971712177</v>
      </c>
      <c r="AJ3687" s="10">
        <f t="shared" si="244"/>
        <v>75.148162380207467</v>
      </c>
      <c r="AK3687" s="175">
        <v>3504</v>
      </c>
      <c r="AL3687" s="10">
        <f t="shared" si="242"/>
        <v>134.10600027895111</v>
      </c>
      <c r="AM3687" s="163" t="str">
        <f t="shared" si="243"/>
        <v>10</v>
      </c>
      <c r="AN3687" s="177" t="s">
        <v>124</v>
      </c>
      <c r="AQ3687" s="151"/>
      <c r="AR3687" s="151"/>
    </row>
    <row r="3688" spans="30:44" x14ac:dyDescent="0.3">
      <c r="AD3688" s="7">
        <v>2008</v>
      </c>
      <c r="AE3688" s="88" t="s">
        <v>55</v>
      </c>
      <c r="AF3688" s="12" t="s">
        <v>10</v>
      </c>
      <c r="AG3688" s="18" t="str">
        <f t="shared" si="241"/>
        <v>Education-2008-January</v>
      </c>
      <c r="AH3688" s="16">
        <v>39448</v>
      </c>
      <c r="AI3688" s="181">
        <v>79.648642529462009</v>
      </c>
      <c r="AJ3688" s="8">
        <f t="shared" si="244"/>
        <v>75.772318051793889</v>
      </c>
      <c r="AK3688" s="175">
        <v>3505</v>
      </c>
      <c r="AL3688" s="10">
        <f t="shared" si="242"/>
        <v>134.10600027895111</v>
      </c>
      <c r="AM3688" s="163" t="str">
        <f t="shared" si="243"/>
        <v>10</v>
      </c>
      <c r="AN3688" s="177" t="s">
        <v>113</v>
      </c>
      <c r="AQ3688" s="151"/>
      <c r="AR3688" s="151"/>
    </row>
    <row r="3689" spans="30:44" x14ac:dyDescent="0.3">
      <c r="AD3689" s="7">
        <v>2008</v>
      </c>
      <c r="AE3689" s="88" t="s">
        <v>55</v>
      </c>
      <c r="AF3689" s="12" t="s">
        <v>11</v>
      </c>
      <c r="AG3689" s="18" t="str">
        <f t="shared" si="241"/>
        <v>Education-2008-February</v>
      </c>
      <c r="AH3689" s="16">
        <v>39479</v>
      </c>
      <c r="AI3689" s="181">
        <v>80.165310631902827</v>
      </c>
      <c r="AJ3689" s="8">
        <f t="shared" si="244"/>
        <v>76.439105535341881</v>
      </c>
      <c r="AK3689" s="175">
        <v>3506</v>
      </c>
      <c r="AL3689" s="10">
        <f t="shared" si="242"/>
        <v>134.10600027895111</v>
      </c>
      <c r="AM3689" s="163" t="str">
        <f t="shared" si="243"/>
        <v>10</v>
      </c>
      <c r="AN3689" s="177" t="s">
        <v>114</v>
      </c>
      <c r="AQ3689" s="151"/>
      <c r="AR3689" s="151"/>
    </row>
    <row r="3690" spans="30:44" x14ac:dyDescent="0.3">
      <c r="AD3690" s="7">
        <v>2008</v>
      </c>
      <c r="AE3690" s="88" t="s">
        <v>55</v>
      </c>
      <c r="AF3690" s="12" t="s">
        <v>4</v>
      </c>
      <c r="AG3690" s="18" t="str">
        <f t="shared" si="241"/>
        <v>Education-2008-March</v>
      </c>
      <c r="AH3690" s="16">
        <v>39508</v>
      </c>
      <c r="AI3690" s="181">
        <v>80.676511926902535</v>
      </c>
      <c r="AJ3690" s="8">
        <f t="shared" si="244"/>
        <v>77.103273443103376</v>
      </c>
      <c r="AK3690" s="175">
        <v>3507</v>
      </c>
      <c r="AL3690" s="10">
        <f t="shared" si="242"/>
        <v>134.10600027895111</v>
      </c>
      <c r="AM3690" s="163" t="str">
        <f t="shared" si="243"/>
        <v>10</v>
      </c>
      <c r="AN3690" s="177" t="s">
        <v>115</v>
      </c>
      <c r="AQ3690" s="151"/>
      <c r="AR3690" s="151"/>
    </row>
    <row r="3691" spans="30:44" x14ac:dyDescent="0.3">
      <c r="AD3691" s="7">
        <v>2008</v>
      </c>
      <c r="AE3691" s="88" t="s">
        <v>55</v>
      </c>
      <c r="AF3691" s="12" t="s">
        <v>0</v>
      </c>
      <c r="AG3691" s="18" t="str">
        <f t="shared" si="241"/>
        <v>Education-2008-April</v>
      </c>
      <c r="AH3691" s="16">
        <v>39539</v>
      </c>
      <c r="AI3691" s="181">
        <v>81.12947166205845</v>
      </c>
      <c r="AJ3691" s="8">
        <f t="shared" si="244"/>
        <v>77.782256244279168</v>
      </c>
      <c r="AK3691" s="175">
        <v>3508</v>
      </c>
      <c r="AL3691" s="10">
        <f t="shared" si="242"/>
        <v>134.10600027895111</v>
      </c>
      <c r="AM3691" s="163" t="str">
        <f t="shared" si="243"/>
        <v>10</v>
      </c>
      <c r="AN3691" s="177" t="s">
        <v>116</v>
      </c>
      <c r="AQ3691" s="151"/>
      <c r="AR3691" s="151"/>
    </row>
    <row r="3692" spans="30:44" x14ac:dyDescent="0.3">
      <c r="AD3692" s="7">
        <v>2008</v>
      </c>
      <c r="AE3692" s="88" t="s">
        <v>55</v>
      </c>
      <c r="AF3692" s="12" t="s">
        <v>5</v>
      </c>
      <c r="AG3692" s="18" t="str">
        <f t="shared" si="241"/>
        <v>Education-2008-May</v>
      </c>
      <c r="AH3692" s="16">
        <v>39569</v>
      </c>
      <c r="AI3692" s="181">
        <v>81.820039723253643</v>
      </c>
      <c r="AJ3692" s="8">
        <f t="shared" si="244"/>
        <v>78.440137920512726</v>
      </c>
      <c r="AK3692" s="175">
        <v>3509</v>
      </c>
      <c r="AL3692" s="10">
        <f t="shared" si="242"/>
        <v>134.10600027895111</v>
      </c>
      <c r="AM3692" s="163" t="str">
        <f t="shared" si="243"/>
        <v>10</v>
      </c>
      <c r="AN3692" s="177" t="s">
        <v>117</v>
      </c>
      <c r="AQ3692" s="151"/>
      <c r="AR3692" s="151"/>
    </row>
    <row r="3693" spans="30:44" x14ac:dyDescent="0.3">
      <c r="AD3693" s="7">
        <v>2008</v>
      </c>
      <c r="AE3693" s="88" t="s">
        <v>55</v>
      </c>
      <c r="AF3693" s="12" t="s">
        <v>6</v>
      </c>
      <c r="AG3693" s="18" t="str">
        <f t="shared" si="241"/>
        <v>Education-2008-June</v>
      </c>
      <c r="AH3693" s="16">
        <v>39600</v>
      </c>
      <c r="AI3693" s="181">
        <v>83.208254990897203</v>
      </c>
      <c r="AJ3693" s="8">
        <f t="shared" si="244"/>
        <v>79.067860926510306</v>
      </c>
      <c r="AK3693" s="175">
        <v>3510</v>
      </c>
      <c r="AL3693" s="10">
        <f t="shared" si="242"/>
        <v>134.10600027895111</v>
      </c>
      <c r="AM3693" s="163" t="str">
        <f t="shared" si="243"/>
        <v>10</v>
      </c>
      <c r="AN3693" s="177" t="s">
        <v>118</v>
      </c>
      <c r="AQ3693" s="151"/>
      <c r="AR3693" s="151"/>
    </row>
    <row r="3694" spans="30:44" x14ac:dyDescent="0.3">
      <c r="AD3694" s="7">
        <v>2008</v>
      </c>
      <c r="AE3694" s="88" t="s">
        <v>55</v>
      </c>
      <c r="AF3694" s="12" t="s">
        <v>7</v>
      </c>
      <c r="AG3694" s="18" t="str">
        <f t="shared" si="241"/>
        <v>Education-2008-July</v>
      </c>
      <c r="AH3694" s="16">
        <v>39630</v>
      </c>
      <c r="AI3694" s="181">
        <v>84.489185212562788</v>
      </c>
      <c r="AJ3694" s="8">
        <f t="shared" si="244"/>
        <v>79.785558722690084</v>
      </c>
      <c r="AK3694" s="175">
        <v>3511</v>
      </c>
      <c r="AL3694" s="10">
        <f t="shared" si="242"/>
        <v>134.10600027895111</v>
      </c>
      <c r="AM3694" s="163" t="str">
        <f t="shared" si="243"/>
        <v>10</v>
      </c>
      <c r="AN3694" s="177" t="s">
        <v>119</v>
      </c>
      <c r="AQ3694" s="151"/>
      <c r="AR3694" s="151"/>
    </row>
    <row r="3695" spans="30:44" x14ac:dyDescent="0.3">
      <c r="AD3695" s="7">
        <v>2008</v>
      </c>
      <c r="AE3695" s="88" t="s">
        <v>55</v>
      </c>
      <c r="AF3695" s="12" t="s">
        <v>8</v>
      </c>
      <c r="AG3695" s="18" t="str">
        <f t="shared" si="241"/>
        <v>Education-2008-August</v>
      </c>
      <c r="AH3695" s="16">
        <v>39661</v>
      </c>
      <c r="AI3695" s="181">
        <v>86.072793800427391</v>
      </c>
      <c r="AJ3695" s="8">
        <f t="shared" si="244"/>
        <v>80.596727251659502</v>
      </c>
      <c r="AK3695" s="175">
        <v>3512</v>
      </c>
      <c r="AL3695" s="10">
        <f t="shared" si="242"/>
        <v>134.10600027895111</v>
      </c>
      <c r="AM3695" s="163" t="str">
        <f t="shared" si="243"/>
        <v>10</v>
      </c>
      <c r="AN3695" s="177" t="s">
        <v>120</v>
      </c>
      <c r="AQ3695" s="151"/>
      <c r="AR3695" s="151"/>
    </row>
    <row r="3696" spans="30:44" x14ac:dyDescent="0.3">
      <c r="AD3696" s="7">
        <v>2008</v>
      </c>
      <c r="AE3696" s="88" t="s">
        <v>55</v>
      </c>
      <c r="AF3696" s="12" t="s">
        <v>1</v>
      </c>
      <c r="AG3696" s="18" t="str">
        <f t="shared" si="241"/>
        <v>Education-2008-September</v>
      </c>
      <c r="AH3696" s="16">
        <v>39692</v>
      </c>
      <c r="AI3696" s="181">
        <v>85.795883454441537</v>
      </c>
      <c r="AJ3696" s="8">
        <f t="shared" si="244"/>
        <v>81.384516443212647</v>
      </c>
      <c r="AK3696" s="175">
        <v>3513</v>
      </c>
      <c r="AL3696" s="10">
        <f t="shared" si="242"/>
        <v>134.10600027895111</v>
      </c>
      <c r="AM3696" s="163" t="str">
        <f t="shared" si="243"/>
        <v>10</v>
      </c>
      <c r="AN3696" s="177" t="s">
        <v>121</v>
      </c>
      <c r="AQ3696" s="151"/>
      <c r="AR3696" s="151"/>
    </row>
    <row r="3697" spans="30:44" x14ac:dyDescent="0.3">
      <c r="AD3697" s="7">
        <v>2008</v>
      </c>
      <c r="AE3697" s="88" t="s">
        <v>55</v>
      </c>
      <c r="AF3697" s="12" t="s">
        <v>9</v>
      </c>
      <c r="AG3697" s="18" t="str">
        <f t="shared" si="241"/>
        <v>Education-2008-October</v>
      </c>
      <c r="AH3697" s="16">
        <v>39722</v>
      </c>
      <c r="AI3697" s="181">
        <v>85.183508301370594</v>
      </c>
      <c r="AJ3697" s="8">
        <f t="shared" si="244"/>
        <v>82.094980789554256</v>
      </c>
      <c r="AK3697" s="175">
        <v>3514</v>
      </c>
      <c r="AL3697" s="10">
        <f t="shared" si="242"/>
        <v>134.10600027895111</v>
      </c>
      <c r="AM3697" s="163" t="str">
        <f t="shared" si="243"/>
        <v>10</v>
      </c>
      <c r="AN3697" s="177" t="s">
        <v>122</v>
      </c>
      <c r="AQ3697" s="151"/>
      <c r="AR3697" s="151"/>
    </row>
    <row r="3698" spans="30:44" x14ac:dyDescent="0.3">
      <c r="AD3698" s="7">
        <v>2008</v>
      </c>
      <c r="AE3698" s="88" t="s">
        <v>55</v>
      </c>
      <c r="AF3698" s="12" t="s">
        <v>2</v>
      </c>
      <c r="AG3698" s="18" t="str">
        <f t="shared" si="241"/>
        <v>Education-2008-November</v>
      </c>
      <c r="AH3698" s="16">
        <v>39753</v>
      </c>
      <c r="AI3698" s="181">
        <v>81.679736235054264</v>
      </c>
      <c r="AJ3698" s="8">
        <f t="shared" si="244"/>
        <v>82.414577870003782</v>
      </c>
      <c r="AK3698" s="175">
        <v>3515</v>
      </c>
      <c r="AL3698" s="10">
        <f t="shared" si="242"/>
        <v>134.10600027895111</v>
      </c>
      <c r="AM3698" s="163" t="str">
        <f t="shared" si="243"/>
        <v>10</v>
      </c>
      <c r="AN3698" s="177" t="s">
        <v>123</v>
      </c>
      <c r="AQ3698" s="151"/>
      <c r="AR3698" s="151"/>
    </row>
    <row r="3699" spans="30:44" x14ac:dyDescent="0.3">
      <c r="AD3699" s="7">
        <v>2008</v>
      </c>
      <c r="AE3699" s="88" t="s">
        <v>55</v>
      </c>
      <c r="AF3699" s="12" t="s">
        <v>3</v>
      </c>
      <c r="AG3699" s="18" t="str">
        <f t="shared" si="241"/>
        <v>Education-2008-December</v>
      </c>
      <c r="AH3699" s="16">
        <v>39783</v>
      </c>
      <c r="AI3699" s="181">
        <v>78.401165415608475</v>
      </c>
      <c r="AJ3699" s="8">
        <f t="shared" si="244"/>
        <v>82.355875323661806</v>
      </c>
      <c r="AK3699" s="175">
        <v>3516</v>
      </c>
      <c r="AL3699" s="10">
        <f t="shared" si="242"/>
        <v>134.10600027895111</v>
      </c>
      <c r="AM3699" s="163" t="str">
        <f t="shared" si="243"/>
        <v>10</v>
      </c>
      <c r="AN3699" s="177" t="s">
        <v>124</v>
      </c>
      <c r="AQ3699" s="151"/>
      <c r="AR3699" s="151"/>
    </row>
    <row r="3700" spans="30:44" x14ac:dyDescent="0.3">
      <c r="AD3700" s="9">
        <v>2009</v>
      </c>
      <c r="AE3700" s="87" t="s">
        <v>55</v>
      </c>
      <c r="AF3700" s="13" t="s">
        <v>10</v>
      </c>
      <c r="AG3700" s="18" t="str">
        <f t="shared" si="241"/>
        <v>Education-2009-January</v>
      </c>
      <c r="AH3700" s="16">
        <v>39814</v>
      </c>
      <c r="AI3700" s="180">
        <v>78.468172603545582</v>
      </c>
      <c r="AJ3700" s="10">
        <f t="shared" si="244"/>
        <v>82.257502829835445</v>
      </c>
      <c r="AK3700" s="175">
        <v>3517</v>
      </c>
      <c r="AL3700" s="10">
        <f t="shared" si="242"/>
        <v>134.10600027895111</v>
      </c>
      <c r="AM3700" s="163" t="str">
        <f t="shared" si="243"/>
        <v>10</v>
      </c>
      <c r="AN3700" s="177" t="s">
        <v>113</v>
      </c>
      <c r="AQ3700" s="151"/>
      <c r="AR3700" s="151"/>
    </row>
    <row r="3701" spans="30:44" x14ac:dyDescent="0.3">
      <c r="AD3701" s="9">
        <v>2009</v>
      </c>
      <c r="AE3701" s="87" t="s">
        <v>55</v>
      </c>
      <c r="AF3701" s="13" t="s">
        <v>11</v>
      </c>
      <c r="AG3701" s="18" t="str">
        <f t="shared" si="241"/>
        <v>Education-2009-February</v>
      </c>
      <c r="AH3701" s="16">
        <v>39845</v>
      </c>
      <c r="AI3701" s="180">
        <v>78.577528901019633</v>
      </c>
      <c r="AJ3701" s="10">
        <f t="shared" si="244"/>
        <v>82.125187685595179</v>
      </c>
      <c r="AK3701" s="175">
        <v>3518</v>
      </c>
      <c r="AL3701" s="10">
        <f t="shared" si="242"/>
        <v>134.10600027895111</v>
      </c>
      <c r="AM3701" s="163" t="str">
        <f t="shared" si="243"/>
        <v>10</v>
      </c>
      <c r="AN3701" s="177" t="s">
        <v>114</v>
      </c>
      <c r="AQ3701" s="151"/>
      <c r="AR3701" s="151"/>
    </row>
    <row r="3702" spans="30:44" x14ac:dyDescent="0.3">
      <c r="AD3702" s="9">
        <v>2009</v>
      </c>
      <c r="AE3702" s="87" t="s">
        <v>55</v>
      </c>
      <c r="AF3702" s="13" t="s">
        <v>4</v>
      </c>
      <c r="AG3702" s="18" t="str">
        <f t="shared" si="241"/>
        <v>Education-2009-March</v>
      </c>
      <c r="AH3702" s="16">
        <v>39873</v>
      </c>
      <c r="AI3702" s="180">
        <v>78.760487965950375</v>
      </c>
      <c r="AJ3702" s="10">
        <f t="shared" si="244"/>
        <v>81.965519022182491</v>
      </c>
      <c r="AK3702" s="175">
        <v>3519</v>
      </c>
      <c r="AL3702" s="10">
        <f t="shared" si="242"/>
        <v>134.10600027895111</v>
      </c>
      <c r="AM3702" s="163" t="str">
        <f t="shared" si="243"/>
        <v>10</v>
      </c>
      <c r="AN3702" s="177" t="s">
        <v>115</v>
      </c>
      <c r="AQ3702" s="151"/>
      <c r="AR3702" s="151"/>
    </row>
    <row r="3703" spans="30:44" x14ac:dyDescent="0.3">
      <c r="AD3703" s="9">
        <v>2009</v>
      </c>
      <c r="AE3703" s="87" t="s">
        <v>55</v>
      </c>
      <c r="AF3703" s="13" t="s">
        <v>0</v>
      </c>
      <c r="AG3703" s="18" t="str">
        <f t="shared" si="241"/>
        <v>Education-2009-April</v>
      </c>
      <c r="AH3703" s="16">
        <v>39904</v>
      </c>
      <c r="AI3703" s="180">
        <v>78.713286956750011</v>
      </c>
      <c r="AJ3703" s="10">
        <f t="shared" si="244"/>
        <v>81.764170296740119</v>
      </c>
      <c r="AK3703" s="175">
        <v>3520</v>
      </c>
      <c r="AL3703" s="10">
        <f t="shared" si="242"/>
        <v>134.10600027895111</v>
      </c>
      <c r="AM3703" s="163" t="str">
        <f t="shared" si="243"/>
        <v>10</v>
      </c>
      <c r="AN3703" s="177" t="s">
        <v>116</v>
      </c>
      <c r="AQ3703" s="151"/>
      <c r="AR3703" s="151"/>
    </row>
    <row r="3704" spans="30:44" x14ac:dyDescent="0.3">
      <c r="AD3704" s="9">
        <v>2009</v>
      </c>
      <c r="AE3704" s="87" t="s">
        <v>55</v>
      </c>
      <c r="AF3704" s="13" t="s">
        <v>5</v>
      </c>
      <c r="AG3704" s="18" t="str">
        <f t="shared" si="241"/>
        <v>Education-2009-May</v>
      </c>
      <c r="AH3704" s="16">
        <v>39934</v>
      </c>
      <c r="AI3704" s="180">
        <v>78.701513856241434</v>
      </c>
      <c r="AJ3704" s="10">
        <f t="shared" si="244"/>
        <v>81.50429314115577</v>
      </c>
      <c r="AK3704" s="175">
        <v>3521</v>
      </c>
      <c r="AL3704" s="10">
        <f t="shared" si="242"/>
        <v>134.10600027895111</v>
      </c>
      <c r="AM3704" s="163" t="str">
        <f t="shared" si="243"/>
        <v>10</v>
      </c>
      <c r="AN3704" s="177" t="s">
        <v>117</v>
      </c>
      <c r="AQ3704" s="151"/>
      <c r="AR3704" s="151"/>
    </row>
    <row r="3705" spans="30:44" x14ac:dyDescent="0.3">
      <c r="AD3705" s="9">
        <v>2009</v>
      </c>
      <c r="AE3705" s="87" t="s">
        <v>55</v>
      </c>
      <c r="AF3705" s="13" t="s">
        <v>6</v>
      </c>
      <c r="AG3705" s="18" t="str">
        <f t="shared" si="241"/>
        <v>Education-2009-June</v>
      </c>
      <c r="AH3705" s="16">
        <v>39965</v>
      </c>
      <c r="AI3705" s="180">
        <v>78.845214257233366</v>
      </c>
      <c r="AJ3705" s="10">
        <f t="shared" si="244"/>
        <v>81.140706413350443</v>
      </c>
      <c r="AK3705" s="175">
        <v>3522</v>
      </c>
      <c r="AL3705" s="10">
        <f t="shared" si="242"/>
        <v>134.10600027895111</v>
      </c>
      <c r="AM3705" s="163" t="str">
        <f t="shared" si="243"/>
        <v>10</v>
      </c>
      <c r="AN3705" s="177" t="s">
        <v>118</v>
      </c>
      <c r="AQ3705" s="151"/>
      <c r="AR3705" s="151"/>
    </row>
    <row r="3706" spans="30:44" x14ac:dyDescent="0.3">
      <c r="AD3706" s="9">
        <v>2009</v>
      </c>
      <c r="AE3706" s="87" t="s">
        <v>55</v>
      </c>
      <c r="AF3706" s="13" t="s">
        <v>7</v>
      </c>
      <c r="AG3706" s="18" t="str">
        <f t="shared" si="241"/>
        <v>Education-2009-July</v>
      </c>
      <c r="AH3706" s="16">
        <v>39995</v>
      </c>
      <c r="AI3706" s="180">
        <v>79.071643234364913</v>
      </c>
      <c r="AJ3706" s="10">
        <f t="shared" si="244"/>
        <v>80.689244581833961</v>
      </c>
      <c r="AK3706" s="175">
        <v>3523</v>
      </c>
      <c r="AL3706" s="10">
        <f t="shared" si="242"/>
        <v>134.10600027895111</v>
      </c>
      <c r="AM3706" s="163" t="str">
        <f t="shared" si="243"/>
        <v>10</v>
      </c>
      <c r="AN3706" s="177" t="s">
        <v>119</v>
      </c>
      <c r="AQ3706" s="151"/>
      <c r="AR3706" s="151"/>
    </row>
    <row r="3707" spans="30:44" x14ac:dyDescent="0.3">
      <c r="AD3707" s="9">
        <v>2009</v>
      </c>
      <c r="AE3707" s="87" t="s">
        <v>55</v>
      </c>
      <c r="AF3707" s="13" t="s">
        <v>8</v>
      </c>
      <c r="AG3707" s="18" t="str">
        <f t="shared" si="241"/>
        <v>Education-2009-August</v>
      </c>
      <c r="AH3707" s="16">
        <v>40026</v>
      </c>
      <c r="AI3707" s="180">
        <v>79.039947128226643</v>
      </c>
      <c r="AJ3707" s="10">
        <f t="shared" si="244"/>
        <v>80.103174025817239</v>
      </c>
      <c r="AK3707" s="175">
        <v>3524</v>
      </c>
      <c r="AL3707" s="10">
        <f t="shared" si="242"/>
        <v>134.10600027895111</v>
      </c>
      <c r="AM3707" s="163" t="str">
        <f t="shared" si="243"/>
        <v>10</v>
      </c>
      <c r="AN3707" s="177" t="s">
        <v>120</v>
      </c>
      <c r="AQ3707" s="151"/>
      <c r="AR3707" s="151"/>
    </row>
    <row r="3708" spans="30:44" x14ac:dyDescent="0.3">
      <c r="AD3708" s="9">
        <v>2009</v>
      </c>
      <c r="AE3708" s="87" t="s">
        <v>55</v>
      </c>
      <c r="AF3708" s="13" t="s">
        <v>1</v>
      </c>
      <c r="AG3708" s="18" t="str">
        <f t="shared" si="241"/>
        <v>Education-2009-September</v>
      </c>
      <c r="AH3708" s="16">
        <v>40057</v>
      </c>
      <c r="AI3708" s="180">
        <v>79.249279104491151</v>
      </c>
      <c r="AJ3708" s="10">
        <f t="shared" si="244"/>
        <v>79.557623663321365</v>
      </c>
      <c r="AK3708" s="175">
        <v>3525</v>
      </c>
      <c r="AL3708" s="10">
        <f t="shared" si="242"/>
        <v>134.10600027895111</v>
      </c>
      <c r="AM3708" s="163" t="str">
        <f t="shared" si="243"/>
        <v>10</v>
      </c>
      <c r="AN3708" s="177" t="s">
        <v>121</v>
      </c>
      <c r="AQ3708" s="151"/>
      <c r="AR3708" s="151"/>
    </row>
    <row r="3709" spans="30:44" x14ac:dyDescent="0.3">
      <c r="AD3709" s="9">
        <v>2009</v>
      </c>
      <c r="AE3709" s="87" t="s">
        <v>55</v>
      </c>
      <c r="AF3709" s="13" t="s">
        <v>9</v>
      </c>
      <c r="AG3709" s="18" t="str">
        <f t="shared" si="241"/>
        <v>Education-2009-October</v>
      </c>
      <c r="AH3709" s="16">
        <v>40087</v>
      </c>
      <c r="AI3709" s="180">
        <v>79.338347641481107</v>
      </c>
      <c r="AJ3709" s="10">
        <f t="shared" si="244"/>
        <v>79.070526941663914</v>
      </c>
      <c r="AK3709" s="175">
        <v>3526</v>
      </c>
      <c r="AL3709" s="10">
        <f t="shared" si="242"/>
        <v>134.10600027895111</v>
      </c>
      <c r="AM3709" s="163" t="str">
        <f t="shared" si="243"/>
        <v>10</v>
      </c>
      <c r="AN3709" s="177" t="s">
        <v>122</v>
      </c>
      <c r="AQ3709" s="151"/>
      <c r="AR3709" s="151"/>
    </row>
    <row r="3710" spans="30:44" x14ac:dyDescent="0.3">
      <c r="AD3710" s="9">
        <v>2009</v>
      </c>
      <c r="AE3710" s="87" t="s">
        <v>55</v>
      </c>
      <c r="AF3710" s="13" t="s">
        <v>2</v>
      </c>
      <c r="AG3710" s="18" t="str">
        <f t="shared" si="241"/>
        <v>Education-2009-November</v>
      </c>
      <c r="AH3710" s="16">
        <v>40118</v>
      </c>
      <c r="AI3710" s="180">
        <v>79.317608093119745</v>
      </c>
      <c r="AJ3710" s="10">
        <f t="shared" si="244"/>
        <v>78.87368292983605</v>
      </c>
      <c r="AK3710" s="175">
        <v>3527</v>
      </c>
      <c r="AL3710" s="10">
        <f t="shared" si="242"/>
        <v>134.10600027895111</v>
      </c>
      <c r="AM3710" s="163" t="str">
        <f t="shared" si="243"/>
        <v>10</v>
      </c>
      <c r="AN3710" s="177" t="s">
        <v>123</v>
      </c>
      <c r="AQ3710" s="151"/>
      <c r="AR3710" s="151"/>
    </row>
    <row r="3711" spans="30:44" x14ac:dyDescent="0.3">
      <c r="AD3711" s="9">
        <v>2009</v>
      </c>
      <c r="AE3711" s="87" t="s">
        <v>55</v>
      </c>
      <c r="AF3711" s="13" t="s">
        <v>3</v>
      </c>
      <c r="AG3711" s="18" t="str">
        <f t="shared" si="241"/>
        <v>Education-2009-December</v>
      </c>
      <c r="AH3711" s="16">
        <v>40148</v>
      </c>
      <c r="AI3711" s="180">
        <v>79.459606254298052</v>
      </c>
      <c r="AJ3711" s="10">
        <f t="shared" si="244"/>
        <v>78.961886333060164</v>
      </c>
      <c r="AK3711" s="175">
        <v>3528</v>
      </c>
      <c r="AL3711" s="10">
        <f t="shared" si="242"/>
        <v>134.10600027895111</v>
      </c>
      <c r="AM3711" s="163" t="str">
        <f t="shared" si="243"/>
        <v>10</v>
      </c>
      <c r="AN3711" s="177" t="s">
        <v>124</v>
      </c>
      <c r="AQ3711" s="151"/>
      <c r="AR3711" s="151"/>
    </row>
    <row r="3712" spans="30:44" x14ac:dyDescent="0.3">
      <c r="AD3712" s="7">
        <v>2010</v>
      </c>
      <c r="AE3712" s="88" t="s">
        <v>55</v>
      </c>
      <c r="AF3712" s="12" t="s">
        <v>10</v>
      </c>
      <c r="AG3712" s="18" t="str">
        <f t="shared" si="241"/>
        <v>Education-2010-January</v>
      </c>
      <c r="AH3712" s="16">
        <v>40179</v>
      </c>
      <c r="AI3712" s="181">
        <v>79.51564993475408</v>
      </c>
      <c r="AJ3712" s="8">
        <f t="shared" si="244"/>
        <v>79.049176110660866</v>
      </c>
      <c r="AK3712" s="175">
        <v>3529</v>
      </c>
      <c r="AL3712" s="10">
        <f t="shared" si="242"/>
        <v>134.10600027895111</v>
      </c>
      <c r="AM3712" s="163" t="str">
        <f t="shared" si="243"/>
        <v>10</v>
      </c>
      <c r="AN3712" s="177" t="s">
        <v>113</v>
      </c>
      <c r="AQ3712" s="151"/>
      <c r="AR3712" s="151"/>
    </row>
    <row r="3713" spans="30:44" x14ac:dyDescent="0.3">
      <c r="AD3713" s="7">
        <v>2010</v>
      </c>
      <c r="AE3713" s="88" t="s">
        <v>55</v>
      </c>
      <c r="AF3713" s="12" t="s">
        <v>11</v>
      </c>
      <c r="AG3713" s="18" t="str">
        <f t="shared" si="241"/>
        <v>Education-2010-February</v>
      </c>
      <c r="AH3713" s="16">
        <v>40210</v>
      </c>
      <c r="AI3713" s="181">
        <v>79.929300521179258</v>
      </c>
      <c r="AJ3713" s="8">
        <f t="shared" si="244"/>
        <v>79.161823745674155</v>
      </c>
      <c r="AK3713" s="175">
        <v>3530</v>
      </c>
      <c r="AL3713" s="10">
        <f t="shared" si="242"/>
        <v>134.10600027895111</v>
      </c>
      <c r="AM3713" s="163" t="str">
        <f t="shared" si="243"/>
        <v>10</v>
      </c>
      <c r="AN3713" s="177" t="s">
        <v>114</v>
      </c>
      <c r="AQ3713" s="151"/>
      <c r="AR3713" s="151"/>
    </row>
    <row r="3714" spans="30:44" x14ac:dyDescent="0.3">
      <c r="AD3714" s="7">
        <v>2010</v>
      </c>
      <c r="AE3714" s="88" t="s">
        <v>55</v>
      </c>
      <c r="AF3714" s="12" t="s">
        <v>4</v>
      </c>
      <c r="AG3714" s="18" t="str">
        <f t="shared" si="241"/>
        <v>Education-2010-March</v>
      </c>
      <c r="AH3714" s="16">
        <v>40238</v>
      </c>
      <c r="AI3714" s="181">
        <v>79.988683468440797</v>
      </c>
      <c r="AJ3714" s="8">
        <f t="shared" si="244"/>
        <v>79.264173370881693</v>
      </c>
      <c r="AK3714" s="175">
        <v>3531</v>
      </c>
      <c r="AL3714" s="10">
        <f t="shared" si="242"/>
        <v>134.10600027895111</v>
      </c>
      <c r="AM3714" s="163" t="str">
        <f t="shared" si="243"/>
        <v>10</v>
      </c>
      <c r="AN3714" s="177" t="s">
        <v>115</v>
      </c>
      <c r="AQ3714" s="151"/>
      <c r="AR3714" s="151"/>
    </row>
    <row r="3715" spans="30:44" x14ac:dyDescent="0.3">
      <c r="AD3715" s="7">
        <v>2010</v>
      </c>
      <c r="AE3715" s="88" t="s">
        <v>55</v>
      </c>
      <c r="AF3715" s="12" t="s">
        <v>0</v>
      </c>
      <c r="AG3715" s="18" t="str">
        <f t="shared" si="241"/>
        <v>Education-2010-April</v>
      </c>
      <c r="AH3715" s="16">
        <v>40269</v>
      </c>
      <c r="AI3715" s="181">
        <v>80.119464755696384</v>
      </c>
      <c r="AJ3715" s="8">
        <f t="shared" si="244"/>
        <v>79.381354854127238</v>
      </c>
      <c r="AK3715" s="175">
        <v>3532</v>
      </c>
      <c r="AL3715" s="10">
        <f t="shared" si="242"/>
        <v>134.10600027895111</v>
      </c>
      <c r="AM3715" s="163" t="str">
        <f t="shared" si="243"/>
        <v>10</v>
      </c>
      <c r="AN3715" s="177" t="s">
        <v>116</v>
      </c>
      <c r="AQ3715" s="151"/>
      <c r="AR3715" s="151"/>
    </row>
    <row r="3716" spans="30:44" x14ac:dyDescent="0.3">
      <c r="AD3716" s="7">
        <v>2010</v>
      </c>
      <c r="AE3716" s="88" t="s">
        <v>55</v>
      </c>
      <c r="AF3716" s="12" t="s">
        <v>5</v>
      </c>
      <c r="AG3716" s="18" t="str">
        <f t="shared" si="241"/>
        <v>Education-2010-May</v>
      </c>
      <c r="AH3716" s="16">
        <v>40299</v>
      </c>
      <c r="AI3716" s="181">
        <v>80.324242755619906</v>
      </c>
      <c r="AJ3716" s="8">
        <f t="shared" si="244"/>
        <v>79.516582262408789</v>
      </c>
      <c r="AK3716" s="175">
        <v>3533</v>
      </c>
      <c r="AL3716" s="10">
        <f t="shared" si="242"/>
        <v>134.10600027895111</v>
      </c>
      <c r="AM3716" s="163" t="str">
        <f t="shared" si="243"/>
        <v>10</v>
      </c>
      <c r="AN3716" s="177" t="s">
        <v>117</v>
      </c>
      <c r="AQ3716" s="151"/>
      <c r="AR3716" s="151"/>
    </row>
    <row r="3717" spans="30:44" x14ac:dyDescent="0.3">
      <c r="AD3717" s="7">
        <v>2010</v>
      </c>
      <c r="AE3717" s="88" t="s">
        <v>55</v>
      </c>
      <c r="AF3717" s="12" t="s">
        <v>6</v>
      </c>
      <c r="AG3717" s="18" t="str">
        <f t="shared" si="241"/>
        <v>Education-2010-June</v>
      </c>
      <c r="AH3717" s="16">
        <v>40330</v>
      </c>
      <c r="AI3717" s="181">
        <v>80.280219654871658</v>
      </c>
      <c r="AJ3717" s="8">
        <f t="shared" si="244"/>
        <v>79.636166045545309</v>
      </c>
      <c r="AK3717" s="175">
        <v>3534</v>
      </c>
      <c r="AL3717" s="10">
        <f t="shared" si="242"/>
        <v>134.10600027895111</v>
      </c>
      <c r="AM3717" s="163" t="str">
        <f t="shared" si="243"/>
        <v>10</v>
      </c>
      <c r="AN3717" s="177" t="s">
        <v>118</v>
      </c>
      <c r="AQ3717" s="151"/>
      <c r="AR3717" s="151"/>
    </row>
    <row r="3718" spans="30:44" x14ac:dyDescent="0.3">
      <c r="AD3718" s="7">
        <v>2010</v>
      </c>
      <c r="AE3718" s="88" t="s">
        <v>55</v>
      </c>
      <c r="AF3718" s="12" t="s">
        <v>7</v>
      </c>
      <c r="AG3718" s="18" t="str">
        <f t="shared" si="241"/>
        <v>Education-2010-July</v>
      </c>
      <c r="AH3718" s="16">
        <v>40360</v>
      </c>
      <c r="AI3718" s="181">
        <v>80.286433957666432</v>
      </c>
      <c r="AJ3718" s="8">
        <f t="shared" si="244"/>
        <v>79.737398605820445</v>
      </c>
      <c r="AK3718" s="175">
        <v>3535</v>
      </c>
      <c r="AL3718" s="10">
        <f t="shared" si="242"/>
        <v>134.10600027895111</v>
      </c>
      <c r="AM3718" s="163" t="str">
        <f t="shared" si="243"/>
        <v>10</v>
      </c>
      <c r="AN3718" s="177" t="s">
        <v>119</v>
      </c>
      <c r="AQ3718" s="151"/>
      <c r="AR3718" s="151"/>
    </row>
    <row r="3719" spans="30:44" x14ac:dyDescent="0.3">
      <c r="AD3719" s="7">
        <v>2010</v>
      </c>
      <c r="AE3719" s="88" t="s">
        <v>55</v>
      </c>
      <c r="AF3719" s="12" t="s">
        <v>8</v>
      </c>
      <c r="AG3719" s="18" t="str">
        <f t="shared" si="241"/>
        <v>Education-2010-August</v>
      </c>
      <c r="AH3719" s="16">
        <v>40391</v>
      </c>
      <c r="AI3719" s="181">
        <v>80.595770082226096</v>
      </c>
      <c r="AJ3719" s="8">
        <f t="shared" si="244"/>
        <v>79.867050518653727</v>
      </c>
      <c r="AK3719" s="175">
        <v>3536</v>
      </c>
      <c r="AL3719" s="10">
        <f t="shared" si="242"/>
        <v>134.10600027895111</v>
      </c>
      <c r="AM3719" s="163" t="str">
        <f t="shared" si="243"/>
        <v>10</v>
      </c>
      <c r="AN3719" s="177" t="s">
        <v>120</v>
      </c>
      <c r="AQ3719" s="151"/>
      <c r="AR3719" s="151"/>
    </row>
    <row r="3720" spans="30:44" x14ac:dyDescent="0.3">
      <c r="AD3720" s="7">
        <v>2010</v>
      </c>
      <c r="AE3720" s="88" t="s">
        <v>55</v>
      </c>
      <c r="AF3720" s="12" t="s">
        <v>1</v>
      </c>
      <c r="AG3720" s="18" t="str">
        <f t="shared" si="241"/>
        <v>Education-2010-September</v>
      </c>
      <c r="AH3720" s="16">
        <v>40422</v>
      </c>
      <c r="AI3720" s="181">
        <v>80.821461419436872</v>
      </c>
      <c r="AJ3720" s="8">
        <f t="shared" si="244"/>
        <v>79.998065711565872</v>
      </c>
      <c r="AK3720" s="175">
        <v>3537</v>
      </c>
      <c r="AL3720" s="10">
        <f t="shared" si="242"/>
        <v>134.10600027895111</v>
      </c>
      <c r="AM3720" s="163" t="str">
        <f t="shared" si="243"/>
        <v>10</v>
      </c>
      <c r="AN3720" s="177" t="s">
        <v>121</v>
      </c>
      <c r="AQ3720" s="151"/>
      <c r="AR3720" s="151"/>
    </row>
    <row r="3721" spans="30:44" x14ac:dyDescent="0.3">
      <c r="AD3721" s="7">
        <v>2010</v>
      </c>
      <c r="AE3721" s="88" t="s">
        <v>55</v>
      </c>
      <c r="AF3721" s="12" t="s">
        <v>9</v>
      </c>
      <c r="AG3721" s="18" t="str">
        <f t="shared" si="241"/>
        <v>Education-2010-October</v>
      </c>
      <c r="AH3721" s="16">
        <v>40452</v>
      </c>
      <c r="AI3721" s="181">
        <v>80.998072964825766</v>
      </c>
      <c r="AJ3721" s="8">
        <f t="shared" si="244"/>
        <v>80.136376155177913</v>
      </c>
      <c r="AK3721" s="175">
        <v>3538</v>
      </c>
      <c r="AL3721" s="10">
        <f t="shared" si="242"/>
        <v>134.10600027895111</v>
      </c>
      <c r="AM3721" s="163" t="str">
        <f t="shared" si="243"/>
        <v>10</v>
      </c>
      <c r="AN3721" s="177" t="s">
        <v>122</v>
      </c>
      <c r="AQ3721" s="151"/>
      <c r="AR3721" s="151"/>
    </row>
    <row r="3722" spans="30:44" x14ac:dyDescent="0.3">
      <c r="AD3722" s="7">
        <v>2010</v>
      </c>
      <c r="AE3722" s="88" t="s">
        <v>55</v>
      </c>
      <c r="AF3722" s="12" t="s">
        <v>2</v>
      </c>
      <c r="AG3722" s="18" t="str">
        <f t="shared" si="241"/>
        <v>Education-2010-November</v>
      </c>
      <c r="AH3722" s="16">
        <v>40483</v>
      </c>
      <c r="AI3722" s="181">
        <v>81.615370533311193</v>
      </c>
      <c r="AJ3722" s="8">
        <f t="shared" si="244"/>
        <v>80.3278563585272</v>
      </c>
      <c r="AK3722" s="175">
        <v>3539</v>
      </c>
      <c r="AL3722" s="10">
        <f t="shared" si="242"/>
        <v>134.10600027895111</v>
      </c>
      <c r="AM3722" s="163" t="str">
        <f t="shared" si="243"/>
        <v>10</v>
      </c>
      <c r="AN3722" s="177" t="s">
        <v>123</v>
      </c>
      <c r="AQ3722" s="151"/>
      <c r="AR3722" s="151"/>
    </row>
    <row r="3723" spans="30:44" x14ac:dyDescent="0.3">
      <c r="AD3723" s="7">
        <v>2010</v>
      </c>
      <c r="AE3723" s="88" t="s">
        <v>55</v>
      </c>
      <c r="AF3723" s="12" t="s">
        <v>3</v>
      </c>
      <c r="AG3723" s="18" t="str">
        <f t="shared" si="241"/>
        <v>Education-2010-December</v>
      </c>
      <c r="AH3723" s="16">
        <v>40513</v>
      </c>
      <c r="AI3723" s="181">
        <v>81.89415503274823</v>
      </c>
      <c r="AJ3723" s="8">
        <f t="shared" si="244"/>
        <v>80.530735423398056</v>
      </c>
      <c r="AK3723" s="175">
        <v>3540</v>
      </c>
      <c r="AL3723" s="10">
        <f t="shared" si="242"/>
        <v>134.10600027895111</v>
      </c>
      <c r="AM3723" s="163" t="str">
        <f t="shared" si="243"/>
        <v>10</v>
      </c>
      <c r="AN3723" s="177" t="s">
        <v>124</v>
      </c>
      <c r="AQ3723" s="151"/>
      <c r="AR3723" s="151"/>
    </row>
    <row r="3724" spans="30:44" x14ac:dyDescent="0.3">
      <c r="AD3724" s="9">
        <v>2011</v>
      </c>
      <c r="AE3724" s="87" t="s">
        <v>55</v>
      </c>
      <c r="AF3724" s="13" t="s">
        <v>10</v>
      </c>
      <c r="AG3724" s="18" t="str">
        <f t="shared" ref="AG3724:AG3787" si="245">CONCATENATE(AE3724,$AF$74,AD3724,$AF$74,AF3724)</f>
        <v>Education-2011-January</v>
      </c>
      <c r="AH3724" s="16">
        <v>40544</v>
      </c>
      <c r="AI3724" s="180">
        <v>82.191348812740074</v>
      </c>
      <c r="AJ3724" s="10">
        <f t="shared" si="244"/>
        <v>80.75371032989689</v>
      </c>
      <c r="AK3724" s="175">
        <v>3541</v>
      </c>
      <c r="AL3724" s="10">
        <f t="shared" ref="AL3724:AL3787" si="246">VLOOKUP(AE3724,AR:AS,2,FALSE)</f>
        <v>134.10600027895111</v>
      </c>
      <c r="AM3724" s="163" t="str">
        <f t="shared" ref="AM3724:AM3787" si="247">VLOOKUP(AE3724,AR:AT,3,FALSE)</f>
        <v>10</v>
      </c>
      <c r="AN3724" s="177" t="s">
        <v>113</v>
      </c>
      <c r="AQ3724" s="151"/>
      <c r="AR3724" s="151"/>
    </row>
    <row r="3725" spans="30:44" x14ac:dyDescent="0.3">
      <c r="AD3725" s="9">
        <v>2011</v>
      </c>
      <c r="AE3725" s="87" t="s">
        <v>55</v>
      </c>
      <c r="AF3725" s="13" t="s">
        <v>11</v>
      </c>
      <c r="AG3725" s="18" t="str">
        <f t="shared" si="245"/>
        <v>Education-2011-February</v>
      </c>
      <c r="AH3725" s="16">
        <v>40575</v>
      </c>
      <c r="AI3725" s="180">
        <v>82.590296392565364</v>
      </c>
      <c r="AJ3725" s="10">
        <f t="shared" si="244"/>
        <v>80.975459985845731</v>
      </c>
      <c r="AK3725" s="175">
        <v>3542</v>
      </c>
      <c r="AL3725" s="10">
        <f t="shared" si="246"/>
        <v>134.10600027895111</v>
      </c>
      <c r="AM3725" s="163" t="str">
        <f t="shared" si="247"/>
        <v>10</v>
      </c>
      <c r="AN3725" s="177" t="s">
        <v>114</v>
      </c>
      <c r="AQ3725" s="151"/>
      <c r="AR3725" s="151"/>
    </row>
    <row r="3726" spans="30:44" x14ac:dyDescent="0.3">
      <c r="AD3726" s="9">
        <v>2011</v>
      </c>
      <c r="AE3726" s="87" t="s">
        <v>55</v>
      </c>
      <c r="AF3726" s="13" t="s">
        <v>4</v>
      </c>
      <c r="AG3726" s="18" t="str">
        <f t="shared" si="245"/>
        <v>Education-2011-March</v>
      </c>
      <c r="AH3726" s="16">
        <v>40603</v>
      </c>
      <c r="AI3726" s="180">
        <v>82.863195557513379</v>
      </c>
      <c r="AJ3726" s="10">
        <f t="shared" si="244"/>
        <v>81.215002659935109</v>
      </c>
      <c r="AK3726" s="175">
        <v>3543</v>
      </c>
      <c r="AL3726" s="10">
        <f t="shared" si="246"/>
        <v>134.10600027895111</v>
      </c>
      <c r="AM3726" s="163" t="str">
        <f t="shared" si="247"/>
        <v>10</v>
      </c>
      <c r="AN3726" s="177" t="s">
        <v>115</v>
      </c>
      <c r="AQ3726" s="151"/>
      <c r="AR3726" s="151"/>
    </row>
    <row r="3727" spans="30:44" x14ac:dyDescent="0.3">
      <c r="AD3727" s="9">
        <v>2011</v>
      </c>
      <c r="AE3727" s="87" t="s">
        <v>55</v>
      </c>
      <c r="AF3727" s="13" t="s">
        <v>0</v>
      </c>
      <c r="AG3727" s="18" t="str">
        <f t="shared" si="245"/>
        <v>Education-2011-April</v>
      </c>
      <c r="AH3727" s="16">
        <v>40634</v>
      </c>
      <c r="AI3727" s="180">
        <v>83.170527456594343</v>
      </c>
      <c r="AJ3727" s="10">
        <f t="shared" si="244"/>
        <v>81.469257885009952</v>
      </c>
      <c r="AK3727" s="175">
        <v>3544</v>
      </c>
      <c r="AL3727" s="10">
        <f t="shared" si="246"/>
        <v>134.10600027895111</v>
      </c>
      <c r="AM3727" s="163" t="str">
        <f t="shared" si="247"/>
        <v>10</v>
      </c>
      <c r="AN3727" s="177" t="s">
        <v>116</v>
      </c>
      <c r="AQ3727" s="151"/>
      <c r="AR3727" s="151"/>
    </row>
    <row r="3728" spans="30:44" x14ac:dyDescent="0.3">
      <c r="AD3728" s="9">
        <v>2011</v>
      </c>
      <c r="AE3728" s="87" t="s">
        <v>55</v>
      </c>
      <c r="AF3728" s="13" t="s">
        <v>5</v>
      </c>
      <c r="AG3728" s="18" t="str">
        <f t="shared" si="245"/>
        <v>Education-2011-May</v>
      </c>
      <c r="AH3728" s="16">
        <v>40664</v>
      </c>
      <c r="AI3728" s="180">
        <v>83.492861535787227</v>
      </c>
      <c r="AJ3728" s="10">
        <f t="shared" si="244"/>
        <v>81.733309450023881</v>
      </c>
      <c r="AK3728" s="175">
        <v>3545</v>
      </c>
      <c r="AL3728" s="10">
        <f t="shared" si="246"/>
        <v>134.10600027895111</v>
      </c>
      <c r="AM3728" s="163" t="str">
        <f t="shared" si="247"/>
        <v>10</v>
      </c>
      <c r="AN3728" s="177" t="s">
        <v>117</v>
      </c>
      <c r="AQ3728" s="151"/>
      <c r="AR3728" s="151"/>
    </row>
    <row r="3729" spans="30:44" x14ac:dyDescent="0.3">
      <c r="AD3729" s="9">
        <v>2011</v>
      </c>
      <c r="AE3729" s="87" t="s">
        <v>55</v>
      </c>
      <c r="AF3729" s="13" t="s">
        <v>6</v>
      </c>
      <c r="AG3729" s="18" t="str">
        <f t="shared" si="245"/>
        <v>Education-2011-June</v>
      </c>
      <c r="AH3729" s="16">
        <v>40695</v>
      </c>
      <c r="AI3729" s="180">
        <v>83.635242238961183</v>
      </c>
      <c r="AJ3729" s="10">
        <f t="shared" si="244"/>
        <v>82.012894665364669</v>
      </c>
      <c r="AK3729" s="175">
        <v>3546</v>
      </c>
      <c r="AL3729" s="10">
        <f t="shared" si="246"/>
        <v>134.10600027895111</v>
      </c>
      <c r="AM3729" s="163" t="str">
        <f t="shared" si="247"/>
        <v>10</v>
      </c>
      <c r="AN3729" s="177" t="s">
        <v>118</v>
      </c>
      <c r="AQ3729" s="151"/>
      <c r="AR3729" s="151"/>
    </row>
    <row r="3730" spans="30:44" x14ac:dyDescent="0.3">
      <c r="AD3730" s="9">
        <v>2011</v>
      </c>
      <c r="AE3730" s="87" t="s">
        <v>55</v>
      </c>
      <c r="AF3730" s="13" t="s">
        <v>7</v>
      </c>
      <c r="AG3730" s="18" t="str">
        <f t="shared" si="245"/>
        <v>Education-2011-July</v>
      </c>
      <c r="AH3730" s="16">
        <v>40725</v>
      </c>
      <c r="AI3730" s="180">
        <v>83.815636957576828</v>
      </c>
      <c r="AJ3730" s="10">
        <f t="shared" si="244"/>
        <v>82.306994915357208</v>
      </c>
      <c r="AK3730" s="175">
        <v>3547</v>
      </c>
      <c r="AL3730" s="10">
        <f t="shared" si="246"/>
        <v>134.10600027895111</v>
      </c>
      <c r="AM3730" s="163" t="str">
        <f t="shared" si="247"/>
        <v>10</v>
      </c>
      <c r="AN3730" s="177" t="s">
        <v>119</v>
      </c>
      <c r="AQ3730" s="151"/>
      <c r="AR3730" s="151"/>
    </row>
    <row r="3731" spans="30:44" x14ac:dyDescent="0.3">
      <c r="AD3731" s="9">
        <v>2011</v>
      </c>
      <c r="AE3731" s="87" t="s">
        <v>55</v>
      </c>
      <c r="AF3731" s="13" t="s">
        <v>8</v>
      </c>
      <c r="AG3731" s="18" t="str">
        <f t="shared" si="245"/>
        <v>Education-2011-August</v>
      </c>
      <c r="AH3731" s="16">
        <v>40756</v>
      </c>
      <c r="AI3731" s="180">
        <v>85.328112707560749</v>
      </c>
      <c r="AJ3731" s="10">
        <f t="shared" si="244"/>
        <v>82.701356800801776</v>
      </c>
      <c r="AK3731" s="175">
        <v>3548</v>
      </c>
      <c r="AL3731" s="10">
        <f t="shared" si="246"/>
        <v>134.10600027895111</v>
      </c>
      <c r="AM3731" s="163" t="str">
        <f t="shared" si="247"/>
        <v>10</v>
      </c>
      <c r="AN3731" s="177" t="s">
        <v>120</v>
      </c>
      <c r="AQ3731" s="151"/>
      <c r="AR3731" s="151"/>
    </row>
    <row r="3732" spans="30:44" x14ac:dyDescent="0.3">
      <c r="AD3732" s="9">
        <v>2011</v>
      </c>
      <c r="AE3732" s="87" t="s">
        <v>55</v>
      </c>
      <c r="AF3732" s="13" t="s">
        <v>1</v>
      </c>
      <c r="AG3732" s="18" t="str">
        <f t="shared" si="245"/>
        <v>Education-2011-September</v>
      </c>
      <c r="AH3732" s="16">
        <v>40787</v>
      </c>
      <c r="AI3732" s="180">
        <v>85.332429681000391</v>
      </c>
      <c r="AJ3732" s="10">
        <f t="shared" si="244"/>
        <v>83.07727082259872</v>
      </c>
      <c r="AK3732" s="175">
        <v>3549</v>
      </c>
      <c r="AL3732" s="10">
        <f t="shared" si="246"/>
        <v>134.10600027895111</v>
      </c>
      <c r="AM3732" s="163" t="str">
        <f t="shared" si="247"/>
        <v>10</v>
      </c>
      <c r="AN3732" s="177" t="s">
        <v>121</v>
      </c>
      <c r="AQ3732" s="151"/>
      <c r="AR3732" s="151"/>
    </row>
    <row r="3733" spans="30:44" x14ac:dyDescent="0.3">
      <c r="AD3733" s="9">
        <v>2011</v>
      </c>
      <c r="AE3733" s="87" t="s">
        <v>55</v>
      </c>
      <c r="AF3733" s="13" t="s">
        <v>9</v>
      </c>
      <c r="AG3733" s="18" t="str">
        <f t="shared" si="245"/>
        <v>Education-2011-October</v>
      </c>
      <c r="AH3733" s="16">
        <v>40817</v>
      </c>
      <c r="AI3733" s="180">
        <v>85.486461905095325</v>
      </c>
      <c r="AJ3733" s="10">
        <f t="shared" si="244"/>
        <v>83.451303234287863</v>
      </c>
      <c r="AK3733" s="175">
        <v>3550</v>
      </c>
      <c r="AL3733" s="10">
        <f t="shared" si="246"/>
        <v>134.10600027895111</v>
      </c>
      <c r="AM3733" s="163" t="str">
        <f t="shared" si="247"/>
        <v>10</v>
      </c>
      <c r="AN3733" s="177" t="s">
        <v>122</v>
      </c>
      <c r="AQ3733" s="151"/>
      <c r="AR3733" s="151"/>
    </row>
    <row r="3734" spans="30:44" x14ac:dyDescent="0.3">
      <c r="AD3734" s="9">
        <v>2011</v>
      </c>
      <c r="AE3734" s="87" t="s">
        <v>55</v>
      </c>
      <c r="AF3734" s="13" t="s">
        <v>2</v>
      </c>
      <c r="AG3734" s="18" t="str">
        <f t="shared" si="245"/>
        <v>Education-2011-November</v>
      </c>
      <c r="AH3734" s="16">
        <v>40848</v>
      </c>
      <c r="AI3734" s="180">
        <v>85.69551305374371</v>
      </c>
      <c r="AJ3734" s="10">
        <f t="shared" si="244"/>
        <v>83.791315110990567</v>
      </c>
      <c r="AK3734" s="175">
        <v>3551</v>
      </c>
      <c r="AL3734" s="10">
        <f t="shared" si="246"/>
        <v>134.10600027895111</v>
      </c>
      <c r="AM3734" s="163" t="str">
        <f t="shared" si="247"/>
        <v>10</v>
      </c>
      <c r="AN3734" s="177" t="s">
        <v>123</v>
      </c>
      <c r="AQ3734" s="151"/>
      <c r="AR3734" s="151"/>
    </row>
    <row r="3735" spans="30:44" x14ac:dyDescent="0.3">
      <c r="AD3735" s="9">
        <v>2011</v>
      </c>
      <c r="AE3735" s="87" t="s">
        <v>55</v>
      </c>
      <c r="AF3735" s="13" t="s">
        <v>3</v>
      </c>
      <c r="AG3735" s="18" t="str">
        <f t="shared" si="245"/>
        <v>Education-2011-December</v>
      </c>
      <c r="AH3735" s="16">
        <v>40878</v>
      </c>
      <c r="AI3735" s="180">
        <v>85.747577700924282</v>
      </c>
      <c r="AJ3735" s="10">
        <f t="shared" ref="AJ3735:AJ3798" si="248">AVERAGE(AI3724:AI3735)</f>
        <v>84.112433666671905</v>
      </c>
      <c r="AK3735" s="175">
        <v>3552</v>
      </c>
      <c r="AL3735" s="10">
        <f t="shared" si="246"/>
        <v>134.10600027895111</v>
      </c>
      <c r="AM3735" s="163" t="str">
        <f t="shared" si="247"/>
        <v>10</v>
      </c>
      <c r="AN3735" s="177" t="s">
        <v>124</v>
      </c>
      <c r="AQ3735" s="151"/>
      <c r="AR3735" s="151"/>
    </row>
    <row r="3736" spans="30:44" x14ac:dyDescent="0.3">
      <c r="AD3736" s="7">
        <v>2012</v>
      </c>
      <c r="AE3736" s="88" t="s">
        <v>55</v>
      </c>
      <c r="AF3736" s="12" t="s">
        <v>10</v>
      </c>
      <c r="AG3736" s="18" t="str">
        <f t="shared" si="245"/>
        <v>Education-2012-January</v>
      </c>
      <c r="AH3736" s="16">
        <v>40909</v>
      </c>
      <c r="AI3736" s="181">
        <v>86.230846760017741</v>
      </c>
      <c r="AJ3736" s="8">
        <f t="shared" si="248"/>
        <v>84.449058495611695</v>
      </c>
      <c r="AK3736" s="175">
        <v>3553</v>
      </c>
      <c r="AL3736" s="10">
        <f t="shared" si="246"/>
        <v>134.10600027895111</v>
      </c>
      <c r="AM3736" s="163" t="str">
        <f t="shared" si="247"/>
        <v>10</v>
      </c>
      <c r="AN3736" s="177" t="s">
        <v>113</v>
      </c>
      <c r="AQ3736" s="151"/>
      <c r="AR3736" s="151"/>
    </row>
    <row r="3737" spans="30:44" x14ac:dyDescent="0.3">
      <c r="AD3737" s="7">
        <v>2012</v>
      </c>
      <c r="AE3737" s="88" t="s">
        <v>55</v>
      </c>
      <c r="AF3737" s="12" t="s">
        <v>11</v>
      </c>
      <c r="AG3737" s="18" t="str">
        <f t="shared" si="245"/>
        <v>Education-2012-February</v>
      </c>
      <c r="AH3737" s="16">
        <v>40940</v>
      </c>
      <c r="AI3737" s="181">
        <v>86.638127068216662</v>
      </c>
      <c r="AJ3737" s="8">
        <f t="shared" si="248"/>
        <v>84.786377718582656</v>
      </c>
      <c r="AK3737" s="175">
        <v>3554</v>
      </c>
      <c r="AL3737" s="10">
        <f t="shared" si="246"/>
        <v>134.10600027895111</v>
      </c>
      <c r="AM3737" s="163" t="str">
        <f t="shared" si="247"/>
        <v>10</v>
      </c>
      <c r="AN3737" s="177" t="s">
        <v>114</v>
      </c>
      <c r="AQ3737" s="151"/>
      <c r="AR3737" s="151"/>
    </row>
    <row r="3738" spans="30:44" x14ac:dyDescent="0.3">
      <c r="AD3738" s="7">
        <v>2012</v>
      </c>
      <c r="AE3738" s="88" t="s">
        <v>55</v>
      </c>
      <c r="AF3738" s="12" t="s">
        <v>4</v>
      </c>
      <c r="AG3738" s="18" t="str">
        <f t="shared" si="245"/>
        <v>Education-2012-March</v>
      </c>
      <c r="AH3738" s="16">
        <v>40969</v>
      </c>
      <c r="AI3738" s="181">
        <v>86.772366446440515</v>
      </c>
      <c r="AJ3738" s="8">
        <f t="shared" si="248"/>
        <v>85.112141959326578</v>
      </c>
      <c r="AK3738" s="175">
        <v>3555</v>
      </c>
      <c r="AL3738" s="10">
        <f t="shared" si="246"/>
        <v>134.10600027895111</v>
      </c>
      <c r="AM3738" s="163" t="str">
        <f t="shared" si="247"/>
        <v>10</v>
      </c>
      <c r="AN3738" s="177" t="s">
        <v>115</v>
      </c>
      <c r="AQ3738" s="151"/>
      <c r="AR3738" s="151"/>
    </row>
    <row r="3739" spans="30:44" x14ac:dyDescent="0.3">
      <c r="AD3739" s="7">
        <v>2012</v>
      </c>
      <c r="AE3739" s="88" t="s">
        <v>55</v>
      </c>
      <c r="AF3739" s="12" t="s">
        <v>0</v>
      </c>
      <c r="AG3739" s="18" t="str">
        <f t="shared" si="245"/>
        <v>Education-2012-April</v>
      </c>
      <c r="AH3739" s="16">
        <v>41000</v>
      </c>
      <c r="AI3739" s="181">
        <v>86.954602412643382</v>
      </c>
      <c r="AJ3739" s="8">
        <f t="shared" si="248"/>
        <v>85.427481538997327</v>
      </c>
      <c r="AK3739" s="175">
        <v>3556</v>
      </c>
      <c r="AL3739" s="10">
        <f t="shared" si="246"/>
        <v>134.10600027895111</v>
      </c>
      <c r="AM3739" s="163" t="str">
        <f t="shared" si="247"/>
        <v>10</v>
      </c>
      <c r="AN3739" s="177" t="s">
        <v>116</v>
      </c>
      <c r="AQ3739" s="151"/>
      <c r="AR3739" s="151"/>
    </row>
    <row r="3740" spans="30:44" x14ac:dyDescent="0.3">
      <c r="AD3740" s="7">
        <v>2012</v>
      </c>
      <c r="AE3740" s="88" t="s">
        <v>55</v>
      </c>
      <c r="AF3740" s="12" t="s">
        <v>5</v>
      </c>
      <c r="AG3740" s="18" t="str">
        <f t="shared" si="245"/>
        <v>Education-2012-May</v>
      </c>
      <c r="AH3740" s="16">
        <v>41030</v>
      </c>
      <c r="AI3740" s="181">
        <v>87.199613765916354</v>
      </c>
      <c r="AJ3740" s="8">
        <f t="shared" si="248"/>
        <v>85.736377558174752</v>
      </c>
      <c r="AK3740" s="175">
        <v>3557</v>
      </c>
      <c r="AL3740" s="10">
        <f t="shared" si="246"/>
        <v>134.10600027895111</v>
      </c>
      <c r="AM3740" s="163" t="str">
        <f t="shared" si="247"/>
        <v>10</v>
      </c>
      <c r="AN3740" s="177" t="s">
        <v>117</v>
      </c>
      <c r="AQ3740" s="151"/>
      <c r="AR3740" s="151"/>
    </row>
    <row r="3741" spans="30:44" x14ac:dyDescent="0.3">
      <c r="AD3741" s="7">
        <v>2012</v>
      </c>
      <c r="AE3741" s="88" t="s">
        <v>55</v>
      </c>
      <c r="AF3741" s="12" t="s">
        <v>6</v>
      </c>
      <c r="AG3741" s="18" t="str">
        <f t="shared" si="245"/>
        <v>Education-2012-June</v>
      </c>
      <c r="AH3741" s="16">
        <v>41061</v>
      </c>
      <c r="AI3741" s="181">
        <v>87.312958536675367</v>
      </c>
      <c r="AJ3741" s="8">
        <f t="shared" si="248"/>
        <v>86.042853916317597</v>
      </c>
      <c r="AK3741" s="175">
        <v>3558</v>
      </c>
      <c r="AL3741" s="10">
        <f t="shared" si="246"/>
        <v>134.10600027895111</v>
      </c>
      <c r="AM3741" s="163" t="str">
        <f t="shared" si="247"/>
        <v>10</v>
      </c>
      <c r="AN3741" s="177" t="s">
        <v>118</v>
      </c>
      <c r="AQ3741" s="151"/>
      <c r="AR3741" s="151"/>
    </row>
    <row r="3742" spans="30:44" x14ac:dyDescent="0.3">
      <c r="AD3742" s="7">
        <v>2012</v>
      </c>
      <c r="AE3742" s="88" t="s">
        <v>55</v>
      </c>
      <c r="AF3742" s="12" t="s">
        <v>7</v>
      </c>
      <c r="AG3742" s="18" t="str">
        <f t="shared" si="245"/>
        <v>Education-2012-July</v>
      </c>
      <c r="AH3742" s="16">
        <v>41091</v>
      </c>
      <c r="AI3742" s="181">
        <v>87.398217964990167</v>
      </c>
      <c r="AJ3742" s="8">
        <f t="shared" si="248"/>
        <v>86.341402333602048</v>
      </c>
      <c r="AK3742" s="175">
        <v>3559</v>
      </c>
      <c r="AL3742" s="10">
        <f t="shared" si="246"/>
        <v>134.10600027895111</v>
      </c>
      <c r="AM3742" s="163" t="str">
        <f t="shared" si="247"/>
        <v>10</v>
      </c>
      <c r="AN3742" s="177" t="s">
        <v>119</v>
      </c>
      <c r="AQ3742" s="151"/>
      <c r="AR3742" s="151"/>
    </row>
    <row r="3743" spans="30:44" x14ac:dyDescent="0.3">
      <c r="AD3743" s="7">
        <v>2012</v>
      </c>
      <c r="AE3743" s="88" t="s">
        <v>55</v>
      </c>
      <c r="AF3743" s="12" t="s">
        <v>8</v>
      </c>
      <c r="AG3743" s="18" t="str">
        <f t="shared" si="245"/>
        <v>Education-2012-August</v>
      </c>
      <c r="AH3743" s="16">
        <v>41122</v>
      </c>
      <c r="AI3743" s="181">
        <v>87.385300398376287</v>
      </c>
      <c r="AJ3743" s="8">
        <f t="shared" si="248"/>
        <v>86.512834641170016</v>
      </c>
      <c r="AK3743" s="175">
        <v>3560</v>
      </c>
      <c r="AL3743" s="10">
        <f t="shared" si="246"/>
        <v>134.10600027895111</v>
      </c>
      <c r="AM3743" s="163" t="str">
        <f t="shared" si="247"/>
        <v>10</v>
      </c>
      <c r="AN3743" s="177" t="s">
        <v>120</v>
      </c>
      <c r="AQ3743" s="151"/>
      <c r="AR3743" s="151"/>
    </row>
    <row r="3744" spans="30:44" x14ac:dyDescent="0.3">
      <c r="AD3744" s="7">
        <v>2012</v>
      </c>
      <c r="AE3744" s="88" t="s">
        <v>55</v>
      </c>
      <c r="AF3744" s="12" t="s">
        <v>1</v>
      </c>
      <c r="AG3744" s="18" t="str">
        <f t="shared" si="245"/>
        <v>Education-2012-September</v>
      </c>
      <c r="AH3744" s="16">
        <v>41153</v>
      </c>
      <c r="AI3744" s="181">
        <v>87.403452649635511</v>
      </c>
      <c r="AJ3744" s="8">
        <f t="shared" si="248"/>
        <v>86.685419888556282</v>
      </c>
      <c r="AK3744" s="175">
        <v>3561</v>
      </c>
      <c r="AL3744" s="10">
        <f t="shared" si="246"/>
        <v>134.10600027895111</v>
      </c>
      <c r="AM3744" s="163" t="str">
        <f t="shared" si="247"/>
        <v>10</v>
      </c>
      <c r="AN3744" s="177" t="s">
        <v>121</v>
      </c>
      <c r="AQ3744" s="151"/>
      <c r="AR3744" s="151"/>
    </row>
    <row r="3745" spans="30:44" x14ac:dyDescent="0.3">
      <c r="AD3745" s="7">
        <v>2012</v>
      </c>
      <c r="AE3745" s="88" t="s">
        <v>55</v>
      </c>
      <c r="AF3745" s="12" t="s">
        <v>9</v>
      </c>
      <c r="AG3745" s="18" t="str">
        <f t="shared" si="245"/>
        <v>Education-2012-October</v>
      </c>
      <c r="AH3745" s="16">
        <v>41183</v>
      </c>
      <c r="AI3745" s="181">
        <v>87.54286408963101</v>
      </c>
      <c r="AJ3745" s="8">
        <f t="shared" si="248"/>
        <v>86.856786737267598</v>
      </c>
      <c r="AK3745" s="175">
        <v>3562</v>
      </c>
      <c r="AL3745" s="10">
        <f t="shared" si="246"/>
        <v>134.10600027895111</v>
      </c>
      <c r="AM3745" s="163" t="str">
        <f t="shared" si="247"/>
        <v>10</v>
      </c>
      <c r="AN3745" s="177" t="s">
        <v>122</v>
      </c>
      <c r="AQ3745" s="151"/>
      <c r="AR3745" s="151"/>
    </row>
    <row r="3746" spans="30:44" x14ac:dyDescent="0.3">
      <c r="AD3746" s="7">
        <v>2012</v>
      </c>
      <c r="AE3746" s="88" t="s">
        <v>55</v>
      </c>
      <c r="AF3746" s="12" t="s">
        <v>2</v>
      </c>
      <c r="AG3746" s="18" t="str">
        <f t="shared" si="245"/>
        <v>Education-2012-November</v>
      </c>
      <c r="AH3746" s="16">
        <v>41214</v>
      </c>
      <c r="AI3746" s="181">
        <v>87.430013761341925</v>
      </c>
      <c r="AJ3746" s="8">
        <f t="shared" si="248"/>
        <v>87.001328462900787</v>
      </c>
      <c r="AK3746" s="175">
        <v>3563</v>
      </c>
      <c r="AL3746" s="10">
        <f t="shared" si="246"/>
        <v>134.10600027895111</v>
      </c>
      <c r="AM3746" s="163" t="str">
        <f t="shared" si="247"/>
        <v>10</v>
      </c>
      <c r="AN3746" s="177" t="s">
        <v>123</v>
      </c>
      <c r="AQ3746" s="151"/>
      <c r="AR3746" s="151"/>
    </row>
    <row r="3747" spans="30:44" x14ac:dyDescent="0.3">
      <c r="AD3747" s="7">
        <v>2012</v>
      </c>
      <c r="AE3747" s="88" t="s">
        <v>55</v>
      </c>
      <c r="AF3747" s="12" t="s">
        <v>3</v>
      </c>
      <c r="AG3747" s="18" t="str">
        <f t="shared" si="245"/>
        <v>Education-2012-December</v>
      </c>
      <c r="AH3747" s="16">
        <v>41244</v>
      </c>
      <c r="AI3747" s="181">
        <v>87.362547461130049</v>
      </c>
      <c r="AJ3747" s="8">
        <f t="shared" si="248"/>
        <v>87.135909276251255</v>
      </c>
      <c r="AK3747" s="175">
        <v>3564</v>
      </c>
      <c r="AL3747" s="10">
        <f t="shared" si="246"/>
        <v>134.10600027895111</v>
      </c>
      <c r="AM3747" s="163" t="str">
        <f t="shared" si="247"/>
        <v>10</v>
      </c>
      <c r="AN3747" s="177" t="s">
        <v>124</v>
      </c>
      <c r="AQ3747" s="151"/>
      <c r="AR3747" s="151"/>
    </row>
    <row r="3748" spans="30:44" x14ac:dyDescent="0.3">
      <c r="AD3748" s="9">
        <v>2013</v>
      </c>
      <c r="AE3748" s="87" t="s">
        <v>55</v>
      </c>
      <c r="AF3748" s="13" t="s">
        <v>10</v>
      </c>
      <c r="AG3748" s="18" t="str">
        <f t="shared" si="245"/>
        <v>Education-2013-January</v>
      </c>
      <c r="AH3748" s="16">
        <v>41275</v>
      </c>
      <c r="AI3748" s="180">
        <v>87.485597574376953</v>
      </c>
      <c r="AJ3748" s="10">
        <f t="shared" si="248"/>
        <v>87.240471844114509</v>
      </c>
      <c r="AK3748" s="175">
        <v>3565</v>
      </c>
      <c r="AL3748" s="10">
        <f t="shared" si="246"/>
        <v>134.10600027895111</v>
      </c>
      <c r="AM3748" s="163" t="str">
        <f t="shared" si="247"/>
        <v>10</v>
      </c>
      <c r="AN3748" s="177" t="s">
        <v>113</v>
      </c>
      <c r="AQ3748" s="151"/>
      <c r="AR3748" s="151"/>
    </row>
    <row r="3749" spans="30:44" x14ac:dyDescent="0.3">
      <c r="AD3749" s="9">
        <v>2013</v>
      </c>
      <c r="AE3749" s="87" t="s">
        <v>55</v>
      </c>
      <c r="AF3749" s="13" t="s">
        <v>11</v>
      </c>
      <c r="AG3749" s="18" t="str">
        <f t="shared" si="245"/>
        <v>Education-2013-February</v>
      </c>
      <c r="AH3749" s="16">
        <v>41306</v>
      </c>
      <c r="AI3749" s="180">
        <v>87.621596900050378</v>
      </c>
      <c r="AJ3749" s="10">
        <f t="shared" si="248"/>
        <v>87.322427663433984</v>
      </c>
      <c r="AK3749" s="175">
        <v>3566</v>
      </c>
      <c r="AL3749" s="10">
        <f t="shared" si="246"/>
        <v>134.10600027895111</v>
      </c>
      <c r="AM3749" s="163" t="str">
        <f t="shared" si="247"/>
        <v>10</v>
      </c>
      <c r="AN3749" s="177" t="s">
        <v>114</v>
      </c>
      <c r="AQ3749" s="151"/>
      <c r="AR3749" s="151"/>
    </row>
    <row r="3750" spans="30:44" x14ac:dyDescent="0.3">
      <c r="AD3750" s="9">
        <v>2013</v>
      </c>
      <c r="AE3750" s="87" t="s">
        <v>55</v>
      </c>
      <c r="AF3750" s="13" t="s">
        <v>4</v>
      </c>
      <c r="AG3750" s="18" t="str">
        <f t="shared" si="245"/>
        <v>Education-2013-March</v>
      </c>
      <c r="AH3750" s="16">
        <v>41334</v>
      </c>
      <c r="AI3750" s="180">
        <v>87.974085529350901</v>
      </c>
      <c r="AJ3750" s="10">
        <f t="shared" si="248"/>
        <v>87.422570920343176</v>
      </c>
      <c r="AK3750" s="175">
        <v>3567</v>
      </c>
      <c r="AL3750" s="10">
        <f t="shared" si="246"/>
        <v>134.10600027895111</v>
      </c>
      <c r="AM3750" s="163" t="str">
        <f t="shared" si="247"/>
        <v>10</v>
      </c>
      <c r="AN3750" s="177" t="s">
        <v>115</v>
      </c>
      <c r="AQ3750" s="151"/>
      <c r="AR3750" s="151"/>
    </row>
    <row r="3751" spans="30:44" x14ac:dyDescent="0.3">
      <c r="AD3751" s="9">
        <v>2013</v>
      </c>
      <c r="AE3751" s="87" t="s">
        <v>55</v>
      </c>
      <c r="AF3751" s="13" t="s">
        <v>0</v>
      </c>
      <c r="AG3751" s="18" t="str">
        <f t="shared" si="245"/>
        <v>Education-2013-April</v>
      </c>
      <c r="AH3751" s="16">
        <v>41365</v>
      </c>
      <c r="AI3751" s="180">
        <v>87.93091507465347</v>
      </c>
      <c r="AJ3751" s="10">
        <f t="shared" si="248"/>
        <v>87.503930308844019</v>
      </c>
      <c r="AK3751" s="175">
        <v>3568</v>
      </c>
      <c r="AL3751" s="10">
        <f t="shared" si="246"/>
        <v>134.10600027895111</v>
      </c>
      <c r="AM3751" s="163" t="str">
        <f t="shared" si="247"/>
        <v>10</v>
      </c>
      <c r="AN3751" s="177" t="s">
        <v>116</v>
      </c>
      <c r="AQ3751" s="151"/>
      <c r="AR3751" s="151"/>
    </row>
    <row r="3752" spans="30:44" x14ac:dyDescent="0.3">
      <c r="AD3752" s="9">
        <v>2013</v>
      </c>
      <c r="AE3752" s="87" t="s">
        <v>55</v>
      </c>
      <c r="AF3752" s="13" t="s">
        <v>5</v>
      </c>
      <c r="AG3752" s="18" t="str">
        <f t="shared" si="245"/>
        <v>Education-2013-May</v>
      </c>
      <c r="AH3752" s="16">
        <v>41395</v>
      </c>
      <c r="AI3752" s="180">
        <v>87.938957244335867</v>
      </c>
      <c r="AJ3752" s="10">
        <f t="shared" si="248"/>
        <v>87.565542265378994</v>
      </c>
      <c r="AK3752" s="175">
        <v>3569</v>
      </c>
      <c r="AL3752" s="10">
        <f t="shared" si="246"/>
        <v>134.10600027895111</v>
      </c>
      <c r="AM3752" s="163" t="str">
        <f t="shared" si="247"/>
        <v>10</v>
      </c>
      <c r="AN3752" s="177" t="s">
        <v>117</v>
      </c>
      <c r="AQ3752" s="151"/>
      <c r="AR3752" s="151"/>
    </row>
    <row r="3753" spans="30:44" x14ac:dyDescent="0.3">
      <c r="AD3753" s="9">
        <v>2013</v>
      </c>
      <c r="AE3753" s="87" t="s">
        <v>55</v>
      </c>
      <c r="AF3753" s="13" t="s">
        <v>6</v>
      </c>
      <c r="AG3753" s="18" t="str">
        <f t="shared" si="245"/>
        <v>Education-2013-June</v>
      </c>
      <c r="AH3753" s="16">
        <v>41426</v>
      </c>
      <c r="AI3753" s="180">
        <v>88.046267090428969</v>
      </c>
      <c r="AJ3753" s="10">
        <f t="shared" si="248"/>
        <v>87.626651311525123</v>
      </c>
      <c r="AK3753" s="175">
        <v>3570</v>
      </c>
      <c r="AL3753" s="10">
        <f t="shared" si="246"/>
        <v>134.10600027895111</v>
      </c>
      <c r="AM3753" s="163" t="str">
        <f t="shared" si="247"/>
        <v>10</v>
      </c>
      <c r="AN3753" s="177" t="s">
        <v>118</v>
      </c>
      <c r="AQ3753" s="151"/>
      <c r="AR3753" s="151"/>
    </row>
    <row r="3754" spans="30:44" x14ac:dyDescent="0.3">
      <c r="AD3754" s="9">
        <v>2013</v>
      </c>
      <c r="AE3754" s="87" t="s">
        <v>55</v>
      </c>
      <c r="AF3754" s="13" t="s">
        <v>7</v>
      </c>
      <c r="AG3754" s="18" t="str">
        <f t="shared" si="245"/>
        <v>Education-2013-July</v>
      </c>
      <c r="AH3754" s="16">
        <v>41456</v>
      </c>
      <c r="AI3754" s="180">
        <v>87.863515780903356</v>
      </c>
      <c r="AJ3754" s="10">
        <f t="shared" si="248"/>
        <v>87.665426129517883</v>
      </c>
      <c r="AK3754" s="175">
        <v>3571</v>
      </c>
      <c r="AL3754" s="10">
        <f t="shared" si="246"/>
        <v>134.10600027895111</v>
      </c>
      <c r="AM3754" s="163" t="str">
        <f t="shared" si="247"/>
        <v>10</v>
      </c>
      <c r="AN3754" s="177" t="s">
        <v>119</v>
      </c>
      <c r="AQ3754" s="151"/>
      <c r="AR3754" s="151"/>
    </row>
    <row r="3755" spans="30:44" x14ac:dyDescent="0.3">
      <c r="AD3755" s="9">
        <v>2013</v>
      </c>
      <c r="AE3755" s="87" t="s">
        <v>55</v>
      </c>
      <c r="AF3755" s="13" t="s">
        <v>8</v>
      </c>
      <c r="AG3755" s="18" t="str">
        <f t="shared" si="245"/>
        <v>Education-2013-August</v>
      </c>
      <c r="AH3755" s="16">
        <v>41487</v>
      </c>
      <c r="AI3755" s="180">
        <v>87.896637239687919</v>
      </c>
      <c r="AJ3755" s="10">
        <f t="shared" si="248"/>
        <v>87.708037532960518</v>
      </c>
      <c r="AK3755" s="175">
        <v>3572</v>
      </c>
      <c r="AL3755" s="10">
        <f t="shared" si="246"/>
        <v>134.10600027895111</v>
      </c>
      <c r="AM3755" s="163" t="str">
        <f t="shared" si="247"/>
        <v>10</v>
      </c>
      <c r="AN3755" s="177" t="s">
        <v>120</v>
      </c>
      <c r="AQ3755" s="151"/>
      <c r="AR3755" s="151"/>
    </row>
    <row r="3756" spans="30:44" x14ac:dyDescent="0.3">
      <c r="AD3756" s="9">
        <v>2013</v>
      </c>
      <c r="AE3756" s="87" t="s">
        <v>55</v>
      </c>
      <c r="AF3756" s="13" t="s">
        <v>1</v>
      </c>
      <c r="AG3756" s="18" t="str">
        <f t="shared" si="245"/>
        <v>Education-2013-September</v>
      </c>
      <c r="AH3756" s="16">
        <v>41518</v>
      </c>
      <c r="AI3756" s="180">
        <v>88.033223696417807</v>
      </c>
      <c r="AJ3756" s="10">
        <f t="shared" si="248"/>
        <v>87.760518453525719</v>
      </c>
      <c r="AK3756" s="175">
        <v>3573</v>
      </c>
      <c r="AL3756" s="10">
        <f t="shared" si="246"/>
        <v>134.10600027895111</v>
      </c>
      <c r="AM3756" s="163" t="str">
        <f t="shared" si="247"/>
        <v>10</v>
      </c>
      <c r="AN3756" s="177" t="s">
        <v>121</v>
      </c>
      <c r="AQ3756" s="151"/>
      <c r="AR3756" s="151"/>
    </row>
    <row r="3757" spans="30:44" x14ac:dyDescent="0.3">
      <c r="AD3757" s="9">
        <v>2013</v>
      </c>
      <c r="AE3757" s="87" t="s">
        <v>55</v>
      </c>
      <c r="AF3757" s="13" t="s">
        <v>9</v>
      </c>
      <c r="AG3757" s="18" t="str">
        <f t="shared" si="245"/>
        <v>Education-2013-October</v>
      </c>
      <c r="AH3757" s="16">
        <v>41548</v>
      </c>
      <c r="AI3757" s="180">
        <v>88.017397586888379</v>
      </c>
      <c r="AJ3757" s="10">
        <f t="shared" si="248"/>
        <v>87.800062911630505</v>
      </c>
      <c r="AK3757" s="175">
        <v>3574</v>
      </c>
      <c r="AL3757" s="10">
        <f t="shared" si="246"/>
        <v>134.10600027895111</v>
      </c>
      <c r="AM3757" s="163" t="str">
        <f t="shared" si="247"/>
        <v>10</v>
      </c>
      <c r="AN3757" s="177" t="s">
        <v>122</v>
      </c>
      <c r="AQ3757" s="151"/>
      <c r="AR3757" s="151"/>
    </row>
    <row r="3758" spans="30:44" x14ac:dyDescent="0.3">
      <c r="AD3758" s="9">
        <v>2013</v>
      </c>
      <c r="AE3758" s="87" t="s">
        <v>55</v>
      </c>
      <c r="AF3758" s="13" t="s">
        <v>2</v>
      </c>
      <c r="AG3758" s="18" t="str">
        <f t="shared" si="245"/>
        <v>Education-2013-November</v>
      </c>
      <c r="AH3758" s="16">
        <v>41579</v>
      </c>
      <c r="AI3758" s="180">
        <v>88.049810712088004</v>
      </c>
      <c r="AJ3758" s="10">
        <f t="shared" si="248"/>
        <v>87.851712657525994</v>
      </c>
      <c r="AK3758" s="175">
        <v>3575</v>
      </c>
      <c r="AL3758" s="10">
        <f t="shared" si="246"/>
        <v>134.10600027895111</v>
      </c>
      <c r="AM3758" s="163" t="str">
        <f t="shared" si="247"/>
        <v>10</v>
      </c>
      <c r="AN3758" s="177" t="s">
        <v>123</v>
      </c>
      <c r="AQ3758" s="151"/>
      <c r="AR3758" s="151"/>
    </row>
    <row r="3759" spans="30:44" x14ac:dyDescent="0.3">
      <c r="AD3759" s="9">
        <v>2013</v>
      </c>
      <c r="AE3759" s="87" t="s">
        <v>55</v>
      </c>
      <c r="AF3759" s="13" t="s">
        <v>3</v>
      </c>
      <c r="AG3759" s="18" t="str">
        <f t="shared" si="245"/>
        <v>Education-2013-December</v>
      </c>
      <c r="AH3759" s="16">
        <v>41609</v>
      </c>
      <c r="AI3759" s="180">
        <v>87.975807920470643</v>
      </c>
      <c r="AJ3759" s="10">
        <f t="shared" si="248"/>
        <v>87.902817695804401</v>
      </c>
      <c r="AK3759" s="175">
        <v>3576</v>
      </c>
      <c r="AL3759" s="10">
        <f t="shared" si="246"/>
        <v>134.10600027895111</v>
      </c>
      <c r="AM3759" s="163" t="str">
        <f t="shared" si="247"/>
        <v>10</v>
      </c>
      <c r="AN3759" s="177" t="s">
        <v>124</v>
      </c>
      <c r="AQ3759" s="151"/>
      <c r="AR3759" s="151"/>
    </row>
    <row r="3760" spans="30:44" x14ac:dyDescent="0.3">
      <c r="AD3760" s="7">
        <v>2014</v>
      </c>
      <c r="AE3760" s="88" t="s">
        <v>55</v>
      </c>
      <c r="AF3760" s="12" t="s">
        <v>10</v>
      </c>
      <c r="AG3760" s="18" t="str">
        <f t="shared" si="245"/>
        <v>Education-2014-January</v>
      </c>
      <c r="AH3760" s="16">
        <v>41640</v>
      </c>
      <c r="AI3760" s="181">
        <v>88.346453163656335</v>
      </c>
      <c r="AJ3760" s="8">
        <f t="shared" si="248"/>
        <v>87.974555661577668</v>
      </c>
      <c r="AK3760" s="175">
        <v>3577</v>
      </c>
      <c r="AL3760" s="10">
        <f t="shared" si="246"/>
        <v>134.10600027895111</v>
      </c>
      <c r="AM3760" s="163" t="str">
        <f t="shared" si="247"/>
        <v>10</v>
      </c>
      <c r="AN3760" s="177" t="s">
        <v>113</v>
      </c>
      <c r="AQ3760" s="151"/>
      <c r="AR3760" s="151"/>
    </row>
    <row r="3761" spans="30:44" x14ac:dyDescent="0.3">
      <c r="AD3761" s="7">
        <v>2014</v>
      </c>
      <c r="AE3761" s="88" t="s">
        <v>55</v>
      </c>
      <c r="AF3761" s="12" t="s">
        <v>11</v>
      </c>
      <c r="AG3761" s="18" t="str">
        <f t="shared" si="245"/>
        <v>Education-2014-February</v>
      </c>
      <c r="AH3761" s="16">
        <v>41671</v>
      </c>
      <c r="AI3761" s="181">
        <v>88.465021087974009</v>
      </c>
      <c r="AJ3761" s="8">
        <f t="shared" si="248"/>
        <v>88.044841010571304</v>
      </c>
      <c r="AK3761" s="175">
        <v>3578</v>
      </c>
      <c r="AL3761" s="10">
        <f t="shared" si="246"/>
        <v>134.10600027895111</v>
      </c>
      <c r="AM3761" s="163" t="str">
        <f t="shared" si="247"/>
        <v>10</v>
      </c>
      <c r="AN3761" s="177" t="s">
        <v>114</v>
      </c>
      <c r="AQ3761" s="151"/>
      <c r="AR3761" s="151"/>
    </row>
    <row r="3762" spans="30:44" x14ac:dyDescent="0.3">
      <c r="AD3762" s="7">
        <v>2014</v>
      </c>
      <c r="AE3762" s="88" t="s">
        <v>55</v>
      </c>
      <c r="AF3762" s="12" t="s">
        <v>4</v>
      </c>
      <c r="AG3762" s="18" t="str">
        <f t="shared" si="245"/>
        <v>Education-2014-March</v>
      </c>
      <c r="AH3762" s="16">
        <v>41699</v>
      </c>
      <c r="AI3762" s="181">
        <v>88.570595934994657</v>
      </c>
      <c r="AJ3762" s="8">
        <f t="shared" si="248"/>
        <v>88.094550211041607</v>
      </c>
      <c r="AK3762" s="175">
        <v>3579</v>
      </c>
      <c r="AL3762" s="10">
        <f t="shared" si="246"/>
        <v>134.10600027895111</v>
      </c>
      <c r="AM3762" s="163" t="str">
        <f t="shared" si="247"/>
        <v>10</v>
      </c>
      <c r="AN3762" s="177" t="s">
        <v>115</v>
      </c>
      <c r="AQ3762" s="151"/>
      <c r="AR3762" s="151"/>
    </row>
    <row r="3763" spans="30:44" x14ac:dyDescent="0.3">
      <c r="AD3763" s="7">
        <v>2014</v>
      </c>
      <c r="AE3763" s="88" t="s">
        <v>55</v>
      </c>
      <c r="AF3763" s="12" t="s">
        <v>0</v>
      </c>
      <c r="AG3763" s="18" t="str">
        <f t="shared" si="245"/>
        <v>Education-2014-April</v>
      </c>
      <c r="AH3763" s="16">
        <v>41730</v>
      </c>
      <c r="AI3763" s="181">
        <v>88.635702421332681</v>
      </c>
      <c r="AJ3763" s="8">
        <f t="shared" si="248"/>
        <v>88.153282489931556</v>
      </c>
      <c r="AK3763" s="175">
        <v>3580</v>
      </c>
      <c r="AL3763" s="10">
        <f t="shared" si="246"/>
        <v>134.10600027895111</v>
      </c>
      <c r="AM3763" s="163" t="str">
        <f t="shared" si="247"/>
        <v>10</v>
      </c>
      <c r="AN3763" s="177" t="s">
        <v>116</v>
      </c>
      <c r="AQ3763" s="151"/>
      <c r="AR3763" s="151"/>
    </row>
    <row r="3764" spans="30:44" x14ac:dyDescent="0.3">
      <c r="AD3764" s="7">
        <v>2014</v>
      </c>
      <c r="AE3764" s="88" t="s">
        <v>55</v>
      </c>
      <c r="AF3764" s="12" t="s">
        <v>5</v>
      </c>
      <c r="AG3764" s="18" t="str">
        <f t="shared" si="245"/>
        <v>Education-2014-May</v>
      </c>
      <c r="AH3764" s="16">
        <v>41760</v>
      </c>
      <c r="AI3764" s="181">
        <v>88.641860262808976</v>
      </c>
      <c r="AJ3764" s="8">
        <f t="shared" si="248"/>
        <v>88.211857741470965</v>
      </c>
      <c r="AK3764" s="175">
        <v>3581</v>
      </c>
      <c r="AL3764" s="10">
        <f t="shared" si="246"/>
        <v>134.10600027895111</v>
      </c>
      <c r="AM3764" s="163" t="str">
        <f t="shared" si="247"/>
        <v>10</v>
      </c>
      <c r="AN3764" s="177" t="s">
        <v>117</v>
      </c>
      <c r="AQ3764" s="151"/>
      <c r="AR3764" s="151"/>
    </row>
    <row r="3765" spans="30:44" x14ac:dyDescent="0.3">
      <c r="AD3765" s="7">
        <v>2014</v>
      </c>
      <c r="AE3765" s="88" t="s">
        <v>55</v>
      </c>
      <c r="AF3765" s="12" t="s">
        <v>6</v>
      </c>
      <c r="AG3765" s="18" t="str">
        <f t="shared" si="245"/>
        <v>Education-2014-June</v>
      </c>
      <c r="AH3765" s="16">
        <v>41791</v>
      </c>
      <c r="AI3765" s="181">
        <v>88.692933221818407</v>
      </c>
      <c r="AJ3765" s="8">
        <f t="shared" si="248"/>
        <v>88.265746585753433</v>
      </c>
      <c r="AK3765" s="175">
        <v>3582</v>
      </c>
      <c r="AL3765" s="10">
        <f t="shared" si="246"/>
        <v>134.10600027895111</v>
      </c>
      <c r="AM3765" s="163" t="str">
        <f t="shared" si="247"/>
        <v>10</v>
      </c>
      <c r="AN3765" s="177" t="s">
        <v>118</v>
      </c>
      <c r="AQ3765" s="151"/>
      <c r="AR3765" s="151"/>
    </row>
    <row r="3766" spans="30:44" x14ac:dyDescent="0.3">
      <c r="AD3766" s="7">
        <v>2014</v>
      </c>
      <c r="AE3766" s="88" t="s">
        <v>55</v>
      </c>
      <c r="AF3766" s="12" t="s">
        <v>7</v>
      </c>
      <c r="AG3766" s="18" t="str">
        <f t="shared" si="245"/>
        <v>Education-2014-July</v>
      </c>
      <c r="AH3766" s="16">
        <v>41821</v>
      </c>
      <c r="AI3766" s="181">
        <v>88.669300256000298</v>
      </c>
      <c r="AJ3766" s="8">
        <f t="shared" si="248"/>
        <v>88.332895292011514</v>
      </c>
      <c r="AK3766" s="175">
        <v>3583</v>
      </c>
      <c r="AL3766" s="10">
        <f t="shared" si="246"/>
        <v>134.10600027895111</v>
      </c>
      <c r="AM3766" s="163" t="str">
        <f t="shared" si="247"/>
        <v>10</v>
      </c>
      <c r="AN3766" s="177" t="s">
        <v>119</v>
      </c>
      <c r="AQ3766" s="151"/>
      <c r="AR3766" s="151"/>
    </row>
    <row r="3767" spans="30:44" x14ac:dyDescent="0.3">
      <c r="AD3767" s="7">
        <v>2014</v>
      </c>
      <c r="AE3767" s="88" t="s">
        <v>55</v>
      </c>
      <c r="AF3767" s="12" t="s">
        <v>8</v>
      </c>
      <c r="AG3767" s="18" t="str">
        <f t="shared" si="245"/>
        <v>Education-2014-August</v>
      </c>
      <c r="AH3767" s="16">
        <v>41852</v>
      </c>
      <c r="AI3767" s="181">
        <v>88.796425330566876</v>
      </c>
      <c r="AJ3767" s="8">
        <f t="shared" si="248"/>
        <v>88.407877632918087</v>
      </c>
      <c r="AK3767" s="175">
        <v>3584</v>
      </c>
      <c r="AL3767" s="10">
        <f t="shared" si="246"/>
        <v>134.10600027895111</v>
      </c>
      <c r="AM3767" s="163" t="str">
        <f t="shared" si="247"/>
        <v>10</v>
      </c>
      <c r="AN3767" s="177" t="s">
        <v>120</v>
      </c>
      <c r="AQ3767" s="151"/>
      <c r="AR3767" s="151"/>
    </row>
    <row r="3768" spans="30:44" x14ac:dyDescent="0.3">
      <c r="AD3768" s="7">
        <v>2014</v>
      </c>
      <c r="AE3768" s="88" t="s">
        <v>55</v>
      </c>
      <c r="AF3768" s="12" t="s">
        <v>1</v>
      </c>
      <c r="AG3768" s="18" t="str">
        <f t="shared" si="245"/>
        <v>Education-2014-September</v>
      </c>
      <c r="AH3768" s="16">
        <v>41883</v>
      </c>
      <c r="AI3768" s="181">
        <v>88.851484154438964</v>
      </c>
      <c r="AJ3768" s="8">
        <f t="shared" si="248"/>
        <v>88.476066004419863</v>
      </c>
      <c r="AK3768" s="175">
        <v>3585</v>
      </c>
      <c r="AL3768" s="10">
        <f t="shared" si="246"/>
        <v>134.10600027895111</v>
      </c>
      <c r="AM3768" s="163" t="str">
        <f t="shared" si="247"/>
        <v>10</v>
      </c>
      <c r="AN3768" s="177" t="s">
        <v>121</v>
      </c>
      <c r="AQ3768" s="151"/>
      <c r="AR3768" s="151"/>
    </row>
    <row r="3769" spans="30:44" x14ac:dyDescent="0.3">
      <c r="AD3769" s="7">
        <v>2014</v>
      </c>
      <c r="AE3769" s="88" t="s">
        <v>55</v>
      </c>
      <c r="AF3769" s="12" t="s">
        <v>9</v>
      </c>
      <c r="AG3769" s="18" t="str">
        <f t="shared" si="245"/>
        <v>Education-2014-October</v>
      </c>
      <c r="AH3769" s="16">
        <v>41913</v>
      </c>
      <c r="AI3769" s="181">
        <v>89.04048073570074</v>
      </c>
      <c r="AJ3769" s="8">
        <f t="shared" si="248"/>
        <v>88.561322933487546</v>
      </c>
      <c r="AK3769" s="175">
        <v>3586</v>
      </c>
      <c r="AL3769" s="10">
        <f t="shared" si="246"/>
        <v>134.10600027895111</v>
      </c>
      <c r="AM3769" s="163" t="str">
        <f t="shared" si="247"/>
        <v>10</v>
      </c>
      <c r="AN3769" s="177" t="s">
        <v>122</v>
      </c>
    </row>
    <row r="3770" spans="30:44" x14ac:dyDescent="0.3">
      <c r="AD3770" s="7">
        <v>2014</v>
      </c>
      <c r="AE3770" s="88" t="s">
        <v>55</v>
      </c>
      <c r="AF3770" s="12" t="s">
        <v>2</v>
      </c>
      <c r="AG3770" s="18" t="str">
        <f t="shared" si="245"/>
        <v>Education-2014-November</v>
      </c>
      <c r="AH3770" s="16">
        <v>41944</v>
      </c>
      <c r="AI3770" s="181">
        <v>89.138580420003279</v>
      </c>
      <c r="AJ3770" s="8">
        <f t="shared" si="248"/>
        <v>88.652053742480476</v>
      </c>
      <c r="AK3770" s="175">
        <v>3587</v>
      </c>
      <c r="AL3770" s="10">
        <f t="shared" si="246"/>
        <v>134.10600027895111</v>
      </c>
      <c r="AM3770" s="163" t="str">
        <f t="shared" si="247"/>
        <v>10</v>
      </c>
      <c r="AN3770" s="177" t="s">
        <v>123</v>
      </c>
    </row>
    <row r="3771" spans="30:44" x14ac:dyDescent="0.3">
      <c r="AD3771" s="7">
        <v>2014</v>
      </c>
      <c r="AE3771" s="88" t="s">
        <v>55</v>
      </c>
      <c r="AF3771" s="12" t="s">
        <v>3</v>
      </c>
      <c r="AG3771" s="18" t="str">
        <f t="shared" si="245"/>
        <v>Education-2014-December</v>
      </c>
      <c r="AH3771" s="16">
        <v>41974</v>
      </c>
      <c r="AI3771" s="181">
        <v>89.165228743806551</v>
      </c>
      <c r="AJ3771" s="8">
        <f t="shared" si="248"/>
        <v>88.751172144425141</v>
      </c>
      <c r="AK3771" s="175">
        <v>3588</v>
      </c>
      <c r="AL3771" s="10">
        <f t="shared" si="246"/>
        <v>134.10600027895111</v>
      </c>
      <c r="AM3771" s="163" t="str">
        <f t="shared" si="247"/>
        <v>10</v>
      </c>
      <c r="AN3771" s="177" t="s">
        <v>124</v>
      </c>
    </row>
    <row r="3772" spans="30:44" x14ac:dyDescent="0.3">
      <c r="AD3772" s="9">
        <v>2015</v>
      </c>
      <c r="AE3772" s="87" t="s">
        <v>55</v>
      </c>
      <c r="AF3772" s="13" t="s">
        <v>10</v>
      </c>
      <c r="AG3772" s="18" t="str">
        <f t="shared" si="245"/>
        <v>Education-2015-January</v>
      </c>
      <c r="AH3772" s="16">
        <v>42005</v>
      </c>
      <c r="AI3772" s="180">
        <v>89.168299326781451</v>
      </c>
      <c r="AJ3772" s="10">
        <f t="shared" si="248"/>
        <v>88.819659324685574</v>
      </c>
      <c r="AK3772" s="175">
        <v>3589</v>
      </c>
      <c r="AL3772" s="10">
        <f t="shared" si="246"/>
        <v>134.10600027895111</v>
      </c>
      <c r="AM3772" s="163" t="str">
        <f t="shared" si="247"/>
        <v>10</v>
      </c>
      <c r="AN3772" s="177" t="s">
        <v>113</v>
      </c>
      <c r="AQ3772" s="151"/>
      <c r="AR3772" s="151"/>
    </row>
    <row r="3773" spans="30:44" x14ac:dyDescent="0.3">
      <c r="AD3773" s="9">
        <v>2015</v>
      </c>
      <c r="AE3773" s="87" t="s">
        <v>55</v>
      </c>
      <c r="AF3773" s="13" t="s">
        <v>11</v>
      </c>
      <c r="AG3773" s="18" t="str">
        <f t="shared" si="245"/>
        <v>Education-2015-February</v>
      </c>
      <c r="AH3773" s="16">
        <v>42036</v>
      </c>
      <c r="AI3773" s="180">
        <v>89.071000122386621</v>
      </c>
      <c r="AJ3773" s="10">
        <f t="shared" si="248"/>
        <v>88.870157577553286</v>
      </c>
      <c r="AK3773" s="175">
        <v>3590</v>
      </c>
      <c r="AL3773" s="10">
        <f t="shared" si="246"/>
        <v>134.10600027895111</v>
      </c>
      <c r="AM3773" s="163" t="str">
        <f t="shared" si="247"/>
        <v>10</v>
      </c>
      <c r="AN3773" s="177" t="s">
        <v>114</v>
      </c>
      <c r="AQ3773" s="151"/>
      <c r="AR3773" s="151"/>
    </row>
    <row r="3774" spans="30:44" x14ac:dyDescent="0.3">
      <c r="AD3774" s="9">
        <v>2015</v>
      </c>
      <c r="AE3774" s="87" t="s">
        <v>55</v>
      </c>
      <c r="AF3774" s="13" t="s">
        <v>4</v>
      </c>
      <c r="AG3774" s="18" t="str">
        <f t="shared" si="245"/>
        <v>Education-2015-March</v>
      </c>
      <c r="AH3774" s="16">
        <v>42064</v>
      </c>
      <c r="AI3774" s="180">
        <v>89.330256745199208</v>
      </c>
      <c r="AJ3774" s="10">
        <f t="shared" si="248"/>
        <v>88.933462645070335</v>
      </c>
      <c r="AK3774" s="175">
        <v>3591</v>
      </c>
      <c r="AL3774" s="10">
        <f t="shared" si="246"/>
        <v>134.10600027895111</v>
      </c>
      <c r="AM3774" s="163" t="str">
        <f t="shared" si="247"/>
        <v>10</v>
      </c>
      <c r="AN3774" s="177" t="s">
        <v>115</v>
      </c>
      <c r="AQ3774" s="151"/>
      <c r="AR3774" s="151"/>
    </row>
    <row r="3775" spans="30:44" x14ac:dyDescent="0.3">
      <c r="AD3775" s="9">
        <v>2015</v>
      </c>
      <c r="AE3775" s="87" t="s">
        <v>55</v>
      </c>
      <c r="AF3775" s="13" t="s">
        <v>0</v>
      </c>
      <c r="AG3775" s="18" t="str">
        <f t="shared" si="245"/>
        <v>Education-2015-April</v>
      </c>
      <c r="AH3775" s="16">
        <v>42095</v>
      </c>
      <c r="AI3775" s="180">
        <v>89.230163683218876</v>
      </c>
      <c r="AJ3775" s="10">
        <f t="shared" si="248"/>
        <v>88.98300108356085</v>
      </c>
      <c r="AK3775" s="175">
        <v>3592</v>
      </c>
      <c r="AL3775" s="10">
        <f t="shared" si="246"/>
        <v>134.10600027895111</v>
      </c>
      <c r="AM3775" s="163" t="str">
        <f t="shared" si="247"/>
        <v>10</v>
      </c>
      <c r="AN3775" s="177" t="s">
        <v>116</v>
      </c>
      <c r="AQ3775" s="151"/>
      <c r="AR3775" s="151"/>
    </row>
    <row r="3776" spans="30:44" x14ac:dyDescent="0.3">
      <c r="AD3776" s="9">
        <v>2015</v>
      </c>
      <c r="AE3776" s="87" t="s">
        <v>55</v>
      </c>
      <c r="AF3776" s="13" t="s">
        <v>5</v>
      </c>
      <c r="AG3776" s="18" t="str">
        <f t="shared" si="245"/>
        <v>Education-2015-May</v>
      </c>
      <c r="AH3776" s="16">
        <v>42125</v>
      </c>
      <c r="AI3776" s="180">
        <v>89.349486008141355</v>
      </c>
      <c r="AJ3776" s="10">
        <f t="shared" si="248"/>
        <v>89.041969895671897</v>
      </c>
      <c r="AK3776" s="175">
        <v>3593</v>
      </c>
      <c r="AL3776" s="10">
        <f t="shared" si="246"/>
        <v>134.10600027895111</v>
      </c>
      <c r="AM3776" s="163" t="str">
        <f t="shared" si="247"/>
        <v>10</v>
      </c>
      <c r="AN3776" s="177" t="s">
        <v>117</v>
      </c>
      <c r="AQ3776" s="151"/>
      <c r="AR3776" s="151"/>
    </row>
    <row r="3777" spans="30:44" x14ac:dyDescent="0.3">
      <c r="AD3777" s="9">
        <v>2015</v>
      </c>
      <c r="AE3777" s="87" t="s">
        <v>55</v>
      </c>
      <c r="AF3777" s="13" t="s">
        <v>6</v>
      </c>
      <c r="AG3777" s="18" t="str">
        <f t="shared" si="245"/>
        <v>Education-2015-June</v>
      </c>
      <c r="AH3777" s="16">
        <v>42156</v>
      </c>
      <c r="AI3777" s="180">
        <v>89.448329415442615</v>
      </c>
      <c r="AJ3777" s="10">
        <f t="shared" si="248"/>
        <v>89.104919578473911</v>
      </c>
      <c r="AK3777" s="175">
        <v>3594</v>
      </c>
      <c r="AL3777" s="10">
        <f t="shared" si="246"/>
        <v>134.10600027895111</v>
      </c>
      <c r="AM3777" s="163" t="str">
        <f t="shared" si="247"/>
        <v>10</v>
      </c>
      <c r="AN3777" s="177" t="s">
        <v>118</v>
      </c>
      <c r="AQ3777" s="151"/>
      <c r="AR3777" s="151"/>
    </row>
    <row r="3778" spans="30:44" x14ac:dyDescent="0.3">
      <c r="AD3778" s="9">
        <v>2015</v>
      </c>
      <c r="AE3778" s="87" t="s">
        <v>55</v>
      </c>
      <c r="AF3778" s="13" t="s">
        <v>7</v>
      </c>
      <c r="AG3778" s="18" t="str">
        <f t="shared" si="245"/>
        <v>Education-2015-July</v>
      </c>
      <c r="AH3778" s="16">
        <v>42186</v>
      </c>
      <c r="AI3778" s="180">
        <v>89.490843850618091</v>
      </c>
      <c r="AJ3778" s="10">
        <f t="shared" si="248"/>
        <v>89.173381544692049</v>
      </c>
      <c r="AK3778" s="175">
        <v>3595</v>
      </c>
      <c r="AL3778" s="10">
        <f t="shared" si="246"/>
        <v>134.10600027895111</v>
      </c>
      <c r="AM3778" s="163" t="str">
        <f t="shared" si="247"/>
        <v>10</v>
      </c>
      <c r="AN3778" s="177" t="s">
        <v>119</v>
      </c>
      <c r="AQ3778" s="151"/>
      <c r="AR3778" s="151"/>
    </row>
    <row r="3779" spans="30:44" x14ac:dyDescent="0.3">
      <c r="AD3779" s="9">
        <v>2015</v>
      </c>
      <c r="AE3779" s="87" t="s">
        <v>55</v>
      </c>
      <c r="AF3779" s="13" t="s">
        <v>8</v>
      </c>
      <c r="AG3779" s="18" t="str">
        <f t="shared" si="245"/>
        <v>Education-2015-August</v>
      </c>
      <c r="AH3779" s="16">
        <v>42217</v>
      </c>
      <c r="AI3779" s="180">
        <v>90.161033848834549</v>
      </c>
      <c r="AJ3779" s="10">
        <f t="shared" si="248"/>
        <v>89.287098921214337</v>
      </c>
      <c r="AK3779" s="175">
        <v>3596</v>
      </c>
      <c r="AL3779" s="10">
        <f t="shared" si="246"/>
        <v>134.10600027895111</v>
      </c>
      <c r="AM3779" s="163" t="str">
        <f t="shared" si="247"/>
        <v>10</v>
      </c>
      <c r="AN3779" s="177" t="s">
        <v>120</v>
      </c>
      <c r="AQ3779" s="151"/>
      <c r="AR3779" s="151"/>
    </row>
    <row r="3780" spans="30:44" x14ac:dyDescent="0.3">
      <c r="AD3780" s="9">
        <v>2015</v>
      </c>
      <c r="AE3780" s="87" t="s">
        <v>55</v>
      </c>
      <c r="AF3780" s="13" t="s">
        <v>1</v>
      </c>
      <c r="AG3780" s="18" t="str">
        <f t="shared" si="245"/>
        <v>Education-2015-September</v>
      </c>
      <c r="AH3780" s="16">
        <v>42248</v>
      </c>
      <c r="AI3780" s="180">
        <v>90.189661399427223</v>
      </c>
      <c r="AJ3780" s="10">
        <f t="shared" si="248"/>
        <v>89.398613691630047</v>
      </c>
      <c r="AK3780" s="175">
        <v>3597</v>
      </c>
      <c r="AL3780" s="10">
        <f t="shared" si="246"/>
        <v>134.10600027895111</v>
      </c>
      <c r="AM3780" s="163" t="str">
        <f t="shared" si="247"/>
        <v>10</v>
      </c>
      <c r="AN3780" s="177" t="s">
        <v>121</v>
      </c>
      <c r="AQ3780" s="151"/>
      <c r="AR3780" s="151"/>
    </row>
    <row r="3781" spans="30:44" x14ac:dyDescent="0.3">
      <c r="AD3781" s="9">
        <v>2015</v>
      </c>
      <c r="AE3781" s="87" t="s">
        <v>55</v>
      </c>
      <c r="AF3781" s="13" t="s">
        <v>9</v>
      </c>
      <c r="AG3781" s="18" t="str">
        <f t="shared" si="245"/>
        <v>Education-2015-October</v>
      </c>
      <c r="AH3781" s="16">
        <v>42278</v>
      </c>
      <c r="AI3781" s="180">
        <v>90.258818543693977</v>
      </c>
      <c r="AJ3781" s="10">
        <f t="shared" si="248"/>
        <v>89.500141842296145</v>
      </c>
      <c r="AK3781" s="175">
        <v>3598</v>
      </c>
      <c r="AL3781" s="10">
        <f t="shared" si="246"/>
        <v>134.10600027895111</v>
      </c>
      <c r="AM3781" s="163" t="str">
        <f t="shared" si="247"/>
        <v>10</v>
      </c>
      <c r="AN3781" s="177" t="s">
        <v>122</v>
      </c>
      <c r="AQ3781" s="151"/>
      <c r="AR3781" s="151"/>
    </row>
    <row r="3782" spans="30:44" x14ac:dyDescent="0.3">
      <c r="AD3782" s="9">
        <v>2015</v>
      </c>
      <c r="AE3782" s="87" t="s">
        <v>55</v>
      </c>
      <c r="AF3782" s="13" t="s">
        <v>2</v>
      </c>
      <c r="AG3782" s="18" t="str">
        <f t="shared" si="245"/>
        <v>Education-2015-November</v>
      </c>
      <c r="AH3782" s="16">
        <v>42309</v>
      </c>
      <c r="AI3782" s="180">
        <v>90.181951071506489</v>
      </c>
      <c r="AJ3782" s="10">
        <f t="shared" si="248"/>
        <v>89.587089396588098</v>
      </c>
      <c r="AK3782" s="175">
        <v>3599</v>
      </c>
      <c r="AL3782" s="10">
        <f t="shared" si="246"/>
        <v>134.10600027895111</v>
      </c>
      <c r="AM3782" s="163" t="str">
        <f t="shared" si="247"/>
        <v>10</v>
      </c>
      <c r="AN3782" s="177" t="s">
        <v>123</v>
      </c>
      <c r="AQ3782" s="151"/>
      <c r="AR3782" s="151"/>
    </row>
    <row r="3783" spans="30:44" x14ac:dyDescent="0.3">
      <c r="AD3783" s="9">
        <v>2015</v>
      </c>
      <c r="AE3783" s="87" t="s">
        <v>55</v>
      </c>
      <c r="AF3783" s="13" t="s">
        <v>3</v>
      </c>
      <c r="AG3783" s="18" t="str">
        <f t="shared" si="245"/>
        <v>Education-2015-December</v>
      </c>
      <c r="AH3783" s="16">
        <v>42339</v>
      </c>
      <c r="AI3783" s="180">
        <v>90.322511615710496</v>
      </c>
      <c r="AJ3783" s="10">
        <f t="shared" si="248"/>
        <v>89.68352963591343</v>
      </c>
      <c r="AK3783" s="175">
        <v>3600</v>
      </c>
      <c r="AL3783" s="10">
        <f t="shared" si="246"/>
        <v>134.10600027895111</v>
      </c>
      <c r="AM3783" s="163" t="str">
        <f t="shared" si="247"/>
        <v>10</v>
      </c>
      <c r="AN3783" s="177" t="s">
        <v>124</v>
      </c>
      <c r="AQ3783" s="151"/>
      <c r="AR3783" s="151"/>
    </row>
    <row r="3784" spans="30:44" x14ac:dyDescent="0.3">
      <c r="AD3784" s="7">
        <v>2016</v>
      </c>
      <c r="AE3784" s="88" t="s">
        <v>55</v>
      </c>
      <c r="AF3784" s="12" t="s">
        <v>10</v>
      </c>
      <c r="AG3784" s="18" t="str">
        <f t="shared" si="245"/>
        <v>Education-2016-January</v>
      </c>
      <c r="AH3784" s="16">
        <v>42370</v>
      </c>
      <c r="AI3784" s="181">
        <v>90.501135581759129</v>
      </c>
      <c r="AJ3784" s="8">
        <f t="shared" si="248"/>
        <v>89.794599323828223</v>
      </c>
      <c r="AK3784" s="175">
        <v>3601</v>
      </c>
      <c r="AL3784" s="10">
        <f t="shared" si="246"/>
        <v>134.10600027895111</v>
      </c>
      <c r="AM3784" s="163" t="str">
        <f t="shared" si="247"/>
        <v>10</v>
      </c>
      <c r="AN3784" s="177" t="s">
        <v>113</v>
      </c>
      <c r="AQ3784" s="151"/>
      <c r="AR3784" s="151"/>
    </row>
    <row r="3785" spans="30:44" x14ac:dyDescent="0.3">
      <c r="AD3785" s="7">
        <v>2016</v>
      </c>
      <c r="AE3785" s="88" t="s">
        <v>55</v>
      </c>
      <c r="AF3785" s="12" t="s">
        <v>11</v>
      </c>
      <c r="AG3785" s="18" t="str">
        <f t="shared" si="245"/>
        <v>Education-2016-February</v>
      </c>
      <c r="AH3785" s="16">
        <v>42401</v>
      </c>
      <c r="AI3785" s="181">
        <v>90.439949546039131</v>
      </c>
      <c r="AJ3785" s="8">
        <f t="shared" si="248"/>
        <v>89.908678442465927</v>
      </c>
      <c r="AK3785" s="175">
        <v>3602</v>
      </c>
      <c r="AL3785" s="10">
        <f t="shared" si="246"/>
        <v>134.10600027895111</v>
      </c>
      <c r="AM3785" s="163" t="str">
        <f t="shared" si="247"/>
        <v>10</v>
      </c>
      <c r="AN3785" s="177" t="s">
        <v>114</v>
      </c>
      <c r="AQ3785" s="151"/>
      <c r="AR3785" s="151"/>
    </row>
    <row r="3786" spans="30:44" x14ac:dyDescent="0.3">
      <c r="AD3786" s="7">
        <v>2016</v>
      </c>
      <c r="AE3786" s="88" t="s">
        <v>55</v>
      </c>
      <c r="AF3786" s="12" t="s">
        <v>4</v>
      </c>
      <c r="AG3786" s="18" t="str">
        <f t="shared" si="245"/>
        <v>Education-2016-March</v>
      </c>
      <c r="AH3786" s="16">
        <v>42430</v>
      </c>
      <c r="AI3786" s="181">
        <v>90.549395971288178</v>
      </c>
      <c r="AJ3786" s="8">
        <f t="shared" si="248"/>
        <v>90.010273377973348</v>
      </c>
      <c r="AK3786" s="175">
        <v>3603</v>
      </c>
      <c r="AL3786" s="10">
        <f t="shared" si="246"/>
        <v>134.10600027895111</v>
      </c>
      <c r="AM3786" s="163" t="str">
        <f t="shared" si="247"/>
        <v>10</v>
      </c>
      <c r="AN3786" s="177" t="s">
        <v>115</v>
      </c>
      <c r="AQ3786" s="151"/>
      <c r="AR3786" s="151"/>
    </row>
    <row r="3787" spans="30:44" x14ac:dyDescent="0.3">
      <c r="AD3787" s="7">
        <v>2016</v>
      </c>
      <c r="AE3787" s="88" t="s">
        <v>55</v>
      </c>
      <c r="AF3787" s="12" t="s">
        <v>0</v>
      </c>
      <c r="AG3787" s="18" t="str">
        <f t="shared" si="245"/>
        <v>Education-2016-April</v>
      </c>
      <c r="AH3787" s="16">
        <v>42461</v>
      </c>
      <c r="AI3787" s="181">
        <v>90.603858686087833</v>
      </c>
      <c r="AJ3787" s="8">
        <f t="shared" si="248"/>
        <v>90.124747961545765</v>
      </c>
      <c r="AK3787" s="175">
        <v>3604</v>
      </c>
      <c r="AL3787" s="10">
        <f t="shared" si="246"/>
        <v>134.10600027895111</v>
      </c>
      <c r="AM3787" s="163" t="str">
        <f t="shared" si="247"/>
        <v>10</v>
      </c>
      <c r="AN3787" s="177" t="s">
        <v>116</v>
      </c>
      <c r="AQ3787" s="151"/>
      <c r="AR3787" s="151"/>
    </row>
    <row r="3788" spans="30:44" x14ac:dyDescent="0.3">
      <c r="AD3788" s="7">
        <v>2016</v>
      </c>
      <c r="AE3788" s="88" t="s">
        <v>55</v>
      </c>
      <c r="AF3788" s="12" t="s">
        <v>5</v>
      </c>
      <c r="AG3788" s="18" t="str">
        <f t="shared" ref="AG3788:AG3851" si="249">CONCATENATE(AE3788,$AF$74,AD3788,$AF$74,AF3788)</f>
        <v>Education-2016-May</v>
      </c>
      <c r="AH3788" s="16">
        <v>42491</v>
      </c>
      <c r="AI3788" s="181">
        <v>90.813287101544432</v>
      </c>
      <c r="AJ3788" s="8">
        <f t="shared" si="248"/>
        <v>90.246731385996</v>
      </c>
      <c r="AK3788" s="175">
        <v>3605</v>
      </c>
      <c r="AL3788" s="10">
        <f t="shared" ref="AL3788:AL3851" si="250">VLOOKUP(AE3788,AR:AS,2,FALSE)</f>
        <v>134.10600027895111</v>
      </c>
      <c r="AM3788" s="163" t="str">
        <f t="shared" ref="AM3788:AM3851" si="251">VLOOKUP(AE3788,AR:AT,3,FALSE)</f>
        <v>10</v>
      </c>
      <c r="AN3788" s="177" t="s">
        <v>117</v>
      </c>
      <c r="AQ3788" s="151"/>
      <c r="AR3788" s="151"/>
    </row>
    <row r="3789" spans="30:44" x14ac:dyDescent="0.3">
      <c r="AD3789" s="7">
        <v>2016</v>
      </c>
      <c r="AE3789" s="88" t="s">
        <v>55</v>
      </c>
      <c r="AF3789" s="12" t="s">
        <v>6</v>
      </c>
      <c r="AG3789" s="18" t="str">
        <f t="shared" si="249"/>
        <v>Education-2016-June</v>
      </c>
      <c r="AH3789" s="16">
        <v>42522</v>
      </c>
      <c r="AI3789" s="181">
        <v>90.906877156523592</v>
      </c>
      <c r="AJ3789" s="8">
        <f t="shared" si="248"/>
        <v>90.368277031086109</v>
      </c>
      <c r="AK3789" s="175">
        <v>3606</v>
      </c>
      <c r="AL3789" s="10">
        <f t="shared" si="250"/>
        <v>134.10600027895111</v>
      </c>
      <c r="AM3789" s="163" t="str">
        <f t="shared" si="251"/>
        <v>10</v>
      </c>
      <c r="AN3789" s="177" t="s">
        <v>118</v>
      </c>
      <c r="AQ3789" s="151"/>
      <c r="AR3789" s="151"/>
    </row>
    <row r="3790" spans="30:44" x14ac:dyDescent="0.3">
      <c r="AD3790" s="7">
        <v>2016</v>
      </c>
      <c r="AE3790" s="88" t="s">
        <v>55</v>
      </c>
      <c r="AF3790" s="12" t="s">
        <v>7</v>
      </c>
      <c r="AG3790" s="18" t="str">
        <f t="shared" si="249"/>
        <v>Education-2016-July</v>
      </c>
      <c r="AH3790" s="16">
        <v>42552</v>
      </c>
      <c r="AI3790" s="181">
        <v>90.960693647146726</v>
      </c>
      <c r="AJ3790" s="8">
        <f t="shared" si="248"/>
        <v>90.490764514130149</v>
      </c>
      <c r="AK3790" s="175">
        <v>3607</v>
      </c>
      <c r="AL3790" s="10">
        <f t="shared" si="250"/>
        <v>134.10600027895111</v>
      </c>
      <c r="AM3790" s="163" t="str">
        <f t="shared" si="251"/>
        <v>10</v>
      </c>
      <c r="AN3790" s="177" t="s">
        <v>119</v>
      </c>
      <c r="AQ3790" s="151"/>
      <c r="AR3790" s="151"/>
    </row>
    <row r="3791" spans="30:44" x14ac:dyDescent="0.3">
      <c r="AD3791" s="7">
        <v>2016</v>
      </c>
      <c r="AE3791" s="88" t="s">
        <v>55</v>
      </c>
      <c r="AF3791" s="12" t="s">
        <v>8</v>
      </c>
      <c r="AG3791" s="18" t="str">
        <f t="shared" si="249"/>
        <v>Education-2016-August</v>
      </c>
      <c r="AH3791" s="16">
        <v>42583</v>
      </c>
      <c r="AI3791" s="181">
        <v>91.280329421196598</v>
      </c>
      <c r="AJ3791" s="8">
        <f t="shared" si="248"/>
        <v>90.584039145160318</v>
      </c>
      <c r="AK3791" s="175">
        <v>3608</v>
      </c>
      <c r="AL3791" s="10">
        <f t="shared" si="250"/>
        <v>134.10600027895111</v>
      </c>
      <c r="AM3791" s="163" t="str">
        <f t="shared" si="251"/>
        <v>10</v>
      </c>
      <c r="AN3791" s="177" t="s">
        <v>120</v>
      </c>
      <c r="AQ3791" s="151"/>
      <c r="AR3791" s="151"/>
    </row>
    <row r="3792" spans="30:44" x14ac:dyDescent="0.3">
      <c r="AD3792" s="7">
        <v>2016</v>
      </c>
      <c r="AE3792" s="88" t="s">
        <v>55</v>
      </c>
      <c r="AF3792" s="12" t="s">
        <v>1</v>
      </c>
      <c r="AG3792" s="18" t="str">
        <f t="shared" si="249"/>
        <v>Education-2016-September</v>
      </c>
      <c r="AH3792" s="16">
        <v>42614</v>
      </c>
      <c r="AI3792" s="181">
        <v>91.683835769492248</v>
      </c>
      <c r="AJ3792" s="8">
        <f t="shared" si="248"/>
        <v>90.708553675999084</v>
      </c>
      <c r="AK3792" s="175">
        <v>3609</v>
      </c>
      <c r="AL3792" s="10">
        <f t="shared" si="250"/>
        <v>134.10600027895111</v>
      </c>
      <c r="AM3792" s="163" t="str">
        <f t="shared" si="251"/>
        <v>10</v>
      </c>
      <c r="AN3792" s="177" t="s">
        <v>121</v>
      </c>
      <c r="AQ3792" s="151"/>
      <c r="AR3792" s="151"/>
    </row>
    <row r="3793" spans="30:44" x14ac:dyDescent="0.3">
      <c r="AD3793" s="7">
        <v>2016</v>
      </c>
      <c r="AE3793" s="88" t="s">
        <v>55</v>
      </c>
      <c r="AF3793" s="12" t="s">
        <v>9</v>
      </c>
      <c r="AG3793" s="18" t="str">
        <f t="shared" si="249"/>
        <v>Education-2016-October</v>
      </c>
      <c r="AH3793" s="16">
        <v>42644</v>
      </c>
      <c r="AI3793" s="181">
        <v>92.373164650316127</v>
      </c>
      <c r="AJ3793" s="8">
        <f t="shared" si="248"/>
        <v>90.884749184884242</v>
      </c>
      <c r="AK3793" s="175">
        <v>3610</v>
      </c>
      <c r="AL3793" s="10">
        <f t="shared" si="250"/>
        <v>134.10600027895111</v>
      </c>
      <c r="AM3793" s="163" t="str">
        <f t="shared" si="251"/>
        <v>10</v>
      </c>
      <c r="AN3793" s="177" t="s">
        <v>122</v>
      </c>
      <c r="AQ3793" s="151"/>
      <c r="AR3793" s="151"/>
    </row>
    <row r="3794" spans="30:44" x14ac:dyDescent="0.3">
      <c r="AD3794" s="7">
        <v>2016</v>
      </c>
      <c r="AE3794" s="88" t="s">
        <v>55</v>
      </c>
      <c r="AF3794" s="12" t="s">
        <v>2</v>
      </c>
      <c r="AG3794" s="18" t="str">
        <f t="shared" si="249"/>
        <v>Education-2016-November</v>
      </c>
      <c r="AH3794" s="16">
        <v>42675</v>
      </c>
      <c r="AI3794" s="181">
        <v>92.800575746911449</v>
      </c>
      <c r="AJ3794" s="8">
        <f t="shared" si="248"/>
        <v>91.102967907834667</v>
      </c>
      <c r="AK3794" s="175">
        <v>3611</v>
      </c>
      <c r="AL3794" s="10">
        <f t="shared" si="250"/>
        <v>134.10600027895111</v>
      </c>
      <c r="AM3794" s="163" t="str">
        <f t="shared" si="251"/>
        <v>10</v>
      </c>
      <c r="AN3794" s="177" t="s">
        <v>123</v>
      </c>
      <c r="AQ3794" s="151"/>
      <c r="AR3794" s="151"/>
    </row>
    <row r="3795" spans="30:44" x14ac:dyDescent="0.3">
      <c r="AD3795" s="7">
        <v>2016</v>
      </c>
      <c r="AE3795" s="88" t="s">
        <v>55</v>
      </c>
      <c r="AF3795" s="12" t="s">
        <v>3</v>
      </c>
      <c r="AG3795" s="18" t="str">
        <f t="shared" si="249"/>
        <v>Education-2016-December</v>
      </c>
      <c r="AH3795" s="16">
        <v>42705</v>
      </c>
      <c r="AI3795" s="181">
        <v>92.811805166339653</v>
      </c>
      <c r="AJ3795" s="8">
        <f t="shared" si="248"/>
        <v>91.310409037053759</v>
      </c>
      <c r="AK3795" s="175">
        <v>3612</v>
      </c>
      <c r="AL3795" s="10">
        <f t="shared" si="250"/>
        <v>134.10600027895111</v>
      </c>
      <c r="AM3795" s="163" t="str">
        <f t="shared" si="251"/>
        <v>10</v>
      </c>
      <c r="AN3795" s="177" t="s">
        <v>124</v>
      </c>
      <c r="AQ3795" s="151"/>
      <c r="AR3795" s="151"/>
    </row>
    <row r="3796" spans="30:44" x14ac:dyDescent="0.3">
      <c r="AD3796" s="9">
        <v>2017</v>
      </c>
      <c r="AE3796" s="87" t="s">
        <v>55</v>
      </c>
      <c r="AF3796" s="13" t="s">
        <v>10</v>
      </c>
      <c r="AG3796" s="18" t="str">
        <f t="shared" si="249"/>
        <v>Education-2017-January</v>
      </c>
      <c r="AH3796" s="16">
        <v>42736</v>
      </c>
      <c r="AI3796" s="180">
        <v>89.653730115815179</v>
      </c>
      <c r="AJ3796" s="10">
        <f t="shared" si="248"/>
        <v>91.239791914891768</v>
      </c>
      <c r="AK3796" s="175">
        <v>3613</v>
      </c>
      <c r="AL3796" s="10">
        <f t="shared" si="250"/>
        <v>134.10600027895111</v>
      </c>
      <c r="AM3796" s="163" t="str">
        <f t="shared" si="251"/>
        <v>10</v>
      </c>
      <c r="AN3796" s="177" t="s">
        <v>113</v>
      </c>
      <c r="AQ3796" s="151"/>
      <c r="AR3796" s="151"/>
    </row>
    <row r="3797" spans="30:44" x14ac:dyDescent="0.3">
      <c r="AD3797" s="9">
        <v>2017</v>
      </c>
      <c r="AE3797" s="87" t="s">
        <v>55</v>
      </c>
      <c r="AF3797" s="13" t="s">
        <v>11</v>
      </c>
      <c r="AG3797" s="18" t="str">
        <f t="shared" si="249"/>
        <v>Education-2017-February</v>
      </c>
      <c r="AH3797" s="16">
        <v>42767</v>
      </c>
      <c r="AI3797" s="180">
        <v>90.073242495946289</v>
      </c>
      <c r="AJ3797" s="10">
        <f t="shared" si="248"/>
        <v>91.209232994050694</v>
      </c>
      <c r="AK3797" s="175">
        <v>3614</v>
      </c>
      <c r="AL3797" s="10">
        <f t="shared" si="250"/>
        <v>134.10600027895111</v>
      </c>
      <c r="AM3797" s="163" t="str">
        <f t="shared" si="251"/>
        <v>10</v>
      </c>
      <c r="AN3797" s="177" t="s">
        <v>114</v>
      </c>
      <c r="AQ3797" s="151"/>
      <c r="AR3797" s="151"/>
    </row>
    <row r="3798" spans="30:44" x14ac:dyDescent="0.3">
      <c r="AD3798" s="9">
        <v>2017</v>
      </c>
      <c r="AE3798" s="87" t="s">
        <v>55</v>
      </c>
      <c r="AF3798" s="13" t="s">
        <v>4</v>
      </c>
      <c r="AG3798" s="18" t="str">
        <f t="shared" si="249"/>
        <v>Education-2017-March</v>
      </c>
      <c r="AH3798" s="16">
        <v>42795</v>
      </c>
      <c r="AI3798" s="180">
        <v>91.361765345965139</v>
      </c>
      <c r="AJ3798" s="10">
        <f t="shared" si="248"/>
        <v>91.276930441940451</v>
      </c>
      <c r="AK3798" s="175">
        <v>3615</v>
      </c>
      <c r="AL3798" s="10">
        <f t="shared" si="250"/>
        <v>134.10600027895111</v>
      </c>
      <c r="AM3798" s="163" t="str">
        <f t="shared" si="251"/>
        <v>10</v>
      </c>
      <c r="AN3798" s="177" t="s">
        <v>115</v>
      </c>
      <c r="AQ3798" s="151"/>
      <c r="AR3798" s="151"/>
    </row>
    <row r="3799" spans="30:44" x14ac:dyDescent="0.3">
      <c r="AD3799" s="9">
        <v>2017</v>
      </c>
      <c r="AE3799" s="87" t="s">
        <v>55</v>
      </c>
      <c r="AF3799" s="13" t="s">
        <v>0</v>
      </c>
      <c r="AG3799" s="18" t="str">
        <f t="shared" si="249"/>
        <v>Education-2017-April</v>
      </c>
      <c r="AH3799" s="16">
        <v>42826</v>
      </c>
      <c r="AI3799" s="180">
        <v>91.949940992339478</v>
      </c>
      <c r="AJ3799" s="10">
        <f t="shared" ref="AJ3799:AJ3862" si="252">AVERAGE(AI3788:AI3799)</f>
        <v>91.389103967461423</v>
      </c>
      <c r="AK3799" s="175">
        <v>3616</v>
      </c>
      <c r="AL3799" s="10">
        <f t="shared" si="250"/>
        <v>134.10600027895111</v>
      </c>
      <c r="AM3799" s="163" t="str">
        <f t="shared" si="251"/>
        <v>10</v>
      </c>
      <c r="AN3799" s="177" t="s">
        <v>116</v>
      </c>
      <c r="AQ3799" s="151"/>
      <c r="AR3799" s="151"/>
    </row>
    <row r="3800" spans="30:44" x14ac:dyDescent="0.3">
      <c r="AD3800" s="9">
        <v>2017</v>
      </c>
      <c r="AE3800" s="87" t="s">
        <v>55</v>
      </c>
      <c r="AF3800" s="13" t="s">
        <v>5</v>
      </c>
      <c r="AG3800" s="18" t="str">
        <f t="shared" si="249"/>
        <v>Education-2017-May</v>
      </c>
      <c r="AH3800" s="16">
        <v>42856</v>
      </c>
      <c r="AI3800" s="180">
        <v>92.709613170688314</v>
      </c>
      <c r="AJ3800" s="10">
        <f t="shared" si="252"/>
        <v>91.547131139890084</v>
      </c>
      <c r="AK3800" s="175">
        <v>3617</v>
      </c>
      <c r="AL3800" s="10">
        <f t="shared" si="250"/>
        <v>134.10600027895111</v>
      </c>
      <c r="AM3800" s="163" t="str">
        <f t="shared" si="251"/>
        <v>10</v>
      </c>
      <c r="AN3800" s="177" t="s">
        <v>117</v>
      </c>
      <c r="AQ3800" s="151"/>
      <c r="AR3800" s="151"/>
    </row>
    <row r="3801" spans="30:44" x14ac:dyDescent="0.3">
      <c r="AD3801" s="9">
        <v>2017</v>
      </c>
      <c r="AE3801" s="87" t="s">
        <v>55</v>
      </c>
      <c r="AF3801" s="13" t="s">
        <v>6</v>
      </c>
      <c r="AG3801" s="18" t="str">
        <f t="shared" si="249"/>
        <v>Education-2017-June</v>
      </c>
      <c r="AH3801" s="16">
        <v>42887</v>
      </c>
      <c r="AI3801" s="180">
        <v>93.490896291840556</v>
      </c>
      <c r="AJ3801" s="10">
        <f t="shared" si="252"/>
        <v>91.762466067833145</v>
      </c>
      <c r="AK3801" s="175">
        <v>3618</v>
      </c>
      <c r="AL3801" s="10">
        <f t="shared" si="250"/>
        <v>134.10600027895111</v>
      </c>
      <c r="AM3801" s="163" t="str">
        <f t="shared" si="251"/>
        <v>10</v>
      </c>
      <c r="AN3801" s="177" t="s">
        <v>118</v>
      </c>
      <c r="AQ3801" s="151"/>
      <c r="AR3801" s="151"/>
    </row>
    <row r="3802" spans="30:44" x14ac:dyDescent="0.3">
      <c r="AD3802" s="9">
        <v>2017</v>
      </c>
      <c r="AE3802" s="87" t="s">
        <v>55</v>
      </c>
      <c r="AF3802" s="13" t="s">
        <v>7</v>
      </c>
      <c r="AG3802" s="18" t="str">
        <f t="shared" si="249"/>
        <v>Education-2017-July</v>
      </c>
      <c r="AH3802" s="16">
        <v>42917</v>
      </c>
      <c r="AI3802" s="180">
        <v>94.561354085438666</v>
      </c>
      <c r="AJ3802" s="10">
        <f t="shared" si="252"/>
        <v>92.062521104357486</v>
      </c>
      <c r="AK3802" s="175">
        <v>3619</v>
      </c>
      <c r="AL3802" s="10">
        <f t="shared" si="250"/>
        <v>134.10600027895111</v>
      </c>
      <c r="AM3802" s="163" t="str">
        <f t="shared" si="251"/>
        <v>10</v>
      </c>
      <c r="AN3802" s="177" t="s">
        <v>119</v>
      </c>
      <c r="AQ3802" s="151"/>
      <c r="AR3802" s="151"/>
    </row>
    <row r="3803" spans="30:44" x14ac:dyDescent="0.3">
      <c r="AD3803" s="9">
        <v>2017</v>
      </c>
      <c r="AE3803" s="87" t="s">
        <v>55</v>
      </c>
      <c r="AF3803" s="13" t="s">
        <v>8</v>
      </c>
      <c r="AG3803" s="18" t="str">
        <f t="shared" si="249"/>
        <v>Education-2017-August</v>
      </c>
      <c r="AH3803" s="16">
        <v>42948</v>
      </c>
      <c r="AI3803" s="180">
        <v>94.320105434187241</v>
      </c>
      <c r="AJ3803" s="10">
        <f t="shared" si="252"/>
        <v>92.315835772106695</v>
      </c>
      <c r="AK3803" s="175">
        <v>3620</v>
      </c>
      <c r="AL3803" s="10">
        <f t="shared" si="250"/>
        <v>134.10600027895111</v>
      </c>
      <c r="AM3803" s="163" t="str">
        <f t="shared" si="251"/>
        <v>10</v>
      </c>
      <c r="AN3803" s="177" t="s">
        <v>120</v>
      </c>
      <c r="AQ3803" s="151"/>
      <c r="AR3803" s="151"/>
    </row>
    <row r="3804" spans="30:44" x14ac:dyDescent="0.3">
      <c r="AD3804" s="9">
        <v>2017</v>
      </c>
      <c r="AE3804" s="87" t="s">
        <v>55</v>
      </c>
      <c r="AF3804" s="13" t="s">
        <v>1</v>
      </c>
      <c r="AG3804" s="18" t="str">
        <f t="shared" si="249"/>
        <v>Education-2017-September</v>
      </c>
      <c r="AH3804" s="16">
        <v>42979</v>
      </c>
      <c r="AI3804" s="180">
        <v>94.972801415807922</v>
      </c>
      <c r="AJ3804" s="10">
        <f t="shared" si="252"/>
        <v>92.589916242633009</v>
      </c>
      <c r="AK3804" s="175">
        <v>3621</v>
      </c>
      <c r="AL3804" s="10">
        <f t="shared" si="250"/>
        <v>134.10600027895111</v>
      </c>
      <c r="AM3804" s="163" t="str">
        <f t="shared" si="251"/>
        <v>10</v>
      </c>
      <c r="AN3804" s="177" t="s">
        <v>121</v>
      </c>
      <c r="AQ3804" s="151"/>
      <c r="AR3804" s="151"/>
    </row>
    <row r="3805" spans="30:44" x14ac:dyDescent="0.3">
      <c r="AD3805" s="9">
        <v>2017</v>
      </c>
      <c r="AE3805" s="87" t="s">
        <v>55</v>
      </c>
      <c r="AF3805" s="13" t="s">
        <v>9</v>
      </c>
      <c r="AG3805" s="18" t="str">
        <f t="shared" si="249"/>
        <v>Education-2017-October</v>
      </c>
      <c r="AH3805" s="16">
        <v>43009</v>
      </c>
      <c r="AI3805" s="180">
        <v>94.950585267014887</v>
      </c>
      <c r="AJ3805" s="10">
        <f t="shared" si="252"/>
        <v>92.804701294024554</v>
      </c>
      <c r="AK3805" s="175">
        <v>3622</v>
      </c>
      <c r="AL3805" s="10">
        <f t="shared" si="250"/>
        <v>134.10600027895111</v>
      </c>
      <c r="AM3805" s="163" t="str">
        <f t="shared" si="251"/>
        <v>10</v>
      </c>
      <c r="AN3805" s="177" t="s">
        <v>122</v>
      </c>
      <c r="AQ3805" s="151"/>
      <c r="AR3805" s="151"/>
    </row>
    <row r="3806" spans="30:44" x14ac:dyDescent="0.3">
      <c r="AD3806" s="9">
        <v>2017</v>
      </c>
      <c r="AE3806" s="87" t="s">
        <v>55</v>
      </c>
      <c r="AF3806" s="13" t="s">
        <v>2</v>
      </c>
      <c r="AG3806" s="18" t="str">
        <f t="shared" si="249"/>
        <v>Education-2017-November</v>
      </c>
      <c r="AH3806" s="16">
        <v>43040</v>
      </c>
      <c r="AI3806" s="180">
        <v>94.801229251400869</v>
      </c>
      <c r="AJ3806" s="10">
        <f t="shared" si="252"/>
        <v>92.971422419398678</v>
      </c>
      <c r="AK3806" s="175">
        <v>3623</v>
      </c>
      <c r="AL3806" s="10">
        <f t="shared" si="250"/>
        <v>134.10600027895111</v>
      </c>
      <c r="AM3806" s="163" t="str">
        <f t="shared" si="251"/>
        <v>10</v>
      </c>
      <c r="AN3806" s="177" t="s">
        <v>123</v>
      </c>
      <c r="AQ3806" s="151"/>
      <c r="AR3806" s="151"/>
    </row>
    <row r="3807" spans="30:44" x14ac:dyDescent="0.3">
      <c r="AD3807" s="9">
        <v>2017</v>
      </c>
      <c r="AE3807" s="87" t="s">
        <v>55</v>
      </c>
      <c r="AF3807" s="13" t="s">
        <v>3</v>
      </c>
      <c r="AG3807" s="18" t="str">
        <f t="shared" si="249"/>
        <v>Education-2017-December</v>
      </c>
      <c r="AH3807" s="16">
        <v>43070</v>
      </c>
      <c r="AI3807" s="180">
        <v>94.455996838539846</v>
      </c>
      <c r="AJ3807" s="10">
        <f t="shared" si="252"/>
        <v>93.108438392082022</v>
      </c>
      <c r="AK3807" s="175">
        <v>3624</v>
      </c>
      <c r="AL3807" s="10">
        <f t="shared" si="250"/>
        <v>134.10600027895111</v>
      </c>
      <c r="AM3807" s="163" t="str">
        <f t="shared" si="251"/>
        <v>10</v>
      </c>
      <c r="AN3807" s="177" t="s">
        <v>124</v>
      </c>
      <c r="AQ3807" s="151"/>
      <c r="AR3807" s="151"/>
    </row>
    <row r="3808" spans="30:44" x14ac:dyDescent="0.3">
      <c r="AD3808" s="7">
        <v>2018</v>
      </c>
      <c r="AE3808" s="88" t="s">
        <v>55</v>
      </c>
      <c r="AF3808" s="12" t="s">
        <v>10</v>
      </c>
      <c r="AG3808" s="18" t="str">
        <f t="shared" si="249"/>
        <v>Education-2018-January</v>
      </c>
      <c r="AH3808" s="16">
        <v>43101</v>
      </c>
      <c r="AI3808" s="181">
        <v>94.905096357681515</v>
      </c>
      <c r="AJ3808" s="8">
        <f t="shared" si="252"/>
        <v>93.546052245570891</v>
      </c>
      <c r="AK3808" s="175">
        <v>3625</v>
      </c>
      <c r="AL3808" s="10">
        <f t="shared" si="250"/>
        <v>134.10600027895111</v>
      </c>
      <c r="AM3808" s="163" t="str">
        <f t="shared" si="251"/>
        <v>10</v>
      </c>
      <c r="AN3808" s="177" t="s">
        <v>113</v>
      </c>
      <c r="AQ3808" s="151"/>
      <c r="AR3808" s="151"/>
    </row>
    <row r="3809" spans="30:44" x14ac:dyDescent="0.3">
      <c r="AD3809" s="7">
        <v>2018</v>
      </c>
      <c r="AE3809" s="88" t="s">
        <v>55</v>
      </c>
      <c r="AF3809" s="12" t="s">
        <v>11</v>
      </c>
      <c r="AG3809" s="18" t="str">
        <f t="shared" si="249"/>
        <v>Education-2018-February</v>
      </c>
      <c r="AH3809" s="16">
        <v>43132</v>
      </c>
      <c r="AI3809" s="181">
        <v>96.149640182963836</v>
      </c>
      <c r="AJ3809" s="8">
        <f t="shared" si="252"/>
        <v>94.052418719489012</v>
      </c>
      <c r="AK3809" s="175">
        <v>3626</v>
      </c>
      <c r="AL3809" s="10">
        <f t="shared" si="250"/>
        <v>134.10600027895111</v>
      </c>
      <c r="AM3809" s="163" t="str">
        <f t="shared" si="251"/>
        <v>10</v>
      </c>
      <c r="AN3809" s="177" t="s">
        <v>114</v>
      </c>
      <c r="AQ3809" s="151"/>
      <c r="AR3809" s="151"/>
    </row>
    <row r="3810" spans="30:44" x14ac:dyDescent="0.3">
      <c r="AD3810" s="7">
        <v>2018</v>
      </c>
      <c r="AE3810" s="88" t="s">
        <v>55</v>
      </c>
      <c r="AF3810" s="12" t="s">
        <v>4</v>
      </c>
      <c r="AG3810" s="18" t="str">
        <f t="shared" si="249"/>
        <v>Education-2018-March</v>
      </c>
      <c r="AH3810" s="16">
        <v>43160</v>
      </c>
      <c r="AI3810" s="181">
        <v>95.91014308242282</v>
      </c>
      <c r="AJ3810" s="8">
        <f t="shared" si="252"/>
        <v>94.431450197527155</v>
      </c>
      <c r="AK3810" s="175">
        <v>3627</v>
      </c>
      <c r="AL3810" s="10">
        <f t="shared" si="250"/>
        <v>134.10600027895111</v>
      </c>
      <c r="AM3810" s="163" t="str">
        <f t="shared" si="251"/>
        <v>10</v>
      </c>
      <c r="AN3810" s="177" t="s">
        <v>115</v>
      </c>
      <c r="AQ3810" s="151"/>
      <c r="AR3810" s="151"/>
    </row>
    <row r="3811" spans="30:44" x14ac:dyDescent="0.3">
      <c r="AD3811" s="7">
        <v>2018</v>
      </c>
      <c r="AE3811" s="88" t="s">
        <v>55</v>
      </c>
      <c r="AF3811" s="12" t="s">
        <v>0</v>
      </c>
      <c r="AG3811" s="18" t="str">
        <f t="shared" si="249"/>
        <v>Education-2018-April</v>
      </c>
      <c r="AH3811" s="16">
        <v>43191</v>
      </c>
      <c r="AI3811" s="181">
        <v>96.70518641578289</v>
      </c>
      <c r="AJ3811" s="8">
        <f t="shared" si="252"/>
        <v>94.827720649480781</v>
      </c>
      <c r="AK3811" s="175">
        <v>3628</v>
      </c>
      <c r="AL3811" s="10">
        <f t="shared" si="250"/>
        <v>134.10600027895111</v>
      </c>
      <c r="AM3811" s="163" t="str">
        <f t="shared" si="251"/>
        <v>10</v>
      </c>
      <c r="AN3811" s="177" t="s">
        <v>116</v>
      </c>
      <c r="AQ3811" s="151"/>
      <c r="AR3811" s="151"/>
    </row>
    <row r="3812" spans="30:44" x14ac:dyDescent="0.3">
      <c r="AD3812" s="7">
        <v>2018</v>
      </c>
      <c r="AE3812" s="88" t="s">
        <v>55</v>
      </c>
      <c r="AF3812" s="12" t="s">
        <v>5</v>
      </c>
      <c r="AG3812" s="18" t="str">
        <f t="shared" si="249"/>
        <v>Education-2018-May</v>
      </c>
      <c r="AH3812" s="16">
        <v>43221</v>
      </c>
      <c r="AI3812" s="181">
        <v>97.177072590898774</v>
      </c>
      <c r="AJ3812" s="8">
        <f t="shared" si="252"/>
        <v>95.200008934498328</v>
      </c>
      <c r="AK3812" s="175">
        <v>3629</v>
      </c>
      <c r="AL3812" s="10">
        <f t="shared" si="250"/>
        <v>134.10600027895111</v>
      </c>
      <c r="AM3812" s="163" t="str">
        <f t="shared" si="251"/>
        <v>10</v>
      </c>
      <c r="AN3812" s="177" t="s">
        <v>117</v>
      </c>
      <c r="AQ3812" s="151"/>
      <c r="AR3812" s="151"/>
    </row>
    <row r="3813" spans="30:44" x14ac:dyDescent="0.3">
      <c r="AD3813" s="7">
        <v>2018</v>
      </c>
      <c r="AE3813" s="88" t="s">
        <v>55</v>
      </c>
      <c r="AF3813" s="12" t="s">
        <v>6</v>
      </c>
      <c r="AG3813" s="18" t="str">
        <f t="shared" si="249"/>
        <v>Education-2018-June</v>
      </c>
      <c r="AH3813" s="16">
        <v>43252</v>
      </c>
      <c r="AI3813" s="181">
        <v>96.868949408039271</v>
      </c>
      <c r="AJ3813" s="8">
        <f t="shared" si="252"/>
        <v>95.481513360848211</v>
      </c>
      <c r="AK3813" s="175">
        <v>3630</v>
      </c>
      <c r="AL3813" s="10">
        <f t="shared" si="250"/>
        <v>134.10600027895111</v>
      </c>
      <c r="AM3813" s="163" t="str">
        <f t="shared" si="251"/>
        <v>10</v>
      </c>
      <c r="AN3813" s="177" t="s">
        <v>118</v>
      </c>
      <c r="AQ3813" s="151"/>
      <c r="AR3813" s="151"/>
    </row>
    <row r="3814" spans="30:44" x14ac:dyDescent="0.3">
      <c r="AD3814" s="7">
        <v>2018</v>
      </c>
      <c r="AE3814" s="88" t="s">
        <v>55</v>
      </c>
      <c r="AF3814" s="12" t="s">
        <v>7</v>
      </c>
      <c r="AG3814" s="18" t="str">
        <f t="shared" si="249"/>
        <v>Education-2018-July</v>
      </c>
      <c r="AH3814" s="16">
        <v>43282</v>
      </c>
      <c r="AI3814" s="181">
        <v>96.802657429038774</v>
      </c>
      <c r="AJ3814" s="8">
        <f t="shared" si="252"/>
        <v>95.66828863948156</v>
      </c>
      <c r="AK3814" s="175">
        <v>3631</v>
      </c>
      <c r="AL3814" s="10">
        <f t="shared" si="250"/>
        <v>134.10600027895111</v>
      </c>
      <c r="AM3814" s="163" t="str">
        <f t="shared" si="251"/>
        <v>10</v>
      </c>
      <c r="AN3814" s="177" t="s">
        <v>119</v>
      </c>
      <c r="AQ3814" s="151"/>
      <c r="AR3814" s="151"/>
    </row>
    <row r="3815" spans="30:44" x14ac:dyDescent="0.3">
      <c r="AD3815" s="7">
        <v>2018</v>
      </c>
      <c r="AE3815" s="88" t="s">
        <v>55</v>
      </c>
      <c r="AF3815" s="12" t="s">
        <v>8</v>
      </c>
      <c r="AG3815" s="18" t="str">
        <f t="shared" si="249"/>
        <v>Education-2018-August</v>
      </c>
      <c r="AH3815" s="16">
        <v>43313</v>
      </c>
      <c r="AI3815" s="181">
        <v>96.847224644852261</v>
      </c>
      <c r="AJ3815" s="8">
        <f t="shared" si="252"/>
        <v>95.878881907036984</v>
      </c>
      <c r="AK3815" s="175">
        <v>3632</v>
      </c>
      <c r="AL3815" s="10">
        <f t="shared" si="250"/>
        <v>134.10600027895111</v>
      </c>
      <c r="AM3815" s="163" t="str">
        <f t="shared" si="251"/>
        <v>10</v>
      </c>
      <c r="AN3815" s="177" t="s">
        <v>120</v>
      </c>
      <c r="AQ3815" s="151"/>
      <c r="AR3815" s="151"/>
    </row>
    <row r="3816" spans="30:44" x14ac:dyDescent="0.3">
      <c r="AD3816" s="7">
        <v>2018</v>
      </c>
      <c r="AE3816" s="88" t="s">
        <v>55</v>
      </c>
      <c r="AF3816" s="12" t="s">
        <v>1</v>
      </c>
      <c r="AG3816" s="18" t="str">
        <f t="shared" si="249"/>
        <v>Education-2018-September</v>
      </c>
      <c r="AH3816" s="16">
        <v>43344</v>
      </c>
      <c r="AI3816" s="181">
        <v>97.071742787221524</v>
      </c>
      <c r="AJ3816" s="8">
        <f t="shared" si="252"/>
        <v>96.053793687988104</v>
      </c>
      <c r="AK3816" s="175">
        <v>3633</v>
      </c>
      <c r="AL3816" s="10">
        <f t="shared" si="250"/>
        <v>134.10600027895111</v>
      </c>
      <c r="AM3816" s="163" t="str">
        <f t="shared" si="251"/>
        <v>10</v>
      </c>
      <c r="AN3816" s="177" t="s">
        <v>121</v>
      </c>
      <c r="AQ3816" s="151"/>
      <c r="AR3816" s="151"/>
    </row>
    <row r="3817" spans="30:44" x14ac:dyDescent="0.3">
      <c r="AD3817" s="7">
        <v>2018</v>
      </c>
      <c r="AE3817" s="88" t="s">
        <v>55</v>
      </c>
      <c r="AF3817" s="12" t="s">
        <v>9</v>
      </c>
      <c r="AG3817" s="18" t="str">
        <f t="shared" si="249"/>
        <v>Education-2018-October</v>
      </c>
      <c r="AH3817" s="16">
        <v>43374</v>
      </c>
      <c r="AI3817" s="181">
        <v>97.216043084134967</v>
      </c>
      <c r="AJ3817" s="8">
        <f t="shared" si="252"/>
        <v>96.242581839414768</v>
      </c>
      <c r="AK3817" s="175">
        <v>3634</v>
      </c>
      <c r="AL3817" s="10">
        <f t="shared" si="250"/>
        <v>134.10600027895111</v>
      </c>
      <c r="AM3817" s="163" t="str">
        <f t="shared" si="251"/>
        <v>10</v>
      </c>
      <c r="AN3817" s="177" t="s">
        <v>122</v>
      </c>
      <c r="AQ3817" s="151"/>
      <c r="AR3817" s="151"/>
    </row>
    <row r="3818" spans="30:44" x14ac:dyDescent="0.3">
      <c r="AD3818" s="7">
        <v>2018</v>
      </c>
      <c r="AE3818" s="88" t="s">
        <v>55</v>
      </c>
      <c r="AF3818" s="12" t="s">
        <v>2</v>
      </c>
      <c r="AG3818" s="18" t="str">
        <f t="shared" si="249"/>
        <v>Education-2018-November</v>
      </c>
      <c r="AH3818" s="16">
        <v>43405</v>
      </c>
      <c r="AI3818" s="181">
        <v>97.379344808721058</v>
      </c>
      <c r="AJ3818" s="8">
        <f t="shared" si="252"/>
        <v>96.457424802524784</v>
      </c>
      <c r="AK3818" s="175">
        <v>3635</v>
      </c>
      <c r="AL3818" s="10">
        <f t="shared" si="250"/>
        <v>134.10600027895111</v>
      </c>
      <c r="AM3818" s="163" t="str">
        <f t="shared" si="251"/>
        <v>10</v>
      </c>
      <c r="AN3818" s="177" t="s">
        <v>123</v>
      </c>
      <c r="AQ3818" s="151"/>
      <c r="AR3818" s="151"/>
    </row>
    <row r="3819" spans="30:44" x14ac:dyDescent="0.3">
      <c r="AD3819" s="7">
        <v>2018</v>
      </c>
      <c r="AE3819" s="88" t="s">
        <v>55</v>
      </c>
      <c r="AF3819" s="12" t="s">
        <v>3</v>
      </c>
      <c r="AG3819" s="18" t="str">
        <f t="shared" si="249"/>
        <v>Education-2018-December</v>
      </c>
      <c r="AH3819" s="16">
        <v>43435</v>
      </c>
      <c r="AI3819" s="181">
        <v>97.410114170871836</v>
      </c>
      <c r="AJ3819" s="8">
        <f t="shared" si="252"/>
        <v>96.703601246885796</v>
      </c>
      <c r="AK3819" s="175">
        <v>3636</v>
      </c>
      <c r="AL3819" s="10">
        <f t="shared" si="250"/>
        <v>134.10600027895111</v>
      </c>
      <c r="AM3819" s="163" t="str">
        <f t="shared" si="251"/>
        <v>10</v>
      </c>
      <c r="AN3819" s="177" t="s">
        <v>124</v>
      </c>
      <c r="AQ3819" s="151"/>
      <c r="AR3819" s="151"/>
    </row>
    <row r="3820" spans="30:44" x14ac:dyDescent="0.3">
      <c r="AD3820" s="9">
        <v>2019</v>
      </c>
      <c r="AE3820" s="87" t="s">
        <v>55</v>
      </c>
      <c r="AF3820" s="13" t="s">
        <v>10</v>
      </c>
      <c r="AG3820" s="18" t="str">
        <f t="shared" si="249"/>
        <v>Education-2019-January</v>
      </c>
      <c r="AH3820" s="16">
        <v>43466</v>
      </c>
      <c r="AI3820" s="180">
        <v>98.220985110584607</v>
      </c>
      <c r="AJ3820" s="10">
        <f t="shared" si="252"/>
        <v>96.979925309627731</v>
      </c>
      <c r="AK3820" s="175">
        <v>3637</v>
      </c>
      <c r="AL3820" s="10">
        <f t="shared" si="250"/>
        <v>134.10600027895111</v>
      </c>
      <c r="AM3820" s="163" t="str">
        <f t="shared" si="251"/>
        <v>10</v>
      </c>
      <c r="AN3820" s="177" t="s">
        <v>113</v>
      </c>
      <c r="AQ3820" s="151"/>
      <c r="AR3820" s="151"/>
    </row>
    <row r="3821" spans="30:44" x14ac:dyDescent="0.3">
      <c r="AD3821" s="9">
        <v>2019</v>
      </c>
      <c r="AE3821" s="87" t="s">
        <v>55</v>
      </c>
      <c r="AF3821" s="13" t="s">
        <v>11</v>
      </c>
      <c r="AG3821" s="18" t="str">
        <f t="shared" si="249"/>
        <v>Education-2019-February</v>
      </c>
      <c r="AH3821" s="16">
        <v>43497</v>
      </c>
      <c r="AI3821" s="180">
        <v>97.977119677293416</v>
      </c>
      <c r="AJ3821" s="10">
        <f t="shared" si="252"/>
        <v>97.132215267488505</v>
      </c>
      <c r="AK3821" s="175">
        <v>3638</v>
      </c>
      <c r="AL3821" s="10">
        <f t="shared" si="250"/>
        <v>134.10600027895111</v>
      </c>
      <c r="AM3821" s="163" t="str">
        <f t="shared" si="251"/>
        <v>10</v>
      </c>
      <c r="AN3821" s="177" t="s">
        <v>114</v>
      </c>
      <c r="AQ3821" s="151"/>
      <c r="AR3821" s="151"/>
    </row>
    <row r="3822" spans="30:44" x14ac:dyDescent="0.3">
      <c r="AD3822" s="9">
        <v>2019</v>
      </c>
      <c r="AE3822" s="87" t="s">
        <v>55</v>
      </c>
      <c r="AF3822" s="13" t="s">
        <v>4</v>
      </c>
      <c r="AG3822" s="18" t="str">
        <f t="shared" si="249"/>
        <v>Education-2019-March</v>
      </c>
      <c r="AH3822" s="16">
        <v>43525</v>
      </c>
      <c r="AI3822" s="180">
        <v>98.895334294790942</v>
      </c>
      <c r="AJ3822" s="10">
        <f t="shared" si="252"/>
        <v>97.380981201852521</v>
      </c>
      <c r="AK3822" s="175">
        <v>3639</v>
      </c>
      <c r="AL3822" s="10">
        <f t="shared" si="250"/>
        <v>134.10600027895111</v>
      </c>
      <c r="AM3822" s="163" t="str">
        <f t="shared" si="251"/>
        <v>10</v>
      </c>
      <c r="AN3822" s="177" t="s">
        <v>115</v>
      </c>
      <c r="AQ3822" s="151"/>
      <c r="AR3822" s="151"/>
    </row>
    <row r="3823" spans="30:44" x14ac:dyDescent="0.3">
      <c r="AD3823" s="9">
        <v>2019</v>
      </c>
      <c r="AE3823" s="87" t="s">
        <v>55</v>
      </c>
      <c r="AF3823" s="13" t="s">
        <v>0</v>
      </c>
      <c r="AG3823" s="18" t="str">
        <f t="shared" si="249"/>
        <v>Education-2019-April</v>
      </c>
      <c r="AH3823" s="16">
        <v>43556</v>
      </c>
      <c r="AI3823" s="180">
        <v>98.532993387838076</v>
      </c>
      <c r="AJ3823" s="10">
        <f t="shared" si="252"/>
        <v>97.533298449523798</v>
      </c>
      <c r="AK3823" s="175">
        <v>3640</v>
      </c>
      <c r="AL3823" s="10">
        <f t="shared" si="250"/>
        <v>134.10600027895111</v>
      </c>
      <c r="AM3823" s="163" t="str">
        <f t="shared" si="251"/>
        <v>10</v>
      </c>
      <c r="AN3823" s="177" t="s">
        <v>116</v>
      </c>
      <c r="AQ3823" s="151"/>
      <c r="AR3823" s="151"/>
    </row>
    <row r="3824" spans="30:44" x14ac:dyDescent="0.3">
      <c r="AD3824" s="9">
        <v>2019</v>
      </c>
      <c r="AE3824" s="87" t="s">
        <v>55</v>
      </c>
      <c r="AF3824" s="13" t="s">
        <v>5</v>
      </c>
      <c r="AG3824" s="18" t="str">
        <f t="shared" si="249"/>
        <v>Education-2019-May</v>
      </c>
      <c r="AH3824" s="16">
        <v>43586</v>
      </c>
      <c r="AI3824" s="180">
        <v>99.707224101146522</v>
      </c>
      <c r="AJ3824" s="10">
        <f t="shared" si="252"/>
        <v>97.744144408711108</v>
      </c>
      <c r="AK3824" s="175">
        <v>3641</v>
      </c>
      <c r="AL3824" s="10">
        <f t="shared" si="250"/>
        <v>134.10600027895111</v>
      </c>
      <c r="AM3824" s="163" t="str">
        <f t="shared" si="251"/>
        <v>10</v>
      </c>
      <c r="AN3824" s="177" t="s">
        <v>117</v>
      </c>
      <c r="AQ3824" s="151"/>
      <c r="AR3824" s="151"/>
    </row>
    <row r="3825" spans="30:44" x14ac:dyDescent="0.3">
      <c r="AD3825" s="9">
        <v>2019</v>
      </c>
      <c r="AE3825" s="87" t="s">
        <v>55</v>
      </c>
      <c r="AF3825" s="13" t="s">
        <v>6</v>
      </c>
      <c r="AG3825" s="18" t="str">
        <f t="shared" si="249"/>
        <v>Education-2019-June</v>
      </c>
      <c r="AH3825" s="16">
        <v>43617</v>
      </c>
      <c r="AI3825" s="180">
        <v>99.999999999999986</v>
      </c>
      <c r="AJ3825" s="10">
        <f t="shared" si="252"/>
        <v>98.005065291374493</v>
      </c>
      <c r="AK3825" s="175">
        <v>3642</v>
      </c>
      <c r="AL3825" s="10">
        <f t="shared" si="250"/>
        <v>134.10600027895111</v>
      </c>
      <c r="AM3825" s="163" t="str">
        <f t="shared" si="251"/>
        <v>10</v>
      </c>
      <c r="AN3825" s="177" t="s">
        <v>118</v>
      </c>
      <c r="AQ3825" s="151"/>
      <c r="AR3825" s="151"/>
    </row>
    <row r="3826" spans="30:44" x14ac:dyDescent="0.3">
      <c r="AD3826" s="9">
        <v>2019</v>
      </c>
      <c r="AE3826" s="87" t="s">
        <v>55</v>
      </c>
      <c r="AF3826" s="13" t="s">
        <v>7</v>
      </c>
      <c r="AG3826" s="18" t="str">
        <f t="shared" si="249"/>
        <v>Education-2019-July</v>
      </c>
      <c r="AH3826" s="16">
        <v>43647</v>
      </c>
      <c r="AI3826" s="180">
        <v>99.999999999999986</v>
      </c>
      <c r="AJ3826" s="10">
        <f t="shared" si="252"/>
        <v>98.271510505621265</v>
      </c>
      <c r="AK3826" s="175">
        <v>3643</v>
      </c>
      <c r="AL3826" s="10">
        <f t="shared" si="250"/>
        <v>134.10600027895111</v>
      </c>
      <c r="AM3826" s="163" t="str">
        <f t="shared" si="251"/>
        <v>10</v>
      </c>
      <c r="AN3826" s="177" t="s">
        <v>119</v>
      </c>
      <c r="AQ3826" s="151"/>
      <c r="AR3826" s="151"/>
    </row>
    <row r="3827" spans="30:44" x14ac:dyDescent="0.3">
      <c r="AD3827" s="9">
        <v>2019</v>
      </c>
      <c r="AE3827" s="87" t="s">
        <v>55</v>
      </c>
      <c r="AF3827" s="13" t="s">
        <v>8</v>
      </c>
      <c r="AG3827" s="18" t="str">
        <f t="shared" si="249"/>
        <v>Education-2019-August</v>
      </c>
      <c r="AH3827" s="16">
        <v>43678</v>
      </c>
      <c r="AI3827" s="180">
        <v>99.999999999999986</v>
      </c>
      <c r="AJ3827" s="10">
        <f t="shared" si="252"/>
        <v>98.534241785216906</v>
      </c>
      <c r="AK3827" s="175">
        <v>3644</v>
      </c>
      <c r="AL3827" s="10">
        <f t="shared" si="250"/>
        <v>134.10600027895111</v>
      </c>
      <c r="AM3827" s="163" t="str">
        <f t="shared" si="251"/>
        <v>10</v>
      </c>
      <c r="AN3827" s="177" t="s">
        <v>120</v>
      </c>
      <c r="AQ3827" s="151"/>
      <c r="AR3827" s="151"/>
    </row>
    <row r="3828" spans="30:44" x14ac:dyDescent="0.3">
      <c r="AD3828" s="9">
        <v>2019</v>
      </c>
      <c r="AE3828" s="87" t="s">
        <v>55</v>
      </c>
      <c r="AF3828" s="13" t="s">
        <v>1</v>
      </c>
      <c r="AG3828" s="18" t="str">
        <f t="shared" si="249"/>
        <v>Education-2019-September</v>
      </c>
      <c r="AH3828" s="16">
        <v>43709</v>
      </c>
      <c r="AI3828" s="180">
        <v>99.999999999999986</v>
      </c>
      <c r="AJ3828" s="10">
        <f t="shared" si="252"/>
        <v>98.778263219615113</v>
      </c>
      <c r="AK3828" s="175">
        <v>3645</v>
      </c>
      <c r="AL3828" s="10">
        <f t="shared" si="250"/>
        <v>134.10600027895111</v>
      </c>
      <c r="AM3828" s="163" t="str">
        <f t="shared" si="251"/>
        <v>10</v>
      </c>
      <c r="AN3828" s="177" t="s">
        <v>121</v>
      </c>
      <c r="AQ3828" s="151"/>
      <c r="AR3828" s="151"/>
    </row>
    <row r="3829" spans="30:44" x14ac:dyDescent="0.3">
      <c r="AD3829" s="9">
        <v>2019</v>
      </c>
      <c r="AE3829" s="87" t="s">
        <v>55</v>
      </c>
      <c r="AF3829" s="13" t="s">
        <v>9</v>
      </c>
      <c r="AG3829" s="18" t="str">
        <f t="shared" si="249"/>
        <v>Education-2019-October</v>
      </c>
      <c r="AH3829" s="16">
        <v>43739</v>
      </c>
      <c r="AI3829" s="180">
        <v>99.999999999999986</v>
      </c>
      <c r="AJ3829" s="10">
        <f t="shared" si="252"/>
        <v>99.010259629270536</v>
      </c>
      <c r="AK3829" s="175">
        <v>3646</v>
      </c>
      <c r="AL3829" s="10">
        <f t="shared" si="250"/>
        <v>134.10600027895111</v>
      </c>
      <c r="AM3829" s="163" t="str">
        <f t="shared" si="251"/>
        <v>10</v>
      </c>
      <c r="AN3829" s="177" t="s">
        <v>122</v>
      </c>
      <c r="AQ3829" s="151"/>
      <c r="AR3829" s="151"/>
    </row>
    <row r="3830" spans="30:44" x14ac:dyDescent="0.3">
      <c r="AD3830" s="9">
        <v>2019</v>
      </c>
      <c r="AE3830" s="87" t="s">
        <v>55</v>
      </c>
      <c r="AF3830" s="13" t="s">
        <v>2</v>
      </c>
      <c r="AG3830" s="18" t="str">
        <f t="shared" si="249"/>
        <v>Education-2019-November</v>
      </c>
      <c r="AH3830" s="16">
        <v>43770</v>
      </c>
      <c r="AI3830" s="180">
        <v>99.999999999999986</v>
      </c>
      <c r="AJ3830" s="10">
        <f t="shared" si="252"/>
        <v>99.228647561877111</v>
      </c>
      <c r="AK3830" s="175">
        <v>3647</v>
      </c>
      <c r="AL3830" s="10">
        <f t="shared" si="250"/>
        <v>134.10600027895111</v>
      </c>
      <c r="AM3830" s="163" t="str">
        <f t="shared" si="251"/>
        <v>10</v>
      </c>
      <c r="AN3830" s="177" t="s">
        <v>123</v>
      </c>
      <c r="AQ3830" s="151"/>
      <c r="AR3830" s="151"/>
    </row>
    <row r="3831" spans="30:44" x14ac:dyDescent="0.3">
      <c r="AD3831" s="9">
        <v>2019</v>
      </c>
      <c r="AE3831" s="87" t="s">
        <v>55</v>
      </c>
      <c r="AF3831" s="13" t="s">
        <v>3</v>
      </c>
      <c r="AG3831" s="18" t="str">
        <f t="shared" si="249"/>
        <v>Education-2019-December</v>
      </c>
      <c r="AH3831" s="16">
        <v>43800</v>
      </c>
      <c r="AI3831" s="180">
        <v>99.999999999999986</v>
      </c>
      <c r="AJ3831" s="10">
        <f t="shared" si="252"/>
        <v>99.444471380971137</v>
      </c>
      <c r="AK3831" s="175">
        <v>3648</v>
      </c>
      <c r="AL3831" s="10">
        <f t="shared" si="250"/>
        <v>134.10600027895111</v>
      </c>
      <c r="AM3831" s="163" t="str">
        <f t="shared" si="251"/>
        <v>10</v>
      </c>
      <c r="AN3831" s="177" t="s">
        <v>124</v>
      </c>
      <c r="AQ3831" s="151"/>
      <c r="AR3831" s="151"/>
    </row>
    <row r="3832" spans="30:44" x14ac:dyDescent="0.3">
      <c r="AD3832" s="7">
        <v>2020</v>
      </c>
      <c r="AE3832" s="88" t="s">
        <v>55</v>
      </c>
      <c r="AF3832" s="12" t="s">
        <v>10</v>
      </c>
      <c r="AG3832" s="18" t="str">
        <f t="shared" si="249"/>
        <v>Education-2020-January</v>
      </c>
      <c r="AH3832" s="16">
        <v>43831</v>
      </c>
      <c r="AI3832" s="181">
        <v>100.16724313088403</v>
      </c>
      <c r="AJ3832" s="8">
        <f t="shared" si="252"/>
        <v>99.606659549329422</v>
      </c>
      <c r="AK3832" s="175">
        <v>3649</v>
      </c>
      <c r="AL3832" s="10">
        <f t="shared" si="250"/>
        <v>134.10600027895111</v>
      </c>
      <c r="AM3832" s="163" t="str">
        <f t="shared" si="251"/>
        <v>10</v>
      </c>
      <c r="AN3832" s="177" t="s">
        <v>113</v>
      </c>
      <c r="AQ3832" s="151"/>
      <c r="AR3832" s="151"/>
    </row>
    <row r="3833" spans="30:44" x14ac:dyDescent="0.3">
      <c r="AD3833" s="7">
        <v>2020</v>
      </c>
      <c r="AE3833" s="88" t="s">
        <v>55</v>
      </c>
      <c r="AF3833" s="12" t="s">
        <v>11</v>
      </c>
      <c r="AG3833" s="18" t="str">
        <f t="shared" si="249"/>
        <v>Education-2020-February</v>
      </c>
      <c r="AH3833" s="16">
        <v>43862</v>
      </c>
      <c r="AI3833" s="181">
        <v>100.16724313088403</v>
      </c>
      <c r="AJ3833" s="8">
        <f t="shared" si="252"/>
        <v>99.789169837128654</v>
      </c>
      <c r="AK3833" s="175">
        <v>3650</v>
      </c>
      <c r="AL3833" s="10">
        <f t="shared" si="250"/>
        <v>134.10600027895111</v>
      </c>
      <c r="AM3833" s="163" t="str">
        <f t="shared" si="251"/>
        <v>10</v>
      </c>
      <c r="AN3833" s="177" t="s">
        <v>114</v>
      </c>
      <c r="AQ3833" s="151"/>
      <c r="AR3833" s="151"/>
    </row>
    <row r="3834" spans="30:44" x14ac:dyDescent="0.3">
      <c r="AD3834" s="7">
        <v>2020</v>
      </c>
      <c r="AE3834" s="88" t="s">
        <v>55</v>
      </c>
      <c r="AF3834" s="12" t="s">
        <v>4</v>
      </c>
      <c r="AG3834" s="18" t="str">
        <f t="shared" si="249"/>
        <v>Education-2020-March</v>
      </c>
      <c r="AH3834" s="16">
        <v>43891</v>
      </c>
      <c r="AI3834" s="181">
        <v>100.16724313088403</v>
      </c>
      <c r="AJ3834" s="8">
        <f t="shared" si="252"/>
        <v>99.895162240136401</v>
      </c>
      <c r="AK3834" s="175">
        <v>3651</v>
      </c>
      <c r="AL3834" s="10">
        <f t="shared" si="250"/>
        <v>134.10600027895111</v>
      </c>
      <c r="AM3834" s="163" t="str">
        <f t="shared" si="251"/>
        <v>10</v>
      </c>
      <c r="AN3834" s="177" t="s">
        <v>115</v>
      </c>
      <c r="AQ3834" s="151"/>
      <c r="AR3834" s="151"/>
    </row>
    <row r="3835" spans="30:44" x14ac:dyDescent="0.3">
      <c r="AD3835" s="7">
        <v>2020</v>
      </c>
      <c r="AE3835" s="88" t="s">
        <v>55</v>
      </c>
      <c r="AF3835" s="12" t="s">
        <v>0</v>
      </c>
      <c r="AG3835" s="18" t="str">
        <f t="shared" si="249"/>
        <v>Education-2020-April</v>
      </c>
      <c r="AH3835" s="16">
        <v>43922</v>
      </c>
      <c r="AI3835" s="181">
        <v>100.16724313088403</v>
      </c>
      <c r="AJ3835" s="8">
        <f t="shared" si="252"/>
        <v>100.03134971872356</v>
      </c>
      <c r="AK3835" s="175">
        <v>3652</v>
      </c>
      <c r="AL3835" s="10">
        <f t="shared" si="250"/>
        <v>134.10600027895111</v>
      </c>
      <c r="AM3835" s="163" t="str">
        <f t="shared" si="251"/>
        <v>10</v>
      </c>
      <c r="AN3835" s="177" t="s">
        <v>116</v>
      </c>
      <c r="AQ3835" s="151"/>
      <c r="AR3835" s="151"/>
    </row>
    <row r="3836" spans="30:44" x14ac:dyDescent="0.3">
      <c r="AD3836" s="7">
        <v>2020</v>
      </c>
      <c r="AE3836" s="88" t="s">
        <v>55</v>
      </c>
      <c r="AF3836" s="12" t="s">
        <v>5</v>
      </c>
      <c r="AG3836" s="18" t="str">
        <f t="shared" si="249"/>
        <v>Education-2020-May</v>
      </c>
      <c r="AH3836" s="16">
        <v>43952</v>
      </c>
      <c r="AI3836" s="181">
        <v>100.16724313088403</v>
      </c>
      <c r="AJ3836" s="8">
        <f t="shared" si="252"/>
        <v>100.06968463786835</v>
      </c>
      <c r="AK3836" s="175">
        <v>3653</v>
      </c>
      <c r="AL3836" s="10">
        <f t="shared" si="250"/>
        <v>134.10600027895111</v>
      </c>
      <c r="AM3836" s="163" t="str">
        <f t="shared" si="251"/>
        <v>10</v>
      </c>
      <c r="AN3836" s="177" t="s">
        <v>117</v>
      </c>
      <c r="AQ3836" s="151"/>
      <c r="AR3836" s="151"/>
    </row>
    <row r="3837" spans="30:44" x14ac:dyDescent="0.3">
      <c r="AD3837" s="7">
        <v>2020</v>
      </c>
      <c r="AE3837" s="88" t="s">
        <v>55</v>
      </c>
      <c r="AF3837" s="12" t="s">
        <v>6</v>
      </c>
      <c r="AG3837" s="18" t="str">
        <f t="shared" si="249"/>
        <v>Education-2020-June</v>
      </c>
      <c r="AH3837" s="16">
        <v>43983</v>
      </c>
      <c r="AI3837" s="181">
        <v>100.16724313088403</v>
      </c>
      <c r="AJ3837" s="8">
        <f t="shared" si="252"/>
        <v>100.083621565442</v>
      </c>
      <c r="AK3837" s="175">
        <v>3654</v>
      </c>
      <c r="AL3837" s="10">
        <f t="shared" si="250"/>
        <v>134.10600027895111</v>
      </c>
      <c r="AM3837" s="163" t="str">
        <f t="shared" si="251"/>
        <v>10</v>
      </c>
      <c r="AN3837" s="177" t="s">
        <v>118</v>
      </c>
      <c r="AQ3837" s="151"/>
      <c r="AR3837" s="151"/>
    </row>
    <row r="3838" spans="30:44" x14ac:dyDescent="0.3">
      <c r="AD3838" s="7">
        <v>2020</v>
      </c>
      <c r="AE3838" s="88" t="s">
        <v>55</v>
      </c>
      <c r="AF3838" s="12" t="s">
        <v>7</v>
      </c>
      <c r="AG3838" s="18" t="str">
        <f t="shared" si="249"/>
        <v>Education-2020-July</v>
      </c>
      <c r="AH3838" s="16">
        <v>44013</v>
      </c>
      <c r="AI3838" s="181">
        <v>100.16724313088403</v>
      </c>
      <c r="AJ3838" s="8">
        <f t="shared" si="252"/>
        <v>100.09755849301568</v>
      </c>
      <c r="AK3838" s="175">
        <v>3655</v>
      </c>
      <c r="AL3838" s="10">
        <f t="shared" si="250"/>
        <v>134.10600027895111</v>
      </c>
      <c r="AM3838" s="163" t="str">
        <f t="shared" si="251"/>
        <v>10</v>
      </c>
      <c r="AN3838" s="177" t="s">
        <v>119</v>
      </c>
      <c r="AQ3838" s="151"/>
      <c r="AR3838" s="151"/>
    </row>
    <row r="3839" spans="30:44" x14ac:dyDescent="0.3">
      <c r="AD3839" s="7">
        <v>2020</v>
      </c>
      <c r="AE3839" s="88" t="s">
        <v>55</v>
      </c>
      <c r="AF3839" s="12" t="s">
        <v>8</v>
      </c>
      <c r="AG3839" s="18" t="str">
        <f t="shared" si="249"/>
        <v>Education-2020-August</v>
      </c>
      <c r="AH3839" s="16">
        <v>44044</v>
      </c>
      <c r="AI3839" s="181">
        <v>100.16724313088403</v>
      </c>
      <c r="AJ3839" s="8">
        <f t="shared" si="252"/>
        <v>100.11149542058935</v>
      </c>
      <c r="AK3839" s="175">
        <v>3656</v>
      </c>
      <c r="AL3839" s="10">
        <f t="shared" si="250"/>
        <v>134.10600027895111</v>
      </c>
      <c r="AM3839" s="163" t="str">
        <f t="shared" si="251"/>
        <v>10</v>
      </c>
      <c r="AN3839" s="177" t="s">
        <v>120</v>
      </c>
      <c r="AQ3839" s="151"/>
      <c r="AR3839" s="151"/>
    </row>
    <row r="3840" spans="30:44" x14ac:dyDescent="0.3">
      <c r="AD3840" s="7">
        <v>2020</v>
      </c>
      <c r="AE3840" s="88" t="s">
        <v>55</v>
      </c>
      <c r="AF3840" s="12" t="s">
        <v>1</v>
      </c>
      <c r="AG3840" s="18" t="str">
        <f t="shared" si="249"/>
        <v>Education-2020-September</v>
      </c>
      <c r="AH3840" s="16">
        <v>44075</v>
      </c>
      <c r="AI3840" s="181">
        <v>100.16724313088403</v>
      </c>
      <c r="AJ3840" s="8">
        <f t="shared" si="252"/>
        <v>100.12543234816302</v>
      </c>
      <c r="AK3840" s="175">
        <v>3657</v>
      </c>
      <c r="AL3840" s="10">
        <f t="shared" si="250"/>
        <v>134.10600027895111</v>
      </c>
      <c r="AM3840" s="163" t="str">
        <f t="shared" si="251"/>
        <v>10</v>
      </c>
      <c r="AN3840" s="177" t="s">
        <v>121</v>
      </c>
      <c r="AQ3840" s="151"/>
      <c r="AR3840" s="151"/>
    </row>
    <row r="3841" spans="30:44" x14ac:dyDescent="0.3">
      <c r="AD3841" s="7">
        <v>2020</v>
      </c>
      <c r="AE3841" s="88" t="s">
        <v>55</v>
      </c>
      <c r="AF3841" s="12" t="s">
        <v>9</v>
      </c>
      <c r="AG3841" s="18" t="str">
        <f t="shared" si="249"/>
        <v>Education-2020-October</v>
      </c>
      <c r="AH3841" s="16">
        <v>44105</v>
      </c>
      <c r="AI3841" s="181">
        <v>100.16724313088403</v>
      </c>
      <c r="AJ3841" s="8">
        <f t="shared" si="252"/>
        <v>100.13936927573668</v>
      </c>
      <c r="AK3841" s="175">
        <v>3658</v>
      </c>
      <c r="AL3841" s="10">
        <f t="shared" si="250"/>
        <v>134.10600027895111</v>
      </c>
      <c r="AM3841" s="163" t="str">
        <f t="shared" si="251"/>
        <v>10</v>
      </c>
      <c r="AN3841" s="177" t="s">
        <v>122</v>
      </c>
      <c r="AQ3841" s="151"/>
      <c r="AR3841" s="151"/>
    </row>
    <row r="3842" spans="30:44" x14ac:dyDescent="0.3">
      <c r="AD3842" s="7">
        <v>2020</v>
      </c>
      <c r="AE3842" s="88" t="s">
        <v>55</v>
      </c>
      <c r="AF3842" s="12" t="s">
        <v>2</v>
      </c>
      <c r="AG3842" s="18" t="str">
        <f t="shared" si="249"/>
        <v>Education-2020-November</v>
      </c>
      <c r="AH3842" s="16">
        <v>44136</v>
      </c>
      <c r="AI3842" s="181">
        <v>100.16724313088403</v>
      </c>
      <c r="AJ3842" s="8">
        <f t="shared" si="252"/>
        <v>100.15330620331035</v>
      </c>
      <c r="AK3842" s="175">
        <v>3659</v>
      </c>
      <c r="AL3842" s="10">
        <f t="shared" si="250"/>
        <v>134.10600027895111</v>
      </c>
      <c r="AM3842" s="163" t="str">
        <f t="shared" si="251"/>
        <v>10</v>
      </c>
      <c r="AN3842" s="177" t="s">
        <v>123</v>
      </c>
      <c r="AQ3842" s="151"/>
      <c r="AR3842" s="151"/>
    </row>
    <row r="3843" spans="30:44" x14ac:dyDescent="0.3">
      <c r="AD3843" s="7">
        <v>2020</v>
      </c>
      <c r="AE3843" s="88" t="s">
        <v>55</v>
      </c>
      <c r="AF3843" s="12" t="s">
        <v>3</v>
      </c>
      <c r="AG3843" s="18" t="str">
        <f t="shared" si="249"/>
        <v>Education-2020-December</v>
      </c>
      <c r="AH3843" s="16">
        <v>44166</v>
      </c>
      <c r="AI3843" s="181">
        <v>100.16724313088403</v>
      </c>
      <c r="AJ3843" s="8">
        <f t="shared" si="252"/>
        <v>100.16724313088402</v>
      </c>
      <c r="AK3843" s="175">
        <v>3660</v>
      </c>
      <c r="AL3843" s="10">
        <f t="shared" si="250"/>
        <v>134.10600027895111</v>
      </c>
      <c r="AM3843" s="163" t="str">
        <f t="shared" si="251"/>
        <v>10</v>
      </c>
      <c r="AN3843" s="177" t="s">
        <v>124</v>
      </c>
      <c r="AQ3843" s="151"/>
      <c r="AR3843" s="151"/>
    </row>
    <row r="3844" spans="30:44" x14ac:dyDescent="0.3">
      <c r="AD3844" s="9">
        <v>2021</v>
      </c>
      <c r="AE3844" s="87" t="s">
        <v>55</v>
      </c>
      <c r="AF3844" s="13" t="s">
        <v>10</v>
      </c>
      <c r="AG3844" s="18" t="str">
        <f t="shared" si="249"/>
        <v>Education-2021-January</v>
      </c>
      <c r="AH3844" s="16">
        <v>44197</v>
      </c>
      <c r="AI3844" s="180">
        <v>100.16724313088406</v>
      </c>
      <c r="AJ3844" s="10">
        <f t="shared" si="252"/>
        <v>100.16724313088402</v>
      </c>
      <c r="AK3844" s="175">
        <v>3661</v>
      </c>
      <c r="AL3844" s="10">
        <f t="shared" si="250"/>
        <v>134.10600027895111</v>
      </c>
      <c r="AM3844" s="163" t="str">
        <f t="shared" si="251"/>
        <v>10</v>
      </c>
      <c r="AN3844" s="177" t="s">
        <v>113</v>
      </c>
      <c r="AQ3844" s="151"/>
      <c r="AR3844" s="151"/>
    </row>
    <row r="3845" spans="30:44" x14ac:dyDescent="0.3">
      <c r="AD3845" s="9">
        <v>2021</v>
      </c>
      <c r="AE3845" s="87" t="s">
        <v>55</v>
      </c>
      <c r="AF3845" s="13" t="s">
        <v>11</v>
      </c>
      <c r="AG3845" s="18" t="str">
        <f t="shared" si="249"/>
        <v>Education-2021-February</v>
      </c>
      <c r="AH3845" s="16">
        <v>44228</v>
      </c>
      <c r="AI3845" s="180">
        <v>100.16724313088403</v>
      </c>
      <c r="AJ3845" s="10">
        <f t="shared" si="252"/>
        <v>100.16724313088402</v>
      </c>
      <c r="AK3845" s="175">
        <v>3662</v>
      </c>
      <c r="AL3845" s="10">
        <f t="shared" si="250"/>
        <v>134.10600027895111</v>
      </c>
      <c r="AM3845" s="163" t="str">
        <f t="shared" si="251"/>
        <v>10</v>
      </c>
      <c r="AN3845" s="177" t="s">
        <v>114</v>
      </c>
      <c r="AQ3845" s="151"/>
      <c r="AR3845" s="151"/>
    </row>
    <row r="3846" spans="30:44" x14ac:dyDescent="0.3">
      <c r="AD3846" s="9">
        <v>2021</v>
      </c>
      <c r="AE3846" s="87" t="s">
        <v>55</v>
      </c>
      <c r="AF3846" s="13" t="s">
        <v>4</v>
      </c>
      <c r="AG3846" s="18" t="str">
        <f t="shared" si="249"/>
        <v>Education-2021-March</v>
      </c>
      <c r="AH3846" s="16">
        <v>44256</v>
      </c>
      <c r="AI3846" s="180">
        <v>100.16724313088406</v>
      </c>
      <c r="AJ3846" s="10">
        <f t="shared" si="252"/>
        <v>100.16724313088405</v>
      </c>
      <c r="AK3846" s="175">
        <v>3663</v>
      </c>
      <c r="AL3846" s="10">
        <f t="shared" si="250"/>
        <v>134.10600027895111</v>
      </c>
      <c r="AM3846" s="163" t="str">
        <f t="shared" si="251"/>
        <v>10</v>
      </c>
      <c r="AN3846" s="177" t="s">
        <v>115</v>
      </c>
      <c r="AQ3846" s="151"/>
      <c r="AR3846" s="151"/>
    </row>
    <row r="3847" spans="30:44" x14ac:dyDescent="0.3">
      <c r="AD3847" s="9">
        <v>2021</v>
      </c>
      <c r="AE3847" s="87" t="s">
        <v>55</v>
      </c>
      <c r="AF3847" s="13" t="s">
        <v>0</v>
      </c>
      <c r="AG3847" s="18" t="str">
        <f t="shared" si="249"/>
        <v>Education-2021-April</v>
      </c>
      <c r="AH3847" s="16">
        <v>44287</v>
      </c>
      <c r="AI3847" s="180">
        <v>100.16724313088406</v>
      </c>
      <c r="AJ3847" s="10">
        <f t="shared" si="252"/>
        <v>100.16724313088402</v>
      </c>
      <c r="AK3847" s="175">
        <v>3664</v>
      </c>
      <c r="AL3847" s="10">
        <f t="shared" si="250"/>
        <v>134.10600027895111</v>
      </c>
      <c r="AM3847" s="163" t="str">
        <f t="shared" si="251"/>
        <v>10</v>
      </c>
      <c r="AN3847" s="177" t="s">
        <v>116</v>
      </c>
      <c r="AQ3847" s="151"/>
      <c r="AR3847" s="151"/>
    </row>
    <row r="3848" spans="30:44" x14ac:dyDescent="0.3">
      <c r="AD3848" s="9">
        <v>2021</v>
      </c>
      <c r="AE3848" s="87" t="s">
        <v>55</v>
      </c>
      <c r="AF3848" s="13" t="s">
        <v>5</v>
      </c>
      <c r="AG3848" s="18" t="str">
        <f t="shared" si="249"/>
        <v>Education-2021-May</v>
      </c>
      <c r="AH3848" s="16">
        <v>44317</v>
      </c>
      <c r="AI3848" s="180">
        <v>100.16724313088406</v>
      </c>
      <c r="AJ3848" s="10">
        <f t="shared" si="252"/>
        <v>100.16724313088405</v>
      </c>
      <c r="AK3848" s="175">
        <v>3665</v>
      </c>
      <c r="AL3848" s="10">
        <f t="shared" si="250"/>
        <v>134.10600027895111</v>
      </c>
      <c r="AM3848" s="163" t="str">
        <f t="shared" si="251"/>
        <v>10</v>
      </c>
      <c r="AN3848" s="177" t="s">
        <v>117</v>
      </c>
      <c r="AQ3848" s="151"/>
      <c r="AR3848" s="151"/>
    </row>
    <row r="3849" spans="30:44" x14ac:dyDescent="0.3">
      <c r="AD3849" s="9">
        <v>2021</v>
      </c>
      <c r="AE3849" s="87" t="s">
        <v>55</v>
      </c>
      <c r="AF3849" s="13" t="s">
        <v>6</v>
      </c>
      <c r="AG3849" s="18" t="str">
        <f t="shared" si="249"/>
        <v>Education-2021-June</v>
      </c>
      <c r="AH3849" s="16">
        <v>44348</v>
      </c>
      <c r="AI3849" s="180">
        <v>100.16724313088406</v>
      </c>
      <c r="AJ3849" s="10">
        <f t="shared" si="252"/>
        <v>100.16724313088405</v>
      </c>
      <c r="AK3849" s="175">
        <v>3666</v>
      </c>
      <c r="AL3849" s="10">
        <f t="shared" si="250"/>
        <v>134.10600027895111</v>
      </c>
      <c r="AM3849" s="163" t="str">
        <f t="shared" si="251"/>
        <v>10</v>
      </c>
      <c r="AN3849" s="177" t="s">
        <v>118</v>
      </c>
      <c r="AQ3849" s="151"/>
      <c r="AR3849" s="151"/>
    </row>
    <row r="3850" spans="30:44" x14ac:dyDescent="0.3">
      <c r="AD3850" s="9">
        <v>2021</v>
      </c>
      <c r="AE3850" s="87" t="s">
        <v>55</v>
      </c>
      <c r="AF3850" s="13" t="s">
        <v>7</v>
      </c>
      <c r="AG3850" s="18" t="str">
        <f t="shared" si="249"/>
        <v>Education-2021-July</v>
      </c>
      <c r="AH3850" s="16">
        <v>44378</v>
      </c>
      <c r="AI3850" s="180">
        <v>100.16724313088406</v>
      </c>
      <c r="AJ3850" s="10">
        <f t="shared" si="252"/>
        <v>100.16724313088406</v>
      </c>
      <c r="AK3850" s="175">
        <v>3667</v>
      </c>
      <c r="AL3850" s="10">
        <f t="shared" si="250"/>
        <v>134.10600027895111</v>
      </c>
      <c r="AM3850" s="163" t="str">
        <f t="shared" si="251"/>
        <v>10</v>
      </c>
      <c r="AN3850" s="177" t="s">
        <v>119</v>
      </c>
      <c r="AQ3850" s="151"/>
      <c r="AR3850" s="151"/>
    </row>
    <row r="3851" spans="30:44" x14ac:dyDescent="0.3">
      <c r="AD3851" s="9">
        <v>2021</v>
      </c>
      <c r="AE3851" s="87" t="s">
        <v>55</v>
      </c>
      <c r="AF3851" s="13" t="s">
        <v>8</v>
      </c>
      <c r="AG3851" s="18" t="str">
        <f t="shared" si="249"/>
        <v>Education-2021-August</v>
      </c>
      <c r="AH3851" s="16">
        <v>44409</v>
      </c>
      <c r="AI3851" s="180">
        <v>104.78896621784864</v>
      </c>
      <c r="AJ3851" s="10">
        <f t="shared" si="252"/>
        <v>100.55238672146446</v>
      </c>
      <c r="AK3851" s="175">
        <v>3668</v>
      </c>
      <c r="AL3851" s="10">
        <f t="shared" si="250"/>
        <v>134.10600027895111</v>
      </c>
      <c r="AM3851" s="163" t="str">
        <f t="shared" si="251"/>
        <v>10</v>
      </c>
      <c r="AN3851" s="177" t="s">
        <v>120</v>
      </c>
      <c r="AQ3851" s="151"/>
      <c r="AR3851" s="151"/>
    </row>
    <row r="3852" spans="30:44" x14ac:dyDescent="0.3">
      <c r="AD3852" s="9">
        <v>2021</v>
      </c>
      <c r="AE3852" s="87" t="s">
        <v>55</v>
      </c>
      <c r="AF3852" s="13" t="s">
        <v>1</v>
      </c>
      <c r="AG3852" s="18" t="str">
        <f t="shared" ref="AG3852:AG3915" si="253">CONCATENATE(AE3852,$AF$74,AD3852,$AF$74,AF3852)</f>
        <v>Education-2021-September</v>
      </c>
      <c r="AH3852" s="16">
        <v>44440</v>
      </c>
      <c r="AI3852" s="180">
        <v>104.78896621784864</v>
      </c>
      <c r="AJ3852" s="10">
        <f t="shared" si="252"/>
        <v>100.93753031204483</v>
      </c>
      <c r="AK3852" s="175">
        <v>3669</v>
      </c>
      <c r="AL3852" s="10">
        <f t="shared" ref="AL3852:AL3915" si="254">VLOOKUP(AE3852,AR:AS,2,FALSE)</f>
        <v>134.10600027895111</v>
      </c>
      <c r="AM3852" s="163" t="str">
        <f t="shared" ref="AM3852:AM3915" si="255">VLOOKUP(AE3852,AR:AT,3,FALSE)</f>
        <v>10</v>
      </c>
      <c r="AN3852" s="177" t="s">
        <v>121</v>
      </c>
      <c r="AQ3852" s="151"/>
      <c r="AR3852" s="151"/>
    </row>
    <row r="3853" spans="30:44" x14ac:dyDescent="0.3">
      <c r="AD3853" s="9">
        <v>2021</v>
      </c>
      <c r="AE3853" s="87" t="s">
        <v>55</v>
      </c>
      <c r="AF3853" s="13" t="s">
        <v>9</v>
      </c>
      <c r="AG3853" s="18" t="str">
        <f t="shared" si="253"/>
        <v>Education-2021-October</v>
      </c>
      <c r="AH3853" s="16">
        <v>44470</v>
      </c>
      <c r="AI3853" s="180">
        <v>104.78896621784864</v>
      </c>
      <c r="AJ3853" s="10">
        <f t="shared" si="252"/>
        <v>101.3226739026252</v>
      </c>
      <c r="AK3853" s="175">
        <v>3670</v>
      </c>
      <c r="AL3853" s="10">
        <f t="shared" si="254"/>
        <v>134.10600027895111</v>
      </c>
      <c r="AM3853" s="163" t="str">
        <f t="shared" si="255"/>
        <v>10</v>
      </c>
      <c r="AN3853" s="177" t="s">
        <v>122</v>
      </c>
      <c r="AQ3853" s="151"/>
      <c r="AR3853" s="151"/>
    </row>
    <row r="3854" spans="30:44" x14ac:dyDescent="0.3">
      <c r="AD3854" s="9">
        <v>2021</v>
      </c>
      <c r="AE3854" s="87" t="s">
        <v>55</v>
      </c>
      <c r="AF3854" s="13" t="s">
        <v>2</v>
      </c>
      <c r="AG3854" s="18" t="str">
        <f t="shared" si="253"/>
        <v>Education-2021-November</v>
      </c>
      <c r="AH3854" s="16">
        <v>44501</v>
      </c>
      <c r="AI3854" s="180">
        <v>104.78896621784864</v>
      </c>
      <c r="AJ3854" s="10">
        <f t="shared" si="252"/>
        <v>101.70781749320558</v>
      </c>
      <c r="AK3854" s="175">
        <v>3671</v>
      </c>
      <c r="AL3854" s="10">
        <f t="shared" si="254"/>
        <v>134.10600027895111</v>
      </c>
      <c r="AM3854" s="163" t="str">
        <f t="shared" si="255"/>
        <v>10</v>
      </c>
      <c r="AN3854" s="177" t="s">
        <v>123</v>
      </c>
      <c r="AQ3854" s="151"/>
      <c r="AR3854" s="151"/>
    </row>
    <row r="3855" spans="30:44" x14ac:dyDescent="0.3">
      <c r="AD3855" s="9">
        <v>2021</v>
      </c>
      <c r="AE3855" s="87" t="s">
        <v>55</v>
      </c>
      <c r="AF3855" s="13" t="s">
        <v>3</v>
      </c>
      <c r="AG3855" s="18" t="str">
        <f t="shared" si="253"/>
        <v>Education-2021-December</v>
      </c>
      <c r="AH3855" s="16">
        <v>44531</v>
      </c>
      <c r="AI3855" s="180">
        <v>104.78896621784864</v>
      </c>
      <c r="AJ3855" s="10">
        <f t="shared" si="252"/>
        <v>102.09296108378595</v>
      </c>
      <c r="AK3855" s="175">
        <v>3672</v>
      </c>
      <c r="AL3855" s="10">
        <f t="shared" si="254"/>
        <v>134.10600027895111</v>
      </c>
      <c r="AM3855" s="163" t="str">
        <f t="shared" si="255"/>
        <v>10</v>
      </c>
      <c r="AN3855" s="177" t="s">
        <v>124</v>
      </c>
      <c r="AQ3855" s="151"/>
      <c r="AR3855" s="151"/>
    </row>
    <row r="3856" spans="30:44" x14ac:dyDescent="0.3">
      <c r="AD3856" s="7">
        <v>2022</v>
      </c>
      <c r="AE3856" s="88" t="s">
        <v>55</v>
      </c>
      <c r="AF3856" s="12" t="s">
        <v>10</v>
      </c>
      <c r="AG3856" s="18" t="str">
        <f t="shared" si="253"/>
        <v>Education-2022-January</v>
      </c>
      <c r="AH3856" s="16">
        <v>44562</v>
      </c>
      <c r="AI3856" s="181">
        <v>104.78896621784864</v>
      </c>
      <c r="AJ3856" s="8">
        <f t="shared" si="252"/>
        <v>102.47810467436632</v>
      </c>
      <c r="AK3856" s="175">
        <v>3673</v>
      </c>
      <c r="AL3856" s="10">
        <f t="shared" si="254"/>
        <v>134.10600027895111</v>
      </c>
      <c r="AM3856" s="163" t="str">
        <f t="shared" si="255"/>
        <v>10</v>
      </c>
      <c r="AN3856" s="177" t="s">
        <v>113</v>
      </c>
      <c r="AQ3856" s="151"/>
      <c r="AR3856" s="151"/>
    </row>
    <row r="3857" spans="30:44" x14ac:dyDescent="0.3">
      <c r="AD3857" s="7">
        <v>2022</v>
      </c>
      <c r="AE3857" s="88" t="s">
        <v>55</v>
      </c>
      <c r="AF3857" s="12" t="s">
        <v>11</v>
      </c>
      <c r="AG3857" s="18" t="str">
        <f t="shared" si="253"/>
        <v>Education-2022-February</v>
      </c>
      <c r="AH3857" s="16">
        <v>44593</v>
      </c>
      <c r="AI3857" s="181">
        <v>104.78896621784864</v>
      </c>
      <c r="AJ3857" s="8">
        <f t="shared" si="252"/>
        <v>102.86324826494672</v>
      </c>
      <c r="AK3857" s="175">
        <v>3674</v>
      </c>
      <c r="AL3857" s="10">
        <f t="shared" si="254"/>
        <v>134.10600027895111</v>
      </c>
      <c r="AM3857" s="163" t="str">
        <f t="shared" si="255"/>
        <v>10</v>
      </c>
      <c r="AN3857" s="177" t="s">
        <v>114</v>
      </c>
      <c r="AQ3857" s="151"/>
      <c r="AR3857" s="151"/>
    </row>
    <row r="3858" spans="30:44" x14ac:dyDescent="0.3">
      <c r="AD3858" s="7">
        <v>2022</v>
      </c>
      <c r="AE3858" s="88" t="s">
        <v>55</v>
      </c>
      <c r="AF3858" s="12" t="s">
        <v>4</v>
      </c>
      <c r="AG3858" s="18" t="str">
        <f t="shared" si="253"/>
        <v>Education-2022-March</v>
      </c>
      <c r="AH3858" s="16">
        <v>44621</v>
      </c>
      <c r="AI3858" s="181">
        <v>104.78896621784864</v>
      </c>
      <c r="AJ3858" s="8">
        <f t="shared" si="252"/>
        <v>103.24839185552709</v>
      </c>
      <c r="AK3858" s="175">
        <v>3675</v>
      </c>
      <c r="AL3858" s="10">
        <f t="shared" si="254"/>
        <v>134.10600027895111</v>
      </c>
      <c r="AM3858" s="163" t="str">
        <f t="shared" si="255"/>
        <v>10</v>
      </c>
      <c r="AN3858" s="177" t="s">
        <v>115</v>
      </c>
      <c r="AQ3858" s="151"/>
      <c r="AR3858" s="151"/>
    </row>
    <row r="3859" spans="30:44" x14ac:dyDescent="0.3">
      <c r="AD3859" s="7">
        <v>2022</v>
      </c>
      <c r="AE3859" s="88" t="s">
        <v>55</v>
      </c>
      <c r="AF3859" s="12" t="s">
        <v>0</v>
      </c>
      <c r="AG3859" s="18" t="str">
        <f t="shared" si="253"/>
        <v>Education-2022-April</v>
      </c>
      <c r="AH3859" s="16">
        <v>44652</v>
      </c>
      <c r="AI3859" s="181">
        <v>104.78896621784864</v>
      </c>
      <c r="AJ3859" s="8">
        <f t="shared" si="252"/>
        <v>103.63353544610749</v>
      </c>
      <c r="AK3859" s="175">
        <v>3676</v>
      </c>
      <c r="AL3859" s="10">
        <f t="shared" si="254"/>
        <v>134.10600027895111</v>
      </c>
      <c r="AM3859" s="163" t="str">
        <f t="shared" si="255"/>
        <v>10</v>
      </c>
      <c r="AN3859" s="177" t="s">
        <v>116</v>
      </c>
      <c r="AQ3859" s="151"/>
      <c r="AR3859" s="151"/>
    </row>
    <row r="3860" spans="30:44" x14ac:dyDescent="0.3">
      <c r="AD3860" s="7">
        <v>2022</v>
      </c>
      <c r="AE3860" s="88" t="s">
        <v>55</v>
      </c>
      <c r="AF3860" s="12" t="s">
        <v>5</v>
      </c>
      <c r="AG3860" s="18" t="str">
        <f t="shared" si="253"/>
        <v>Education-2022-May</v>
      </c>
      <c r="AH3860" s="16">
        <v>44682</v>
      </c>
      <c r="AI3860" s="181">
        <v>104.78896621784864</v>
      </c>
      <c r="AJ3860" s="8">
        <f t="shared" si="252"/>
        <v>104.01867903668786</v>
      </c>
      <c r="AK3860" s="175">
        <v>3677</v>
      </c>
      <c r="AL3860" s="10">
        <f t="shared" si="254"/>
        <v>134.10600027895111</v>
      </c>
      <c r="AM3860" s="163" t="str">
        <f t="shared" si="255"/>
        <v>10</v>
      </c>
      <c r="AN3860" s="177" t="s">
        <v>117</v>
      </c>
      <c r="AQ3860" s="151"/>
      <c r="AR3860" s="151"/>
    </row>
    <row r="3861" spans="30:44" x14ac:dyDescent="0.3">
      <c r="AD3861" s="7">
        <v>2022</v>
      </c>
      <c r="AE3861" s="88" t="s">
        <v>55</v>
      </c>
      <c r="AF3861" s="12" t="s">
        <v>6</v>
      </c>
      <c r="AG3861" s="18" t="str">
        <f t="shared" si="253"/>
        <v>Education-2022-June</v>
      </c>
      <c r="AH3861" s="16">
        <v>44713</v>
      </c>
      <c r="AI3861" s="181">
        <v>104.78896621784864</v>
      </c>
      <c r="AJ3861" s="8">
        <f t="shared" si="252"/>
        <v>104.40382262726824</v>
      </c>
      <c r="AK3861" s="175">
        <v>3678</v>
      </c>
      <c r="AL3861" s="10">
        <f t="shared" si="254"/>
        <v>134.10600027895111</v>
      </c>
      <c r="AM3861" s="163" t="str">
        <f t="shared" si="255"/>
        <v>10</v>
      </c>
      <c r="AN3861" s="177" t="s">
        <v>118</v>
      </c>
      <c r="AQ3861" s="151"/>
      <c r="AR3861" s="151"/>
    </row>
    <row r="3862" spans="30:44" x14ac:dyDescent="0.3">
      <c r="AD3862" s="7">
        <v>2022</v>
      </c>
      <c r="AE3862" s="88" t="s">
        <v>55</v>
      </c>
      <c r="AF3862" s="12" t="s">
        <v>7</v>
      </c>
      <c r="AG3862" s="18" t="str">
        <f t="shared" si="253"/>
        <v>Education-2022-July</v>
      </c>
      <c r="AH3862" s="16">
        <v>44743</v>
      </c>
      <c r="AI3862" s="181">
        <v>104.78896621784862</v>
      </c>
      <c r="AJ3862" s="8">
        <f t="shared" si="252"/>
        <v>104.78896621784862</v>
      </c>
      <c r="AK3862" s="175">
        <v>3679</v>
      </c>
      <c r="AL3862" s="10">
        <f t="shared" si="254"/>
        <v>134.10600027895111</v>
      </c>
      <c r="AM3862" s="163" t="str">
        <f t="shared" si="255"/>
        <v>10</v>
      </c>
      <c r="AN3862" s="177" t="s">
        <v>119</v>
      </c>
      <c r="AQ3862" s="151"/>
      <c r="AR3862" s="151"/>
    </row>
    <row r="3863" spans="30:44" x14ac:dyDescent="0.3">
      <c r="AD3863" s="7">
        <v>2022</v>
      </c>
      <c r="AE3863" s="88" t="s">
        <v>55</v>
      </c>
      <c r="AF3863" s="12" t="s">
        <v>8</v>
      </c>
      <c r="AG3863" s="18" t="str">
        <f t="shared" si="253"/>
        <v>Education-2022-August</v>
      </c>
      <c r="AH3863" s="16">
        <v>44774</v>
      </c>
      <c r="AI3863" s="181">
        <v>104.78896621784864</v>
      </c>
      <c r="AJ3863" s="8">
        <f t="shared" ref="AJ3863:AJ3909" si="256">AVERAGE(AI3852:AI3863)</f>
        <v>104.78896621784862</v>
      </c>
      <c r="AK3863" s="175">
        <v>3680</v>
      </c>
      <c r="AL3863" s="10">
        <f t="shared" si="254"/>
        <v>134.10600027895111</v>
      </c>
      <c r="AM3863" s="163" t="str">
        <f t="shared" si="255"/>
        <v>10</v>
      </c>
      <c r="AN3863" s="177" t="s">
        <v>120</v>
      </c>
      <c r="AQ3863" s="151"/>
      <c r="AR3863" s="151"/>
    </row>
    <row r="3864" spans="30:44" x14ac:dyDescent="0.3">
      <c r="AD3864" s="7">
        <v>2022</v>
      </c>
      <c r="AE3864" s="88" t="s">
        <v>55</v>
      </c>
      <c r="AF3864" s="12" t="s">
        <v>1</v>
      </c>
      <c r="AG3864" s="18" t="str">
        <f t="shared" si="253"/>
        <v>Education-2022-September</v>
      </c>
      <c r="AH3864" s="16">
        <v>44805</v>
      </c>
      <c r="AI3864" s="181">
        <v>104.78896621784864</v>
      </c>
      <c r="AJ3864" s="8">
        <f t="shared" si="256"/>
        <v>104.78896621784862</v>
      </c>
      <c r="AK3864" s="175">
        <v>3681</v>
      </c>
      <c r="AL3864" s="10">
        <f t="shared" si="254"/>
        <v>134.10600027895111</v>
      </c>
      <c r="AM3864" s="163" t="str">
        <f t="shared" si="255"/>
        <v>10</v>
      </c>
      <c r="AN3864" s="177" t="s">
        <v>121</v>
      </c>
      <c r="AQ3864" s="151"/>
      <c r="AR3864" s="151"/>
    </row>
    <row r="3865" spans="30:44" x14ac:dyDescent="0.3">
      <c r="AD3865" s="7">
        <v>2022</v>
      </c>
      <c r="AE3865" s="88" t="s">
        <v>55</v>
      </c>
      <c r="AF3865" s="12" t="s">
        <v>9</v>
      </c>
      <c r="AG3865" s="18" t="str">
        <f t="shared" si="253"/>
        <v>Education-2022-October</v>
      </c>
      <c r="AH3865" s="16">
        <v>44835</v>
      </c>
      <c r="AI3865" s="181">
        <v>104.78896621784864</v>
      </c>
      <c r="AJ3865" s="8">
        <f t="shared" si="256"/>
        <v>104.78896621784862</v>
      </c>
      <c r="AK3865" s="175">
        <v>3682</v>
      </c>
      <c r="AL3865" s="10">
        <f t="shared" si="254"/>
        <v>134.10600027895111</v>
      </c>
      <c r="AM3865" s="163" t="str">
        <f t="shared" si="255"/>
        <v>10</v>
      </c>
      <c r="AN3865" s="177" t="s">
        <v>122</v>
      </c>
      <c r="AQ3865" s="151"/>
      <c r="AR3865" s="151"/>
    </row>
    <row r="3866" spans="30:44" x14ac:dyDescent="0.3">
      <c r="AD3866" s="7">
        <v>2022</v>
      </c>
      <c r="AE3866" s="88" t="s">
        <v>55</v>
      </c>
      <c r="AF3866" s="12" t="s">
        <v>2</v>
      </c>
      <c r="AG3866" s="18" t="str">
        <f t="shared" si="253"/>
        <v>Education-2022-November</v>
      </c>
      <c r="AH3866" s="16">
        <v>44866</v>
      </c>
      <c r="AI3866" s="181">
        <v>104.78896621784864</v>
      </c>
      <c r="AJ3866" s="8">
        <f t="shared" si="256"/>
        <v>104.78896621784862</v>
      </c>
      <c r="AK3866" s="175">
        <v>3683</v>
      </c>
      <c r="AL3866" s="10">
        <f t="shared" si="254"/>
        <v>134.10600027895111</v>
      </c>
      <c r="AM3866" s="163" t="str">
        <f t="shared" si="255"/>
        <v>10</v>
      </c>
      <c r="AN3866" s="177" t="s">
        <v>123</v>
      </c>
      <c r="AQ3866" s="151"/>
      <c r="AR3866" s="151"/>
    </row>
    <row r="3867" spans="30:44" x14ac:dyDescent="0.3">
      <c r="AD3867" s="7">
        <v>2022</v>
      </c>
      <c r="AE3867" s="88" t="s">
        <v>55</v>
      </c>
      <c r="AF3867" s="12" t="s">
        <v>3</v>
      </c>
      <c r="AG3867" s="18" t="str">
        <f t="shared" si="253"/>
        <v>Education-2022-December</v>
      </c>
      <c r="AH3867" s="16">
        <v>44896</v>
      </c>
      <c r="AI3867" s="181">
        <v>104.78896621784864</v>
      </c>
      <c r="AJ3867" s="8">
        <f t="shared" si="256"/>
        <v>104.78896621784862</v>
      </c>
      <c r="AK3867" s="175">
        <v>3684</v>
      </c>
      <c r="AL3867" s="10">
        <f t="shared" si="254"/>
        <v>134.10600027895111</v>
      </c>
      <c r="AM3867" s="163" t="str">
        <f t="shared" si="255"/>
        <v>10</v>
      </c>
      <c r="AN3867" s="177" t="s">
        <v>124</v>
      </c>
      <c r="AQ3867" s="151"/>
      <c r="AR3867" s="151"/>
    </row>
    <row r="3868" spans="30:44" x14ac:dyDescent="0.3">
      <c r="AD3868" s="9">
        <v>2023</v>
      </c>
      <c r="AE3868" s="87" t="s">
        <v>55</v>
      </c>
      <c r="AF3868" s="13" t="s">
        <v>10</v>
      </c>
      <c r="AG3868" s="18" t="str">
        <f t="shared" si="253"/>
        <v>Education-2023-January</v>
      </c>
      <c r="AH3868" s="16">
        <v>44927</v>
      </c>
      <c r="AI3868" s="180">
        <v>105.12345247961674</v>
      </c>
      <c r="AJ3868" s="10">
        <f t="shared" si="256"/>
        <v>104.81684007299599</v>
      </c>
      <c r="AK3868" s="175">
        <v>3685</v>
      </c>
      <c r="AL3868" s="10">
        <f t="shared" si="254"/>
        <v>134.10600027895111</v>
      </c>
      <c r="AM3868" s="163" t="str">
        <f t="shared" si="255"/>
        <v>10</v>
      </c>
      <c r="AN3868" s="177" t="s">
        <v>113</v>
      </c>
      <c r="AQ3868" s="151"/>
      <c r="AR3868" s="151"/>
    </row>
    <row r="3869" spans="30:44" x14ac:dyDescent="0.3">
      <c r="AD3869" s="9">
        <v>2023</v>
      </c>
      <c r="AE3869" s="87" t="s">
        <v>55</v>
      </c>
      <c r="AF3869" s="13" t="s">
        <v>11</v>
      </c>
      <c r="AG3869" s="18" t="str">
        <f t="shared" si="253"/>
        <v>Education-2023-February</v>
      </c>
      <c r="AH3869" s="16">
        <v>44958</v>
      </c>
      <c r="AI3869" s="180">
        <v>105.12345247961674</v>
      </c>
      <c r="AJ3869" s="10">
        <f t="shared" si="256"/>
        <v>104.84471392814334</v>
      </c>
      <c r="AK3869" s="175">
        <v>3686</v>
      </c>
      <c r="AL3869" s="10">
        <f t="shared" si="254"/>
        <v>134.10600027895111</v>
      </c>
      <c r="AM3869" s="163" t="str">
        <f t="shared" si="255"/>
        <v>10</v>
      </c>
      <c r="AN3869" s="177" t="s">
        <v>114</v>
      </c>
      <c r="AQ3869" s="151"/>
      <c r="AR3869" s="151"/>
    </row>
    <row r="3870" spans="30:44" x14ac:dyDescent="0.3">
      <c r="AD3870" s="9">
        <v>2023</v>
      </c>
      <c r="AE3870" s="87" t="s">
        <v>55</v>
      </c>
      <c r="AF3870" s="13" t="s">
        <v>4</v>
      </c>
      <c r="AG3870" s="18" t="str">
        <f t="shared" si="253"/>
        <v>Education-2023-March</v>
      </c>
      <c r="AH3870" s="16">
        <v>44986</v>
      </c>
      <c r="AI3870" s="180">
        <v>105.12345247961672</v>
      </c>
      <c r="AJ3870" s="10">
        <f t="shared" si="256"/>
        <v>104.87258778329065</v>
      </c>
      <c r="AK3870" s="175">
        <v>3687</v>
      </c>
      <c r="AL3870" s="10">
        <f t="shared" si="254"/>
        <v>134.10600027895111</v>
      </c>
      <c r="AM3870" s="163" t="str">
        <f t="shared" si="255"/>
        <v>10</v>
      </c>
      <c r="AN3870" s="177" t="s">
        <v>115</v>
      </c>
      <c r="AQ3870" s="151"/>
      <c r="AR3870" s="151"/>
    </row>
    <row r="3871" spans="30:44" x14ac:dyDescent="0.3">
      <c r="AD3871" s="9">
        <v>2023</v>
      </c>
      <c r="AE3871" s="87" t="s">
        <v>55</v>
      </c>
      <c r="AF3871" s="13" t="s">
        <v>0</v>
      </c>
      <c r="AG3871" s="18" t="str">
        <f t="shared" si="253"/>
        <v>Education-2023-April</v>
      </c>
      <c r="AH3871" s="16">
        <v>45017</v>
      </c>
      <c r="AI3871" s="180">
        <v>105.12345247961674</v>
      </c>
      <c r="AJ3871" s="10">
        <f t="shared" si="256"/>
        <v>104.900461638438</v>
      </c>
      <c r="AK3871" s="175">
        <v>3688</v>
      </c>
      <c r="AL3871" s="10">
        <f t="shared" si="254"/>
        <v>134.10600027895111</v>
      </c>
      <c r="AM3871" s="163" t="str">
        <f t="shared" si="255"/>
        <v>10</v>
      </c>
      <c r="AN3871" s="177" t="s">
        <v>116</v>
      </c>
      <c r="AQ3871" s="151"/>
      <c r="AR3871" s="151"/>
    </row>
    <row r="3872" spans="30:44" x14ac:dyDescent="0.3">
      <c r="AD3872" s="9">
        <v>2023</v>
      </c>
      <c r="AE3872" s="87" t="s">
        <v>55</v>
      </c>
      <c r="AF3872" s="13" t="s">
        <v>5</v>
      </c>
      <c r="AG3872" s="18" t="str">
        <f t="shared" si="253"/>
        <v>Education-2023-May</v>
      </c>
      <c r="AH3872" s="16">
        <v>45047</v>
      </c>
      <c r="AI3872" s="180">
        <v>105.12345247961674</v>
      </c>
      <c r="AJ3872" s="10">
        <f t="shared" si="256"/>
        <v>104.92833549358535</v>
      </c>
      <c r="AK3872" s="175">
        <v>3689</v>
      </c>
      <c r="AL3872" s="10">
        <f t="shared" si="254"/>
        <v>134.10600027895111</v>
      </c>
      <c r="AM3872" s="163" t="str">
        <f t="shared" si="255"/>
        <v>10</v>
      </c>
      <c r="AN3872" s="177" t="s">
        <v>117</v>
      </c>
      <c r="AQ3872" s="151"/>
      <c r="AR3872" s="151"/>
    </row>
    <row r="3873" spans="30:44" x14ac:dyDescent="0.3">
      <c r="AD3873" s="9">
        <v>2023</v>
      </c>
      <c r="AE3873" s="87" t="s">
        <v>55</v>
      </c>
      <c r="AF3873" s="13" t="s">
        <v>6</v>
      </c>
      <c r="AG3873" s="18" t="str">
        <f t="shared" si="253"/>
        <v>Education-2023-June</v>
      </c>
      <c r="AH3873" s="16">
        <v>45078</v>
      </c>
      <c r="AI3873" s="180">
        <v>105.12345247961674</v>
      </c>
      <c r="AJ3873" s="10">
        <f t="shared" si="256"/>
        <v>104.95620934873271</v>
      </c>
      <c r="AK3873" s="175">
        <v>3690</v>
      </c>
      <c r="AL3873" s="10">
        <f t="shared" si="254"/>
        <v>134.10600027895111</v>
      </c>
      <c r="AM3873" s="163" t="str">
        <f t="shared" si="255"/>
        <v>10</v>
      </c>
      <c r="AN3873" s="177" t="s">
        <v>118</v>
      </c>
      <c r="AQ3873" s="151"/>
      <c r="AR3873" s="151"/>
    </row>
    <row r="3874" spans="30:44" x14ac:dyDescent="0.3">
      <c r="AD3874" s="9">
        <v>2023</v>
      </c>
      <c r="AE3874" s="87" t="s">
        <v>55</v>
      </c>
      <c r="AF3874" s="13" t="s">
        <v>7</v>
      </c>
      <c r="AG3874" s="18" t="str">
        <f t="shared" si="253"/>
        <v>Education-2023-July</v>
      </c>
      <c r="AH3874" s="16">
        <v>45108</v>
      </c>
      <c r="AI3874" s="180">
        <v>105.12345247961674</v>
      </c>
      <c r="AJ3874" s="10">
        <f t="shared" si="256"/>
        <v>104.98408320388005</v>
      </c>
      <c r="AK3874" s="175">
        <v>3691</v>
      </c>
      <c r="AL3874" s="10">
        <f t="shared" si="254"/>
        <v>134.10600027895111</v>
      </c>
      <c r="AM3874" s="163" t="str">
        <f t="shared" si="255"/>
        <v>10</v>
      </c>
      <c r="AN3874" s="177" t="s">
        <v>119</v>
      </c>
      <c r="AQ3874" s="151"/>
      <c r="AR3874" s="151"/>
    </row>
    <row r="3875" spans="30:44" x14ac:dyDescent="0.3">
      <c r="AD3875" s="9">
        <v>2023</v>
      </c>
      <c r="AE3875" s="87" t="s">
        <v>55</v>
      </c>
      <c r="AF3875" s="13" t="s">
        <v>8</v>
      </c>
      <c r="AG3875" s="18" t="str">
        <f t="shared" si="253"/>
        <v>Education-2023-August</v>
      </c>
      <c r="AH3875" s="16">
        <v>45139</v>
      </c>
      <c r="AI3875" s="180">
        <v>125.42774373191165</v>
      </c>
      <c r="AJ3875" s="10">
        <f t="shared" si="256"/>
        <v>106.70398133005197</v>
      </c>
      <c r="AK3875" s="175">
        <v>3692</v>
      </c>
      <c r="AL3875" s="10">
        <f t="shared" si="254"/>
        <v>134.10600027895111</v>
      </c>
      <c r="AM3875" s="163" t="str">
        <f t="shared" si="255"/>
        <v>10</v>
      </c>
      <c r="AN3875" s="177" t="s">
        <v>120</v>
      </c>
      <c r="AQ3875" s="151"/>
      <c r="AR3875" s="151"/>
    </row>
    <row r="3876" spans="30:44" x14ac:dyDescent="0.3">
      <c r="AD3876" s="9">
        <v>2023</v>
      </c>
      <c r="AE3876" s="87" t="s">
        <v>55</v>
      </c>
      <c r="AF3876" s="13" t="s">
        <v>1</v>
      </c>
      <c r="AG3876" s="18" t="str">
        <f t="shared" si="253"/>
        <v>Education-2023-September</v>
      </c>
      <c r="AH3876" s="16">
        <v>45170</v>
      </c>
      <c r="AI3876" s="180">
        <v>131.22718131935295</v>
      </c>
      <c r="AJ3876" s="10">
        <f t="shared" si="256"/>
        <v>108.90716592184397</v>
      </c>
      <c r="AK3876" s="175">
        <v>3693</v>
      </c>
      <c r="AL3876" s="10">
        <f t="shared" si="254"/>
        <v>134.10600027895111</v>
      </c>
      <c r="AM3876" s="163" t="str">
        <f t="shared" si="255"/>
        <v>10</v>
      </c>
      <c r="AN3876" s="177" t="s">
        <v>121</v>
      </c>
      <c r="AQ3876" s="151"/>
      <c r="AR3876" s="151"/>
    </row>
    <row r="3877" spans="30:44" x14ac:dyDescent="0.3">
      <c r="AD3877" s="9">
        <v>2023</v>
      </c>
      <c r="AE3877" s="87" t="s">
        <v>55</v>
      </c>
      <c r="AF3877" s="13" t="s">
        <v>9</v>
      </c>
      <c r="AG3877" s="18" t="str">
        <f t="shared" si="253"/>
        <v>Education-2023-October</v>
      </c>
      <c r="AH3877" s="16">
        <v>45200</v>
      </c>
      <c r="AI3877" s="180">
        <v>131.22718131935295</v>
      </c>
      <c r="AJ3877" s="10">
        <f t="shared" si="256"/>
        <v>111.11035051363598</v>
      </c>
      <c r="AK3877" s="175">
        <v>3694</v>
      </c>
      <c r="AL3877" s="10">
        <f t="shared" si="254"/>
        <v>134.10600027895111</v>
      </c>
      <c r="AM3877" s="163" t="str">
        <f t="shared" si="255"/>
        <v>10</v>
      </c>
      <c r="AN3877" s="177" t="s">
        <v>122</v>
      </c>
      <c r="AQ3877" s="151"/>
      <c r="AR3877" s="151"/>
    </row>
    <row r="3878" spans="30:44" x14ac:dyDescent="0.3">
      <c r="AD3878" s="9">
        <v>2023</v>
      </c>
      <c r="AE3878" s="87" t="s">
        <v>55</v>
      </c>
      <c r="AF3878" s="13" t="s">
        <v>2</v>
      </c>
      <c r="AG3878" s="18" t="str">
        <f t="shared" si="253"/>
        <v>Education-2023-November</v>
      </c>
      <c r="AH3878" s="16">
        <v>45231</v>
      </c>
      <c r="AI3878" s="180">
        <v>131.22718131935295</v>
      </c>
      <c r="AJ3878" s="10">
        <f t="shared" si="256"/>
        <v>113.31353510542802</v>
      </c>
      <c r="AK3878" s="175">
        <v>3695</v>
      </c>
      <c r="AL3878" s="10">
        <f t="shared" si="254"/>
        <v>134.10600027895111</v>
      </c>
      <c r="AM3878" s="163" t="str">
        <f t="shared" si="255"/>
        <v>10</v>
      </c>
      <c r="AN3878" s="177" t="s">
        <v>123</v>
      </c>
      <c r="AQ3878" s="151"/>
      <c r="AR3878" s="151"/>
    </row>
    <row r="3879" spans="30:44" x14ac:dyDescent="0.3">
      <c r="AD3879" s="9">
        <v>2023</v>
      </c>
      <c r="AE3879" s="87" t="s">
        <v>55</v>
      </c>
      <c r="AF3879" s="13" t="s">
        <v>3</v>
      </c>
      <c r="AG3879" s="18" t="str">
        <f t="shared" si="253"/>
        <v>Education-2023-December</v>
      </c>
      <c r="AH3879" s="16">
        <v>45261</v>
      </c>
      <c r="AI3879" s="180">
        <v>131.22718131935295</v>
      </c>
      <c r="AJ3879" s="10">
        <f t="shared" si="256"/>
        <v>115.51671969722003</v>
      </c>
      <c r="AK3879" s="175">
        <v>3696</v>
      </c>
      <c r="AL3879" s="10">
        <f t="shared" si="254"/>
        <v>134.10600027895111</v>
      </c>
      <c r="AM3879" s="163" t="str">
        <f t="shared" si="255"/>
        <v>10</v>
      </c>
      <c r="AN3879" s="177" t="s">
        <v>124</v>
      </c>
      <c r="AQ3879" s="151"/>
      <c r="AR3879" s="151"/>
    </row>
    <row r="3880" spans="30:44" x14ac:dyDescent="0.3">
      <c r="AD3880" s="7">
        <v>2024</v>
      </c>
      <c r="AE3880" s="88" t="s">
        <v>55</v>
      </c>
      <c r="AF3880" s="12" t="s">
        <v>10</v>
      </c>
      <c r="AG3880" s="18" t="str">
        <f t="shared" si="253"/>
        <v>Education-2024-January</v>
      </c>
      <c r="AH3880" s="16">
        <v>45292</v>
      </c>
      <c r="AI3880" s="181">
        <v>131.22718131935295</v>
      </c>
      <c r="AJ3880" s="8">
        <f t="shared" si="256"/>
        <v>117.69203043386472</v>
      </c>
      <c r="AK3880" s="175">
        <v>3697</v>
      </c>
      <c r="AL3880" s="10">
        <f t="shared" si="254"/>
        <v>134.10600027895111</v>
      </c>
      <c r="AM3880" s="163" t="str">
        <f t="shared" si="255"/>
        <v>10</v>
      </c>
      <c r="AN3880" s="177" t="s">
        <v>113</v>
      </c>
      <c r="AQ3880" s="151"/>
      <c r="AR3880" s="151"/>
    </row>
    <row r="3881" spans="30:44" x14ac:dyDescent="0.3">
      <c r="AD3881" s="7">
        <v>2024</v>
      </c>
      <c r="AE3881" s="88" t="s">
        <v>55</v>
      </c>
      <c r="AF3881" s="12" t="s">
        <v>11</v>
      </c>
      <c r="AG3881" s="18" t="str">
        <f t="shared" si="253"/>
        <v>Education-2024-February</v>
      </c>
      <c r="AH3881" s="16">
        <v>45323</v>
      </c>
      <c r="AI3881" s="181">
        <v>131.22718131935295</v>
      </c>
      <c r="AJ3881" s="8">
        <f t="shared" si="256"/>
        <v>119.86734117050939</v>
      </c>
      <c r="AK3881" s="175">
        <v>3698</v>
      </c>
      <c r="AL3881" s="10">
        <f t="shared" si="254"/>
        <v>134.10600027895111</v>
      </c>
      <c r="AM3881" s="163" t="str">
        <f t="shared" si="255"/>
        <v>10</v>
      </c>
      <c r="AN3881" s="177" t="s">
        <v>114</v>
      </c>
      <c r="AQ3881" s="151"/>
      <c r="AR3881" s="151"/>
    </row>
    <row r="3882" spans="30:44" x14ac:dyDescent="0.3">
      <c r="AD3882" s="7">
        <v>2024</v>
      </c>
      <c r="AE3882" s="88" t="s">
        <v>55</v>
      </c>
      <c r="AF3882" s="12" t="s">
        <v>4</v>
      </c>
      <c r="AG3882" s="18" t="str">
        <f t="shared" si="253"/>
        <v>Education-2024-March</v>
      </c>
      <c r="AH3882" s="16">
        <v>45352</v>
      </c>
      <c r="AI3882" s="181">
        <v>131.22718131935295</v>
      </c>
      <c r="AJ3882" s="8">
        <f t="shared" si="256"/>
        <v>122.04265190715408</v>
      </c>
      <c r="AK3882" s="175">
        <v>3699</v>
      </c>
      <c r="AL3882" s="10">
        <f t="shared" si="254"/>
        <v>134.10600027895111</v>
      </c>
      <c r="AM3882" s="163" t="str">
        <f t="shared" si="255"/>
        <v>10</v>
      </c>
      <c r="AN3882" s="177" t="s">
        <v>115</v>
      </c>
      <c r="AQ3882" s="151"/>
      <c r="AR3882" s="151"/>
    </row>
    <row r="3883" spans="30:44" x14ac:dyDescent="0.3">
      <c r="AD3883" s="7">
        <v>2024</v>
      </c>
      <c r="AE3883" s="88" t="s">
        <v>55</v>
      </c>
      <c r="AF3883" s="12" t="s">
        <v>0</v>
      </c>
      <c r="AG3883" s="18" t="str">
        <f t="shared" si="253"/>
        <v>Education-2024-April</v>
      </c>
      <c r="AH3883" s="16">
        <v>45383</v>
      </c>
      <c r="AI3883" s="181">
        <v>131.22718131935295</v>
      </c>
      <c r="AJ3883" s="8">
        <f t="shared" si="256"/>
        <v>124.21796264379877</v>
      </c>
      <c r="AK3883" s="175">
        <v>3700</v>
      </c>
      <c r="AL3883" s="10">
        <f t="shared" si="254"/>
        <v>134.10600027895111</v>
      </c>
      <c r="AM3883" s="163" t="str">
        <f t="shared" si="255"/>
        <v>10</v>
      </c>
      <c r="AN3883" s="177" t="s">
        <v>116</v>
      </c>
      <c r="AQ3883" s="151"/>
      <c r="AR3883" s="151"/>
    </row>
    <row r="3884" spans="30:44" x14ac:dyDescent="0.3">
      <c r="AD3884" s="7">
        <v>2024</v>
      </c>
      <c r="AE3884" s="88" t="s">
        <v>55</v>
      </c>
      <c r="AF3884" s="12" t="s">
        <v>5</v>
      </c>
      <c r="AG3884" s="18" t="str">
        <f t="shared" si="253"/>
        <v>Education-2024-May</v>
      </c>
      <c r="AH3884" s="16">
        <v>45413</v>
      </c>
      <c r="AI3884" s="181">
        <v>131.22718131935295</v>
      </c>
      <c r="AJ3884" s="8">
        <f t="shared" si="256"/>
        <v>126.39327338044343</v>
      </c>
      <c r="AK3884" s="175">
        <v>3701</v>
      </c>
      <c r="AL3884" s="10">
        <f t="shared" si="254"/>
        <v>134.10600027895111</v>
      </c>
      <c r="AM3884" s="163" t="str">
        <f t="shared" si="255"/>
        <v>10</v>
      </c>
      <c r="AN3884" s="177" t="s">
        <v>117</v>
      </c>
      <c r="AQ3884" s="151"/>
      <c r="AR3884" s="151"/>
    </row>
    <row r="3885" spans="30:44" x14ac:dyDescent="0.3">
      <c r="AD3885" s="7">
        <v>2024</v>
      </c>
      <c r="AE3885" s="88" t="s">
        <v>55</v>
      </c>
      <c r="AF3885" s="12" t="s">
        <v>6</v>
      </c>
      <c r="AG3885" s="18" t="str">
        <f t="shared" si="253"/>
        <v>Education-2024-June</v>
      </c>
      <c r="AH3885" s="16">
        <v>45444</v>
      </c>
      <c r="AI3885" s="181">
        <v>131.22718131935295</v>
      </c>
      <c r="AJ3885" s="8">
        <f t="shared" si="256"/>
        <v>128.56858411708814</v>
      </c>
      <c r="AK3885" s="175">
        <v>3702</v>
      </c>
      <c r="AL3885" s="10">
        <f t="shared" si="254"/>
        <v>134.10600027895111</v>
      </c>
      <c r="AM3885" s="163" t="str">
        <f t="shared" si="255"/>
        <v>10</v>
      </c>
      <c r="AN3885" s="177" t="s">
        <v>118</v>
      </c>
      <c r="AQ3885" s="151"/>
      <c r="AR3885" s="151"/>
    </row>
    <row r="3886" spans="30:44" x14ac:dyDescent="0.3">
      <c r="AD3886" s="7">
        <v>2024</v>
      </c>
      <c r="AE3886" s="88" t="s">
        <v>55</v>
      </c>
      <c r="AF3886" s="12" t="s">
        <v>7</v>
      </c>
      <c r="AG3886" s="18" t="str">
        <f t="shared" si="253"/>
        <v>Education-2024-July</v>
      </c>
      <c r="AH3886" s="16">
        <v>45474</v>
      </c>
      <c r="AI3886" s="181">
        <v>131.22718131935295</v>
      </c>
      <c r="AJ3886" s="8">
        <f t="shared" si="256"/>
        <v>130.74389485373283</v>
      </c>
      <c r="AK3886" s="175">
        <v>3703</v>
      </c>
      <c r="AL3886" s="10">
        <f t="shared" si="254"/>
        <v>134.10600027895111</v>
      </c>
      <c r="AM3886" s="163" t="str">
        <f t="shared" si="255"/>
        <v>10</v>
      </c>
      <c r="AN3886" s="177" t="s">
        <v>119</v>
      </c>
      <c r="AQ3886" s="151"/>
      <c r="AR3886" s="151"/>
    </row>
    <row r="3887" spans="30:44" x14ac:dyDescent="0.3">
      <c r="AD3887" s="7">
        <v>2024</v>
      </c>
      <c r="AE3887" s="88" t="s">
        <v>55</v>
      </c>
      <c r="AF3887" s="12" t="s">
        <v>8</v>
      </c>
      <c r="AG3887" s="18" t="str">
        <f t="shared" si="253"/>
        <v>Education-2024-August</v>
      </c>
      <c r="AH3887" s="16">
        <v>45505</v>
      </c>
      <c r="AI3887" s="181">
        <v>131.22718131935295</v>
      </c>
      <c r="AJ3887" s="8">
        <f t="shared" si="256"/>
        <v>131.22718131935292</v>
      </c>
      <c r="AK3887" s="175">
        <v>3704</v>
      </c>
      <c r="AL3887" s="10">
        <f t="shared" si="254"/>
        <v>134.10600027895111</v>
      </c>
      <c r="AM3887" s="163" t="str">
        <f t="shared" si="255"/>
        <v>10</v>
      </c>
      <c r="AN3887" s="177" t="s">
        <v>120</v>
      </c>
      <c r="AQ3887" s="151"/>
      <c r="AR3887" s="151"/>
    </row>
    <row r="3888" spans="30:44" x14ac:dyDescent="0.3">
      <c r="AD3888" s="7">
        <v>2024</v>
      </c>
      <c r="AE3888" s="88" t="s">
        <v>55</v>
      </c>
      <c r="AF3888" s="12" t="s">
        <v>1</v>
      </c>
      <c r="AG3888" s="18" t="str">
        <f t="shared" si="253"/>
        <v>Education-2024-September</v>
      </c>
      <c r="AH3888" s="16">
        <v>45536</v>
      </c>
      <c r="AI3888" s="181">
        <v>131.22718131935295</v>
      </c>
      <c r="AJ3888" s="8">
        <f t="shared" si="256"/>
        <v>131.22718131935292</v>
      </c>
      <c r="AK3888" s="175">
        <v>3705</v>
      </c>
      <c r="AL3888" s="10">
        <f t="shared" si="254"/>
        <v>134.10600027895111</v>
      </c>
      <c r="AM3888" s="163" t="str">
        <f t="shared" si="255"/>
        <v>10</v>
      </c>
      <c r="AN3888" s="177" t="s">
        <v>121</v>
      </c>
      <c r="AQ3888" s="151"/>
      <c r="AR3888" s="151"/>
    </row>
    <row r="3889" spans="30:44" x14ac:dyDescent="0.3">
      <c r="AD3889" s="7">
        <v>2024</v>
      </c>
      <c r="AE3889" s="88" t="s">
        <v>55</v>
      </c>
      <c r="AF3889" s="12" t="s">
        <v>9</v>
      </c>
      <c r="AG3889" s="18" t="str">
        <f t="shared" si="253"/>
        <v>Education-2024-October</v>
      </c>
      <c r="AH3889" s="16">
        <v>45566</v>
      </c>
      <c r="AI3889" s="181">
        <v>131.22718131935295</v>
      </c>
      <c r="AJ3889" s="8">
        <f t="shared" si="256"/>
        <v>131.22718131935292</v>
      </c>
      <c r="AK3889" s="175">
        <v>3706</v>
      </c>
      <c r="AL3889" s="10">
        <f t="shared" si="254"/>
        <v>134.10600027895111</v>
      </c>
      <c r="AM3889" s="163" t="str">
        <f t="shared" si="255"/>
        <v>10</v>
      </c>
      <c r="AN3889" s="177" t="s">
        <v>122</v>
      </c>
      <c r="AQ3889" s="151"/>
      <c r="AR3889" s="151"/>
    </row>
    <row r="3890" spans="30:44" x14ac:dyDescent="0.3">
      <c r="AD3890" s="7">
        <v>2024</v>
      </c>
      <c r="AE3890" s="88" t="s">
        <v>55</v>
      </c>
      <c r="AF3890" s="12" t="s">
        <v>2</v>
      </c>
      <c r="AG3890" s="18" t="str">
        <f t="shared" si="253"/>
        <v>Education-2024-November</v>
      </c>
      <c r="AH3890" s="16">
        <v>45597</v>
      </c>
      <c r="AI3890" s="181">
        <v>131.22718131935295</v>
      </c>
      <c r="AJ3890" s="8">
        <f t="shared" si="256"/>
        <v>131.22718131935292</v>
      </c>
      <c r="AK3890" s="175">
        <v>3707</v>
      </c>
      <c r="AL3890" s="10">
        <f t="shared" si="254"/>
        <v>134.10600027895111</v>
      </c>
      <c r="AM3890" s="163" t="str">
        <f t="shared" si="255"/>
        <v>10</v>
      </c>
      <c r="AN3890" s="177" t="s">
        <v>123</v>
      </c>
      <c r="AQ3890" s="151"/>
      <c r="AR3890" s="151"/>
    </row>
    <row r="3891" spans="30:44" x14ac:dyDescent="0.3">
      <c r="AD3891" s="7">
        <v>2024</v>
      </c>
      <c r="AE3891" s="88" t="s">
        <v>55</v>
      </c>
      <c r="AF3891" s="12" t="s">
        <v>3</v>
      </c>
      <c r="AG3891" s="18" t="str">
        <f t="shared" si="253"/>
        <v>Education-2024-December</v>
      </c>
      <c r="AH3891" s="16">
        <v>45627</v>
      </c>
      <c r="AI3891" s="181">
        <v>131.22718131935295</v>
      </c>
      <c r="AJ3891" s="8">
        <f t="shared" si="256"/>
        <v>131.22718131935292</v>
      </c>
      <c r="AK3891" s="175">
        <v>3708</v>
      </c>
      <c r="AL3891" s="10">
        <f t="shared" si="254"/>
        <v>134.10600027895111</v>
      </c>
      <c r="AM3891" s="163" t="str">
        <f t="shared" si="255"/>
        <v>10</v>
      </c>
      <c r="AN3891" s="177" t="s">
        <v>124</v>
      </c>
      <c r="AQ3891" s="151"/>
      <c r="AR3891" s="151"/>
    </row>
    <row r="3892" spans="30:44" x14ac:dyDescent="0.3">
      <c r="AD3892" s="9">
        <v>2025</v>
      </c>
      <c r="AE3892" s="87" t="s">
        <v>55</v>
      </c>
      <c r="AF3892" s="13" t="s">
        <v>10</v>
      </c>
      <c r="AG3892" s="18" t="str">
        <f t="shared" si="253"/>
        <v>Education-2025-January</v>
      </c>
      <c r="AH3892" s="16">
        <v>45658</v>
      </c>
      <c r="AI3892" s="180">
        <v>131.22718131935295</v>
      </c>
      <c r="AJ3892" s="10">
        <f t="shared" si="256"/>
        <v>131.22718131935292</v>
      </c>
      <c r="AK3892" s="175">
        <v>3709</v>
      </c>
      <c r="AL3892" s="10">
        <f t="shared" si="254"/>
        <v>134.10600027895111</v>
      </c>
      <c r="AM3892" s="163" t="str">
        <f t="shared" si="255"/>
        <v>10</v>
      </c>
      <c r="AN3892" s="177" t="s">
        <v>113</v>
      </c>
      <c r="AQ3892" s="151"/>
      <c r="AR3892" s="151"/>
    </row>
    <row r="3893" spans="30:44" x14ac:dyDescent="0.3">
      <c r="AD3893" s="9">
        <v>2025</v>
      </c>
      <c r="AE3893" s="87" t="s">
        <v>55</v>
      </c>
      <c r="AF3893" s="13" t="s">
        <v>11</v>
      </c>
      <c r="AG3893" s="18" t="str">
        <f t="shared" si="253"/>
        <v>Education-2025-February</v>
      </c>
      <c r="AH3893" s="16">
        <v>45689</v>
      </c>
      <c r="AI3893" s="180">
        <v>131.22718131935295</v>
      </c>
      <c r="AJ3893" s="10">
        <f t="shared" si="256"/>
        <v>131.22718131935292</v>
      </c>
      <c r="AK3893" s="175">
        <v>3710</v>
      </c>
      <c r="AL3893" s="10">
        <f t="shared" si="254"/>
        <v>134.10600027895111</v>
      </c>
      <c r="AM3893" s="163" t="str">
        <f t="shared" si="255"/>
        <v>10</v>
      </c>
      <c r="AN3893" s="177" t="s">
        <v>114</v>
      </c>
      <c r="AQ3893" s="151"/>
      <c r="AR3893" s="151"/>
    </row>
    <row r="3894" spans="30:44" x14ac:dyDescent="0.3">
      <c r="AD3894" s="9">
        <v>2025</v>
      </c>
      <c r="AE3894" s="87" t="s">
        <v>55</v>
      </c>
      <c r="AF3894" s="13" t="s">
        <v>4</v>
      </c>
      <c r="AG3894" s="18" t="str">
        <f t="shared" si="253"/>
        <v>Education-2025-March</v>
      </c>
      <c r="AH3894" s="16">
        <v>45717</v>
      </c>
      <c r="AI3894" s="180">
        <v>131.22718131935295</v>
      </c>
      <c r="AJ3894" s="10">
        <f t="shared" si="256"/>
        <v>131.22718131935292</v>
      </c>
      <c r="AK3894" s="175">
        <v>3711</v>
      </c>
      <c r="AL3894" s="10">
        <f t="shared" si="254"/>
        <v>134.10600027895111</v>
      </c>
      <c r="AM3894" s="163" t="str">
        <f t="shared" si="255"/>
        <v>10</v>
      </c>
      <c r="AN3894" s="177" t="s">
        <v>115</v>
      </c>
      <c r="AQ3894" s="151"/>
      <c r="AR3894" s="151"/>
    </row>
    <row r="3895" spans="30:44" x14ac:dyDescent="0.3">
      <c r="AD3895" s="9">
        <v>2025</v>
      </c>
      <c r="AE3895" s="87" t="s">
        <v>55</v>
      </c>
      <c r="AF3895" s="13" t="s">
        <v>0</v>
      </c>
      <c r="AG3895" s="18" t="str">
        <f t="shared" si="253"/>
        <v>Education-2025-April</v>
      </c>
      <c r="AH3895" s="16">
        <v>45748</v>
      </c>
      <c r="AI3895" s="180">
        <v>131.22718131935295</v>
      </c>
      <c r="AJ3895" s="10">
        <f t="shared" si="256"/>
        <v>131.22718131935292</v>
      </c>
      <c r="AK3895" s="175">
        <v>3712</v>
      </c>
      <c r="AL3895" s="10">
        <f t="shared" si="254"/>
        <v>134.10600027895111</v>
      </c>
      <c r="AM3895" s="163" t="str">
        <f t="shared" si="255"/>
        <v>10</v>
      </c>
      <c r="AN3895" s="177" t="s">
        <v>116</v>
      </c>
      <c r="AQ3895" s="151"/>
      <c r="AR3895" s="151"/>
    </row>
    <row r="3896" spans="30:44" x14ac:dyDescent="0.3">
      <c r="AD3896" s="9">
        <v>2025</v>
      </c>
      <c r="AE3896" s="87" t="s">
        <v>55</v>
      </c>
      <c r="AF3896" s="13" t="s">
        <v>5</v>
      </c>
      <c r="AG3896" s="18" t="str">
        <f t="shared" si="253"/>
        <v>Education-2025-May</v>
      </c>
      <c r="AH3896" s="16">
        <v>45778</v>
      </c>
      <c r="AI3896" s="180">
        <v>131.22718131935295</v>
      </c>
      <c r="AJ3896" s="10">
        <f t="shared" si="256"/>
        <v>131.22718131935292</v>
      </c>
      <c r="AK3896" s="175">
        <v>3713</v>
      </c>
      <c r="AL3896" s="10">
        <f t="shared" si="254"/>
        <v>134.10600027895111</v>
      </c>
      <c r="AM3896" s="163" t="str">
        <f t="shared" si="255"/>
        <v>10</v>
      </c>
      <c r="AN3896" s="177" t="s">
        <v>117</v>
      </c>
      <c r="AQ3896" s="151"/>
      <c r="AR3896" s="151"/>
    </row>
    <row r="3897" spans="30:44" x14ac:dyDescent="0.3">
      <c r="AD3897" s="9">
        <v>2025</v>
      </c>
      <c r="AE3897" s="87" t="s">
        <v>55</v>
      </c>
      <c r="AF3897" s="13" t="s">
        <v>6</v>
      </c>
      <c r="AG3897" s="18" t="str">
        <f t="shared" si="253"/>
        <v>Education-2025-June</v>
      </c>
      <c r="AH3897" s="16">
        <v>45809</v>
      </c>
      <c r="AI3897" s="180">
        <v>131.22718131935295</v>
      </c>
      <c r="AJ3897" s="10">
        <f t="shared" si="256"/>
        <v>131.22718131935292</v>
      </c>
      <c r="AK3897" s="175">
        <v>3714</v>
      </c>
      <c r="AL3897" s="10">
        <f t="shared" si="254"/>
        <v>134.10600027895111</v>
      </c>
      <c r="AM3897" s="163" t="str">
        <f t="shared" si="255"/>
        <v>10</v>
      </c>
      <c r="AN3897" s="177" t="s">
        <v>118</v>
      </c>
      <c r="AQ3897" s="151"/>
      <c r="AR3897" s="151"/>
    </row>
    <row r="3898" spans="30:44" x14ac:dyDescent="0.3">
      <c r="AD3898" s="9">
        <v>2025</v>
      </c>
      <c r="AE3898" s="87" t="s">
        <v>55</v>
      </c>
      <c r="AF3898" s="13" t="s">
        <v>7</v>
      </c>
      <c r="AG3898" s="18" t="str">
        <f t="shared" si="253"/>
        <v>Education-2025-July</v>
      </c>
      <c r="AH3898" s="16">
        <v>45839</v>
      </c>
      <c r="AI3898" s="180">
        <v>134.10600027895111</v>
      </c>
      <c r="AJ3898" s="10">
        <f t="shared" si="256"/>
        <v>131.46708289931942</v>
      </c>
      <c r="AK3898" s="175">
        <v>3715</v>
      </c>
      <c r="AL3898" s="10">
        <f t="shared" si="254"/>
        <v>134.10600027895111</v>
      </c>
      <c r="AM3898" s="163" t="str">
        <f t="shared" si="255"/>
        <v>10</v>
      </c>
      <c r="AN3898" s="177" t="s">
        <v>119</v>
      </c>
      <c r="AQ3898" s="151"/>
      <c r="AR3898" s="151"/>
    </row>
    <row r="3899" spans="30:44" x14ac:dyDescent="0.3">
      <c r="AD3899" s="9">
        <v>2025</v>
      </c>
      <c r="AE3899" s="87" t="s">
        <v>55</v>
      </c>
      <c r="AF3899" s="13" t="s">
        <v>8</v>
      </c>
      <c r="AG3899" s="18" t="str">
        <f t="shared" si="253"/>
        <v>Education-2025-August</v>
      </c>
      <c r="AH3899" s="16">
        <v>45870</v>
      </c>
      <c r="AI3899" s="180">
        <v>134.10600027895111</v>
      </c>
      <c r="AJ3899" s="10">
        <f t="shared" si="256"/>
        <v>131.70698447928595</v>
      </c>
      <c r="AK3899" s="175">
        <v>3716</v>
      </c>
      <c r="AL3899" s="10">
        <f t="shared" si="254"/>
        <v>134.10600027895111</v>
      </c>
      <c r="AM3899" s="163" t="str">
        <f t="shared" si="255"/>
        <v>10</v>
      </c>
      <c r="AN3899" s="177" t="s">
        <v>120</v>
      </c>
      <c r="AQ3899" s="151"/>
      <c r="AR3899" s="151"/>
    </row>
    <row r="3900" spans="30:44" x14ac:dyDescent="0.3">
      <c r="AD3900" s="9">
        <v>2025</v>
      </c>
      <c r="AE3900" s="87" t="s">
        <v>55</v>
      </c>
      <c r="AF3900" s="13" t="s">
        <v>1</v>
      </c>
      <c r="AG3900" s="18" t="str">
        <f t="shared" si="253"/>
        <v>Education-2025-September</v>
      </c>
      <c r="AH3900" s="16">
        <v>45901</v>
      </c>
      <c r="AI3900" s="180">
        <v>134.10600027895111</v>
      </c>
      <c r="AJ3900" s="10">
        <f t="shared" si="256"/>
        <v>131.94688605925248</v>
      </c>
      <c r="AK3900" s="175">
        <v>3717</v>
      </c>
      <c r="AL3900" s="10">
        <f t="shared" si="254"/>
        <v>134.10600027895111</v>
      </c>
      <c r="AM3900" s="163" t="str">
        <f t="shared" si="255"/>
        <v>10</v>
      </c>
      <c r="AN3900" s="177" t="s">
        <v>121</v>
      </c>
      <c r="AQ3900" s="151"/>
      <c r="AR3900" s="151"/>
    </row>
    <row r="3901" spans="30:44" x14ac:dyDescent="0.3">
      <c r="AD3901" s="9">
        <v>2025</v>
      </c>
      <c r="AE3901" s="87" t="s">
        <v>55</v>
      </c>
      <c r="AF3901" s="13" t="s">
        <v>9</v>
      </c>
      <c r="AG3901" s="18" t="str">
        <f t="shared" si="253"/>
        <v>Education-2025-October</v>
      </c>
      <c r="AH3901" s="16">
        <v>45931</v>
      </c>
      <c r="AI3901" s="180">
        <v>134.10600027895111</v>
      </c>
      <c r="AJ3901" s="10">
        <f t="shared" si="256"/>
        <v>132.18678763921898</v>
      </c>
      <c r="AK3901" s="175">
        <v>3718</v>
      </c>
      <c r="AL3901" s="10">
        <f t="shared" si="254"/>
        <v>134.10600027895111</v>
      </c>
      <c r="AM3901" s="163" t="str">
        <f t="shared" si="255"/>
        <v>10</v>
      </c>
      <c r="AN3901" s="177" t="s">
        <v>122</v>
      </c>
      <c r="AQ3901" s="151"/>
      <c r="AR3901" s="151"/>
    </row>
    <row r="3902" spans="30:44" x14ac:dyDescent="0.3">
      <c r="AD3902" s="9">
        <v>2025</v>
      </c>
      <c r="AE3902" s="87" t="s">
        <v>55</v>
      </c>
      <c r="AF3902" s="13" t="s">
        <v>2</v>
      </c>
      <c r="AG3902" s="18" t="str">
        <f t="shared" si="253"/>
        <v>Education-2025-November</v>
      </c>
      <c r="AH3902" s="16">
        <v>45962</v>
      </c>
      <c r="AI3902" s="180">
        <v>134.10600027895111</v>
      </c>
      <c r="AJ3902" s="10">
        <f t="shared" si="256"/>
        <v>132.4266892191855</v>
      </c>
      <c r="AK3902" s="175">
        <v>3719</v>
      </c>
      <c r="AL3902" s="10">
        <f t="shared" si="254"/>
        <v>134.10600027895111</v>
      </c>
      <c r="AM3902" s="163" t="str">
        <f t="shared" si="255"/>
        <v>10</v>
      </c>
      <c r="AN3902" s="177" t="s">
        <v>123</v>
      </c>
      <c r="AQ3902" s="151"/>
      <c r="AR3902" s="151"/>
    </row>
    <row r="3903" spans="30:44" x14ac:dyDescent="0.3">
      <c r="AD3903" s="9">
        <v>2025</v>
      </c>
      <c r="AE3903" s="87" t="s">
        <v>55</v>
      </c>
      <c r="AF3903" s="13" t="s">
        <v>3</v>
      </c>
      <c r="AG3903" s="18" t="str">
        <f t="shared" si="253"/>
        <v>Education-2025-December</v>
      </c>
      <c r="AH3903" s="16">
        <v>45992</v>
      </c>
      <c r="AI3903" s="180">
        <v>134.10600027895111</v>
      </c>
      <c r="AJ3903" s="10">
        <f t="shared" si="256"/>
        <v>132.66659079915203</v>
      </c>
      <c r="AK3903" s="175">
        <v>3720</v>
      </c>
      <c r="AL3903" s="10">
        <f t="shared" si="254"/>
        <v>134.10600027895111</v>
      </c>
      <c r="AM3903" s="163" t="str">
        <f t="shared" si="255"/>
        <v>10</v>
      </c>
      <c r="AN3903" s="177" t="s">
        <v>124</v>
      </c>
      <c r="AQ3903" s="151"/>
      <c r="AR3903" s="151"/>
    </row>
    <row r="3904" spans="30:44" x14ac:dyDescent="0.3">
      <c r="AD3904" s="9">
        <v>2026</v>
      </c>
      <c r="AE3904" s="87" t="s">
        <v>55</v>
      </c>
      <c r="AF3904" s="13" t="s">
        <v>10</v>
      </c>
      <c r="AG3904" s="18" t="str">
        <f t="shared" si="253"/>
        <v>Education-2026-January</v>
      </c>
      <c r="AH3904" s="16">
        <v>46023</v>
      </c>
      <c r="AI3904" s="181">
        <v>134.10600027895111</v>
      </c>
      <c r="AJ3904" s="8">
        <f t="shared" si="256"/>
        <v>132.90649237911853</v>
      </c>
      <c r="AK3904" s="176"/>
      <c r="AL3904" s="10">
        <f t="shared" si="254"/>
        <v>134.10600027895111</v>
      </c>
      <c r="AM3904" s="163" t="str">
        <f t="shared" si="255"/>
        <v>10</v>
      </c>
      <c r="AN3904" s="177" t="s">
        <v>113</v>
      </c>
      <c r="AQ3904" s="151"/>
      <c r="AR3904" s="151"/>
    </row>
    <row r="3905" spans="28:44" x14ac:dyDescent="0.3">
      <c r="AD3905" s="9">
        <v>2026</v>
      </c>
      <c r="AE3905" s="87" t="s">
        <v>55</v>
      </c>
      <c r="AF3905" s="13" t="s">
        <v>11</v>
      </c>
      <c r="AG3905" s="18" t="str">
        <f t="shared" si="253"/>
        <v>Education-2026-February</v>
      </c>
      <c r="AH3905" s="16">
        <v>46054</v>
      </c>
      <c r="AI3905" s="181">
        <v>134.10600027895111</v>
      </c>
      <c r="AJ3905" s="8">
        <f t="shared" si="256"/>
        <v>133.14639395908506</v>
      </c>
      <c r="AK3905" s="176"/>
      <c r="AL3905" s="10">
        <f t="shared" si="254"/>
        <v>134.10600027895111</v>
      </c>
      <c r="AM3905" s="163" t="str">
        <f t="shared" si="255"/>
        <v>10</v>
      </c>
      <c r="AN3905" s="177" t="s">
        <v>114</v>
      </c>
      <c r="AQ3905" s="151"/>
      <c r="AR3905" s="151"/>
    </row>
    <row r="3906" spans="28:44" x14ac:dyDescent="0.3">
      <c r="AD3906" s="9">
        <v>2026</v>
      </c>
      <c r="AE3906" s="87" t="s">
        <v>55</v>
      </c>
      <c r="AF3906" s="13" t="s">
        <v>4</v>
      </c>
      <c r="AG3906" s="18" t="str">
        <f t="shared" si="253"/>
        <v>Education-2026-March</v>
      </c>
      <c r="AH3906" s="16">
        <v>46082</v>
      </c>
      <c r="AI3906" s="181">
        <v>134.10600027895111</v>
      </c>
      <c r="AJ3906" s="8">
        <f t="shared" si="256"/>
        <v>133.38629553905159</v>
      </c>
      <c r="AK3906" s="176"/>
      <c r="AL3906" s="10">
        <f t="shared" si="254"/>
        <v>134.10600027895111</v>
      </c>
      <c r="AM3906" s="163" t="str">
        <f t="shared" si="255"/>
        <v>10</v>
      </c>
      <c r="AN3906" s="177" t="s">
        <v>115</v>
      </c>
      <c r="AQ3906" s="151"/>
      <c r="AR3906" s="151"/>
    </row>
    <row r="3907" spans="28:44" x14ac:dyDescent="0.3">
      <c r="AD3907" s="9">
        <v>2026</v>
      </c>
      <c r="AE3907" s="87" t="s">
        <v>55</v>
      </c>
      <c r="AF3907" s="13" t="s">
        <v>0</v>
      </c>
      <c r="AG3907" s="18" t="str">
        <f t="shared" si="253"/>
        <v>Education-2026-April</v>
      </c>
      <c r="AH3907" s="16">
        <v>46113</v>
      </c>
      <c r="AI3907" s="181">
        <v>134.10600027895111</v>
      </c>
      <c r="AJ3907" s="8">
        <f t="shared" si="256"/>
        <v>133.62619711901809</v>
      </c>
      <c r="AK3907" s="176"/>
      <c r="AL3907" s="10">
        <f t="shared" si="254"/>
        <v>134.10600027895111</v>
      </c>
      <c r="AM3907" s="163" t="str">
        <f t="shared" si="255"/>
        <v>10</v>
      </c>
      <c r="AN3907" s="177" t="s">
        <v>116</v>
      </c>
      <c r="AQ3907" s="151"/>
      <c r="AR3907" s="151"/>
    </row>
    <row r="3908" spans="28:44" x14ac:dyDescent="0.3">
      <c r="AD3908" s="9">
        <v>2026</v>
      </c>
      <c r="AE3908" s="87" t="s">
        <v>55</v>
      </c>
      <c r="AF3908" s="13" t="s">
        <v>5</v>
      </c>
      <c r="AG3908" s="18" t="str">
        <f t="shared" si="253"/>
        <v>Education-2026-May</v>
      </c>
      <c r="AH3908" s="16">
        <v>46143</v>
      </c>
      <c r="AI3908" s="181">
        <v>134.10600027895111</v>
      </c>
      <c r="AJ3908" s="8">
        <f t="shared" si="256"/>
        <v>133.86609869898459</v>
      </c>
      <c r="AK3908" s="176"/>
      <c r="AL3908" s="10">
        <f t="shared" si="254"/>
        <v>134.10600027895111</v>
      </c>
      <c r="AM3908" s="163" t="str">
        <f t="shared" si="255"/>
        <v>10</v>
      </c>
      <c r="AN3908" s="177" t="s">
        <v>117</v>
      </c>
      <c r="AQ3908" s="151"/>
      <c r="AR3908" s="151"/>
    </row>
    <row r="3909" spans="28:44" x14ac:dyDescent="0.3">
      <c r="AD3909" s="9">
        <v>2026</v>
      </c>
      <c r="AE3909" s="87" t="s">
        <v>55</v>
      </c>
      <c r="AF3909" s="13" t="s">
        <v>6</v>
      </c>
      <c r="AG3909" s="18" t="str">
        <f t="shared" si="253"/>
        <v>Education-2026-June</v>
      </c>
      <c r="AH3909" s="16">
        <v>46174</v>
      </c>
      <c r="AI3909" s="181">
        <v>134.10600027895111</v>
      </c>
      <c r="AJ3909" s="8">
        <f t="shared" si="256"/>
        <v>134.10600027895111</v>
      </c>
      <c r="AK3909" s="176"/>
      <c r="AL3909" s="10">
        <f t="shared" si="254"/>
        <v>134.10600027895111</v>
      </c>
      <c r="AM3909" s="163" t="str">
        <f t="shared" si="255"/>
        <v>10</v>
      </c>
      <c r="AN3909" s="177" t="s">
        <v>118</v>
      </c>
      <c r="AQ3909" s="151"/>
      <c r="AR3909" s="151"/>
    </row>
    <row r="3910" spans="28:44" x14ac:dyDescent="0.3">
      <c r="AD3910" s="9">
        <v>2026</v>
      </c>
      <c r="AE3910" s="87" t="s">
        <v>55</v>
      </c>
      <c r="AF3910" s="13" t="s">
        <v>7</v>
      </c>
      <c r="AG3910" s="18" t="str">
        <f t="shared" si="253"/>
        <v>Education-2026-July</v>
      </c>
      <c r="AH3910" s="16">
        <v>46204</v>
      </c>
      <c r="AI3910" s="181"/>
      <c r="AJ3910" s="8"/>
      <c r="AK3910" s="176"/>
      <c r="AL3910" s="10">
        <f t="shared" si="254"/>
        <v>134.10600027895111</v>
      </c>
      <c r="AM3910" s="163" t="str">
        <f t="shared" si="255"/>
        <v>10</v>
      </c>
      <c r="AN3910" s="177" t="s">
        <v>119</v>
      </c>
      <c r="AQ3910" s="151"/>
      <c r="AR3910" s="151"/>
    </row>
    <row r="3911" spans="28:44" x14ac:dyDescent="0.3">
      <c r="AD3911" s="9">
        <v>2026</v>
      </c>
      <c r="AE3911" s="87" t="s">
        <v>55</v>
      </c>
      <c r="AF3911" s="13" t="s">
        <v>8</v>
      </c>
      <c r="AG3911" s="18" t="str">
        <f t="shared" si="253"/>
        <v>Education-2026-August</v>
      </c>
      <c r="AH3911" s="16">
        <v>46235</v>
      </c>
      <c r="AI3911" s="181"/>
      <c r="AJ3911" s="8"/>
      <c r="AK3911" s="176"/>
      <c r="AL3911" s="10">
        <f t="shared" si="254"/>
        <v>134.10600027895111</v>
      </c>
      <c r="AM3911" s="163" t="str">
        <f t="shared" si="255"/>
        <v>10</v>
      </c>
      <c r="AN3911" s="177" t="s">
        <v>120</v>
      </c>
      <c r="AQ3911" s="151"/>
      <c r="AR3911" s="151"/>
    </row>
    <row r="3912" spans="28:44" x14ac:dyDescent="0.3">
      <c r="AD3912" s="9">
        <v>2026</v>
      </c>
      <c r="AE3912" s="87" t="s">
        <v>55</v>
      </c>
      <c r="AF3912" s="13" t="s">
        <v>1</v>
      </c>
      <c r="AG3912" s="18" t="str">
        <f t="shared" si="253"/>
        <v>Education-2026-September</v>
      </c>
      <c r="AH3912" s="16">
        <v>46266</v>
      </c>
      <c r="AI3912" s="181"/>
      <c r="AJ3912" s="8"/>
      <c r="AK3912" s="176"/>
      <c r="AL3912" s="10">
        <f t="shared" si="254"/>
        <v>134.10600027895111</v>
      </c>
      <c r="AM3912" s="163" t="str">
        <f t="shared" si="255"/>
        <v>10</v>
      </c>
      <c r="AN3912" s="177" t="s">
        <v>121</v>
      </c>
      <c r="AQ3912" s="151"/>
      <c r="AR3912" s="151"/>
    </row>
    <row r="3913" spans="28:44" x14ac:dyDescent="0.3">
      <c r="AD3913" s="9">
        <v>2026</v>
      </c>
      <c r="AE3913" s="87" t="s">
        <v>55</v>
      </c>
      <c r="AF3913" s="13" t="s">
        <v>9</v>
      </c>
      <c r="AG3913" s="18" t="str">
        <f t="shared" si="253"/>
        <v>Education-2026-October</v>
      </c>
      <c r="AH3913" s="16">
        <v>46296</v>
      </c>
      <c r="AI3913" s="181"/>
      <c r="AJ3913" s="8"/>
      <c r="AK3913" s="176"/>
      <c r="AL3913" s="10">
        <f t="shared" si="254"/>
        <v>134.10600027895111</v>
      </c>
      <c r="AM3913" s="163" t="str">
        <f t="shared" si="255"/>
        <v>10</v>
      </c>
      <c r="AN3913" s="177" t="s">
        <v>122</v>
      </c>
      <c r="AQ3913" s="151"/>
      <c r="AR3913" s="151"/>
    </row>
    <row r="3914" spans="28:44" x14ac:dyDescent="0.3">
      <c r="AD3914" s="9">
        <v>2026</v>
      </c>
      <c r="AE3914" s="87" t="s">
        <v>55</v>
      </c>
      <c r="AF3914" s="13" t="s">
        <v>2</v>
      </c>
      <c r="AG3914" s="18" t="str">
        <f t="shared" si="253"/>
        <v>Education-2026-November</v>
      </c>
      <c r="AH3914" s="16">
        <v>46327</v>
      </c>
      <c r="AI3914" s="181"/>
      <c r="AJ3914" s="8"/>
      <c r="AK3914" s="176"/>
      <c r="AL3914" s="10">
        <f t="shared" si="254"/>
        <v>134.10600027895111</v>
      </c>
      <c r="AM3914" s="163" t="str">
        <f t="shared" si="255"/>
        <v>10</v>
      </c>
      <c r="AN3914" s="177" t="s">
        <v>123</v>
      </c>
      <c r="AQ3914" s="151"/>
      <c r="AR3914" s="151"/>
    </row>
    <row r="3915" spans="28:44" x14ac:dyDescent="0.3">
      <c r="AD3915" s="9">
        <v>2026</v>
      </c>
      <c r="AE3915" s="87" t="s">
        <v>55</v>
      </c>
      <c r="AF3915" s="13" t="s">
        <v>3</v>
      </c>
      <c r="AG3915" s="18" t="str">
        <f t="shared" si="253"/>
        <v>Education-2026-December</v>
      </c>
      <c r="AH3915" s="16">
        <v>46357</v>
      </c>
      <c r="AI3915" s="181"/>
      <c r="AJ3915" s="8"/>
      <c r="AK3915" s="176"/>
      <c r="AL3915" s="10">
        <f t="shared" si="254"/>
        <v>134.10600027895111</v>
      </c>
      <c r="AM3915" s="163" t="str">
        <f t="shared" si="255"/>
        <v>10</v>
      </c>
      <c r="AN3915" s="177" t="s">
        <v>124</v>
      </c>
      <c r="AQ3915" s="151"/>
      <c r="AR3915" s="151"/>
    </row>
    <row r="3916" spans="28:44" x14ac:dyDescent="0.3">
      <c r="AB3916" s="107" t="s">
        <v>55</v>
      </c>
      <c r="AC3916" s="2"/>
      <c r="AD3916" s="9">
        <v>1995</v>
      </c>
      <c r="AE3916" s="87" t="s">
        <v>56</v>
      </c>
      <c r="AF3916" s="13" t="s">
        <v>10</v>
      </c>
      <c r="AG3916" s="18" t="str">
        <f t="shared" ref="AG3916:AG3979" si="257">CONCATENATE(AE3916,$AF$74,AD3916,$AF$74,AF3916)</f>
        <v>Restaurants and hotels-1995-January</v>
      </c>
      <c r="AH3916" s="16">
        <v>34700</v>
      </c>
      <c r="AI3916" s="180">
        <v>41.687447029788892</v>
      </c>
      <c r="AJ3916" s="10">
        <f t="shared" ref="AJ3916:AJ3926" si="258">AVERAGE(AI3869:AI3916)</f>
        <v>126.05061661934704</v>
      </c>
      <c r="AK3916" s="175">
        <v>3721</v>
      </c>
      <c r="AL3916" s="10">
        <f t="shared" ref="AL3916:AL3979" si="259">VLOOKUP(AE3916,AR:AS,2,FALSE)</f>
        <v>132.92327190155979</v>
      </c>
      <c r="AM3916" s="163" t="str">
        <f t="shared" ref="AM3916:AM3979" si="260">VLOOKUP(AE3916,AR:AT,3,FALSE)</f>
        <v>11</v>
      </c>
      <c r="AN3916" s="177" t="s">
        <v>113</v>
      </c>
      <c r="AQ3916" s="151"/>
      <c r="AR3916" s="151"/>
    </row>
    <row r="3917" spans="28:44" x14ac:dyDescent="0.3">
      <c r="AB3917" s="2"/>
      <c r="AC3917" s="2"/>
      <c r="AD3917" s="9">
        <v>1995</v>
      </c>
      <c r="AE3917" s="87" t="s">
        <v>56</v>
      </c>
      <c r="AF3917" s="13" t="s">
        <v>11</v>
      </c>
      <c r="AG3917" s="18" t="str">
        <f t="shared" si="257"/>
        <v>Restaurants and hotels-1995-February</v>
      </c>
      <c r="AH3917" s="16">
        <v>34731</v>
      </c>
      <c r="AI3917" s="180">
        <v>41.678366493980818</v>
      </c>
      <c r="AJ3917" s="10">
        <f t="shared" si="258"/>
        <v>124.54001933397475</v>
      </c>
      <c r="AK3917" s="175">
        <v>3722</v>
      </c>
      <c r="AL3917" s="10">
        <f t="shared" si="259"/>
        <v>132.92327190155979</v>
      </c>
      <c r="AM3917" s="163" t="str">
        <f t="shared" si="260"/>
        <v>11</v>
      </c>
      <c r="AN3917" s="177" t="s">
        <v>114</v>
      </c>
      <c r="AQ3917" s="151"/>
      <c r="AR3917" s="151"/>
    </row>
    <row r="3918" spans="28:44" x14ac:dyDescent="0.3">
      <c r="AB3918" s="2"/>
      <c r="AC3918" s="2"/>
      <c r="AD3918" s="9">
        <v>1995</v>
      </c>
      <c r="AE3918" s="87" t="s">
        <v>56</v>
      </c>
      <c r="AF3918" s="13" t="s">
        <v>4</v>
      </c>
      <c r="AG3918" s="18" t="str">
        <f t="shared" si="257"/>
        <v>Restaurants and hotels-1995-March</v>
      </c>
      <c r="AH3918" s="16">
        <v>34759</v>
      </c>
      <c r="AI3918" s="180">
        <v>42.016460815857606</v>
      </c>
      <c r="AJ3918" s="10">
        <f t="shared" si="258"/>
        <v>123.03747191340906</v>
      </c>
      <c r="AK3918" s="175">
        <v>3723</v>
      </c>
      <c r="AL3918" s="10">
        <f t="shared" si="259"/>
        <v>132.92327190155979</v>
      </c>
      <c r="AM3918" s="163" t="str">
        <f t="shared" si="260"/>
        <v>11</v>
      </c>
      <c r="AN3918" s="177" t="s">
        <v>115</v>
      </c>
      <c r="AQ3918" s="151"/>
      <c r="AR3918" s="151"/>
    </row>
    <row r="3919" spans="28:44" x14ac:dyDescent="0.3">
      <c r="AB3919" s="2"/>
      <c r="AC3919" s="2"/>
      <c r="AD3919" s="9">
        <v>1995</v>
      </c>
      <c r="AE3919" s="87" t="s">
        <v>56</v>
      </c>
      <c r="AF3919" s="13" t="s">
        <v>0</v>
      </c>
      <c r="AG3919" s="18" t="str">
        <f t="shared" si="257"/>
        <v>Restaurants and hotels-1995-April</v>
      </c>
      <c r="AH3919" s="16">
        <v>34790</v>
      </c>
      <c r="AI3919" s="180">
        <v>42.016460815857606</v>
      </c>
      <c r="AJ3919" s="10">
        <f t="shared" si="258"/>
        <v>121.53492449284337</v>
      </c>
      <c r="AK3919" s="175">
        <v>3724</v>
      </c>
      <c r="AL3919" s="10">
        <f t="shared" si="259"/>
        <v>132.92327190155979</v>
      </c>
      <c r="AM3919" s="163" t="str">
        <f t="shared" si="260"/>
        <v>11</v>
      </c>
      <c r="AN3919" s="177" t="s">
        <v>116</v>
      </c>
      <c r="AQ3919" s="151"/>
      <c r="AR3919" s="151"/>
    </row>
    <row r="3920" spans="28:44" x14ac:dyDescent="0.3">
      <c r="AB3920" s="2"/>
      <c r="AC3920" s="2"/>
      <c r="AD3920" s="9">
        <v>1995</v>
      </c>
      <c r="AE3920" s="87" t="s">
        <v>56</v>
      </c>
      <c r="AF3920" s="13" t="s">
        <v>5</v>
      </c>
      <c r="AG3920" s="18" t="str">
        <f t="shared" si="257"/>
        <v>Restaurants and hotels-1995-May</v>
      </c>
      <c r="AH3920" s="16">
        <v>34820</v>
      </c>
      <c r="AI3920" s="180">
        <v>42.032668486954741</v>
      </c>
      <c r="AJ3920" s="10">
        <f t="shared" si="258"/>
        <v>120.03276296920856</v>
      </c>
      <c r="AK3920" s="175">
        <v>3725</v>
      </c>
      <c r="AL3920" s="10">
        <f t="shared" si="259"/>
        <v>132.92327190155979</v>
      </c>
      <c r="AM3920" s="163" t="str">
        <f t="shared" si="260"/>
        <v>11</v>
      </c>
      <c r="AN3920" s="177" t="s">
        <v>117</v>
      </c>
      <c r="AQ3920" s="151"/>
      <c r="AR3920" s="151"/>
    </row>
    <row r="3921" spans="28:44" x14ac:dyDescent="0.3">
      <c r="AB3921" s="2"/>
      <c r="AC3921" s="2"/>
      <c r="AD3921" s="9">
        <v>1995</v>
      </c>
      <c r="AE3921" s="87" t="s">
        <v>56</v>
      </c>
      <c r="AF3921" s="13" t="s">
        <v>6</v>
      </c>
      <c r="AG3921" s="18" t="str">
        <f t="shared" si="257"/>
        <v>Restaurants and hotels-1995-June</v>
      </c>
      <c r="AH3921" s="16">
        <v>34851</v>
      </c>
      <c r="AI3921" s="180">
        <v>42.201603467783443</v>
      </c>
      <c r="AJ3921" s="10">
        <f t="shared" si="258"/>
        <v>118.53462370702206</v>
      </c>
      <c r="AK3921" s="175">
        <v>3726</v>
      </c>
      <c r="AL3921" s="10">
        <f t="shared" si="259"/>
        <v>132.92327190155979</v>
      </c>
      <c r="AM3921" s="163" t="str">
        <f t="shared" si="260"/>
        <v>11</v>
      </c>
      <c r="AN3921" s="177" t="s">
        <v>118</v>
      </c>
      <c r="AQ3921" s="151"/>
      <c r="AR3921" s="151"/>
    </row>
    <row r="3922" spans="28:44" x14ac:dyDescent="0.3">
      <c r="AB3922" s="2"/>
      <c r="AC3922" s="2"/>
      <c r="AD3922" s="9">
        <v>1995</v>
      </c>
      <c r="AE3922" s="87" t="s">
        <v>56</v>
      </c>
      <c r="AF3922" s="13" t="s">
        <v>7</v>
      </c>
      <c r="AG3922" s="18" t="str">
        <f t="shared" si="257"/>
        <v>Restaurants and hotels-1995-July</v>
      </c>
      <c r="AH3922" s="16">
        <v>34881</v>
      </c>
      <c r="AI3922" s="180">
        <v>42.201603467783443</v>
      </c>
      <c r="AJ3922" s="10">
        <f t="shared" si="258"/>
        <v>117.03648444483558</v>
      </c>
      <c r="AK3922" s="175">
        <v>3727</v>
      </c>
      <c r="AL3922" s="10">
        <f t="shared" si="259"/>
        <v>132.92327190155979</v>
      </c>
      <c r="AM3922" s="163" t="str">
        <f t="shared" si="260"/>
        <v>11</v>
      </c>
      <c r="AN3922" s="177" t="s">
        <v>119</v>
      </c>
      <c r="AQ3922" s="151"/>
      <c r="AR3922" s="151"/>
    </row>
    <row r="3923" spans="28:44" x14ac:dyDescent="0.3">
      <c r="AB3923" s="2"/>
      <c r="AC3923" s="2"/>
      <c r="AD3923" s="9">
        <v>1995</v>
      </c>
      <c r="AE3923" s="87" t="s">
        <v>56</v>
      </c>
      <c r="AF3923" s="13" t="s">
        <v>8</v>
      </c>
      <c r="AG3923" s="18" t="str">
        <f t="shared" si="257"/>
        <v>Restaurants and hotels-1995-August</v>
      </c>
      <c r="AH3923" s="16">
        <v>34912</v>
      </c>
      <c r="AI3923" s="180">
        <v>42.209188328367361</v>
      </c>
      <c r="AJ3923" s="10">
        <f t="shared" si="258"/>
        <v>115.05509026856072</v>
      </c>
      <c r="AK3923" s="175">
        <v>3728</v>
      </c>
      <c r="AL3923" s="10">
        <f t="shared" si="259"/>
        <v>132.92327190155979</v>
      </c>
      <c r="AM3923" s="163" t="str">
        <f t="shared" si="260"/>
        <v>11</v>
      </c>
      <c r="AN3923" s="177" t="s">
        <v>120</v>
      </c>
      <c r="AQ3923" s="151"/>
      <c r="AR3923" s="151"/>
    </row>
    <row r="3924" spans="28:44" x14ac:dyDescent="0.3">
      <c r="AB3924" s="2"/>
      <c r="AC3924" s="2"/>
      <c r="AD3924" s="9">
        <v>1995</v>
      </c>
      <c r="AE3924" s="87" t="s">
        <v>56</v>
      </c>
      <c r="AF3924" s="13" t="s">
        <v>1</v>
      </c>
      <c r="AG3924" s="18" t="str">
        <f t="shared" si="257"/>
        <v>Restaurants and hotels-1995-September</v>
      </c>
      <c r="AH3924" s="16">
        <v>34943</v>
      </c>
      <c r="AI3924" s="180">
        <v>42.216238569997564</v>
      </c>
      <c r="AJ3924" s="10">
        <f t="shared" si="258"/>
        <v>112.93578210786178</v>
      </c>
      <c r="AK3924" s="175">
        <v>3729</v>
      </c>
      <c r="AL3924" s="10">
        <f t="shared" si="259"/>
        <v>132.92327190155979</v>
      </c>
      <c r="AM3924" s="163" t="str">
        <f t="shared" si="260"/>
        <v>11</v>
      </c>
      <c r="AN3924" s="177" t="s">
        <v>121</v>
      </c>
      <c r="AQ3924" s="151"/>
      <c r="AR3924" s="151"/>
    </row>
    <row r="3925" spans="28:44" x14ac:dyDescent="0.3">
      <c r="AB3925" s="2"/>
      <c r="AC3925" s="2"/>
      <c r="AD3925" s="9">
        <v>1995</v>
      </c>
      <c r="AE3925" s="87" t="s">
        <v>56</v>
      </c>
      <c r="AF3925" s="13" t="s">
        <v>9</v>
      </c>
      <c r="AG3925" s="18" t="str">
        <f t="shared" si="257"/>
        <v>Restaurants and hotels-1995-October</v>
      </c>
      <c r="AH3925" s="16">
        <v>34973</v>
      </c>
      <c r="AI3925" s="180">
        <v>42.25195700046509</v>
      </c>
      <c r="AJ3925" s="10">
        <f t="shared" si="258"/>
        <v>110.8173243859835</v>
      </c>
      <c r="AK3925" s="175">
        <v>3730</v>
      </c>
      <c r="AL3925" s="10">
        <f t="shared" si="259"/>
        <v>132.92327190155979</v>
      </c>
      <c r="AM3925" s="163" t="str">
        <f t="shared" si="260"/>
        <v>11</v>
      </c>
      <c r="AN3925" s="177" t="s">
        <v>122</v>
      </c>
      <c r="AQ3925" s="151"/>
      <c r="AR3925" s="151"/>
    </row>
    <row r="3926" spans="28:44" x14ac:dyDescent="0.3">
      <c r="AB3926" s="2"/>
      <c r="AC3926" s="2"/>
      <c r="AD3926" s="9">
        <v>1995</v>
      </c>
      <c r="AE3926" s="87" t="s">
        <v>56</v>
      </c>
      <c r="AF3926" s="13" t="s">
        <v>2</v>
      </c>
      <c r="AG3926" s="18" t="str">
        <f t="shared" si="257"/>
        <v>Restaurants and hotels-1995-November</v>
      </c>
      <c r="AH3926" s="16">
        <v>35004</v>
      </c>
      <c r="AI3926" s="180">
        <v>42.402653541597054</v>
      </c>
      <c r="AJ3926" s="10">
        <f t="shared" si="258"/>
        <v>108.7024546769893</v>
      </c>
      <c r="AK3926" s="175">
        <v>3731</v>
      </c>
      <c r="AL3926" s="10">
        <f t="shared" si="259"/>
        <v>132.92327190155979</v>
      </c>
      <c r="AM3926" s="163" t="str">
        <f t="shared" si="260"/>
        <v>11</v>
      </c>
      <c r="AN3926" s="177" t="s">
        <v>123</v>
      </c>
      <c r="AQ3926" s="151"/>
      <c r="AR3926" s="151"/>
    </row>
    <row r="3927" spans="28:44" x14ac:dyDescent="0.3">
      <c r="AB3927" s="2"/>
      <c r="AC3927" s="2"/>
      <c r="AD3927" s="9">
        <v>1995</v>
      </c>
      <c r="AE3927" s="87" t="s">
        <v>56</v>
      </c>
      <c r="AF3927" s="13" t="s">
        <v>3</v>
      </c>
      <c r="AG3927" s="18" t="str">
        <f t="shared" si="257"/>
        <v>Restaurants and hotels-1995-December</v>
      </c>
      <c r="AH3927" s="16">
        <v>35034</v>
      </c>
      <c r="AI3927" s="180">
        <v>42.404837178209036</v>
      </c>
      <c r="AJ3927" s="10">
        <f t="shared" ref="AJ3927:AJ3990" si="261">AVERAGE(AI3916:AI3927)</f>
        <v>42.109957099720226</v>
      </c>
      <c r="AK3927" s="175">
        <v>3732</v>
      </c>
      <c r="AL3927" s="10">
        <f t="shared" si="259"/>
        <v>132.92327190155979</v>
      </c>
      <c r="AM3927" s="163" t="str">
        <f t="shared" si="260"/>
        <v>11</v>
      </c>
      <c r="AN3927" s="177" t="s">
        <v>124</v>
      </c>
      <c r="AQ3927" s="151"/>
      <c r="AR3927" s="151"/>
    </row>
    <row r="3928" spans="28:44" x14ac:dyDescent="0.3">
      <c r="AB3928" s="2"/>
      <c r="AC3928" s="2"/>
      <c r="AD3928" s="7">
        <v>1996</v>
      </c>
      <c r="AE3928" s="88" t="s">
        <v>56</v>
      </c>
      <c r="AF3928" s="12" t="s">
        <v>10</v>
      </c>
      <c r="AG3928" s="18" t="str">
        <f t="shared" si="257"/>
        <v>Restaurants and hotels-1996-January</v>
      </c>
      <c r="AH3928" s="16">
        <v>35065</v>
      </c>
      <c r="AI3928" s="181">
        <v>42.419399646390126</v>
      </c>
      <c r="AJ3928" s="8">
        <f t="shared" si="261"/>
        <v>42.17095315110366</v>
      </c>
      <c r="AK3928" s="175">
        <v>3733</v>
      </c>
      <c r="AL3928" s="10">
        <f t="shared" si="259"/>
        <v>132.92327190155979</v>
      </c>
      <c r="AM3928" s="163" t="str">
        <f t="shared" si="260"/>
        <v>11</v>
      </c>
      <c r="AN3928" s="177" t="s">
        <v>113</v>
      </c>
      <c r="AQ3928" s="151"/>
      <c r="AR3928" s="151"/>
    </row>
    <row r="3929" spans="28:44" x14ac:dyDescent="0.3">
      <c r="AB3929" s="2"/>
      <c r="AC3929" s="2"/>
      <c r="AD3929" s="7">
        <v>1996</v>
      </c>
      <c r="AE3929" s="88" t="s">
        <v>56</v>
      </c>
      <c r="AF3929" s="12" t="s">
        <v>11</v>
      </c>
      <c r="AG3929" s="18" t="str">
        <f t="shared" si="257"/>
        <v>Restaurants and hotels-1996-February</v>
      </c>
      <c r="AH3929" s="16">
        <v>35096</v>
      </c>
      <c r="AI3929" s="181">
        <v>42.418479603483043</v>
      </c>
      <c r="AJ3929" s="8">
        <f t="shared" si="261"/>
        <v>42.23262924356218</v>
      </c>
      <c r="AK3929" s="175">
        <v>3734</v>
      </c>
      <c r="AL3929" s="10">
        <f t="shared" si="259"/>
        <v>132.92327190155979</v>
      </c>
      <c r="AM3929" s="163" t="str">
        <f t="shared" si="260"/>
        <v>11</v>
      </c>
      <c r="AN3929" s="177" t="s">
        <v>114</v>
      </c>
      <c r="AQ3929" s="151"/>
      <c r="AR3929" s="151"/>
    </row>
    <row r="3930" spans="28:44" x14ac:dyDescent="0.3">
      <c r="AB3930" s="2"/>
      <c r="AC3930" s="2"/>
      <c r="AD3930" s="7">
        <v>1996</v>
      </c>
      <c r="AE3930" s="88" t="s">
        <v>56</v>
      </c>
      <c r="AF3930" s="12" t="s">
        <v>4</v>
      </c>
      <c r="AG3930" s="18" t="str">
        <f t="shared" si="257"/>
        <v>Restaurants and hotels-1996-March</v>
      </c>
      <c r="AH3930" s="16">
        <v>35125</v>
      </c>
      <c r="AI3930" s="181">
        <v>42.427239445800119</v>
      </c>
      <c r="AJ3930" s="8">
        <f t="shared" si="261"/>
        <v>42.266860796057379</v>
      </c>
      <c r="AK3930" s="175">
        <v>3735</v>
      </c>
      <c r="AL3930" s="10">
        <f t="shared" si="259"/>
        <v>132.92327190155979</v>
      </c>
      <c r="AM3930" s="163" t="str">
        <f t="shared" si="260"/>
        <v>11</v>
      </c>
      <c r="AN3930" s="177" t="s">
        <v>115</v>
      </c>
      <c r="AQ3930" s="151"/>
      <c r="AR3930" s="151"/>
    </row>
    <row r="3931" spans="28:44" x14ac:dyDescent="0.3">
      <c r="AB3931" s="2"/>
      <c r="AC3931" s="2"/>
      <c r="AD3931" s="7">
        <v>1996</v>
      </c>
      <c r="AE3931" s="88" t="s">
        <v>56</v>
      </c>
      <c r="AF3931" s="12" t="s">
        <v>0</v>
      </c>
      <c r="AG3931" s="18" t="str">
        <f t="shared" si="257"/>
        <v>Restaurants and hotels-1996-April</v>
      </c>
      <c r="AH3931" s="16">
        <v>35156</v>
      </c>
      <c r="AI3931" s="181">
        <v>42.613319108586019</v>
      </c>
      <c r="AJ3931" s="8">
        <f t="shared" si="261"/>
        <v>42.316598987118091</v>
      </c>
      <c r="AK3931" s="175">
        <v>3736</v>
      </c>
      <c r="AL3931" s="10">
        <f t="shared" si="259"/>
        <v>132.92327190155979</v>
      </c>
      <c r="AM3931" s="163" t="str">
        <f t="shared" si="260"/>
        <v>11</v>
      </c>
      <c r="AN3931" s="177" t="s">
        <v>116</v>
      </c>
      <c r="AQ3931" s="151"/>
      <c r="AR3931" s="151"/>
    </row>
    <row r="3932" spans="28:44" x14ac:dyDescent="0.3">
      <c r="AB3932" s="2"/>
      <c r="AC3932" s="2"/>
      <c r="AD3932" s="7">
        <v>1996</v>
      </c>
      <c r="AE3932" s="88" t="s">
        <v>56</v>
      </c>
      <c r="AF3932" s="12" t="s">
        <v>5</v>
      </c>
      <c r="AG3932" s="18" t="str">
        <f t="shared" si="257"/>
        <v>Restaurants and hotels-1996-May</v>
      </c>
      <c r="AH3932" s="16">
        <v>35186</v>
      </c>
      <c r="AI3932" s="181">
        <v>42.530557040226455</v>
      </c>
      <c r="AJ3932" s="8">
        <f t="shared" si="261"/>
        <v>42.358089699890733</v>
      </c>
      <c r="AK3932" s="175">
        <v>3737</v>
      </c>
      <c r="AL3932" s="10">
        <f t="shared" si="259"/>
        <v>132.92327190155979</v>
      </c>
      <c r="AM3932" s="163" t="str">
        <f t="shared" si="260"/>
        <v>11</v>
      </c>
      <c r="AN3932" s="177" t="s">
        <v>117</v>
      </c>
      <c r="AQ3932" s="151"/>
      <c r="AR3932" s="151"/>
    </row>
    <row r="3933" spans="28:44" x14ac:dyDescent="0.3">
      <c r="AB3933" s="2"/>
      <c r="AC3933" s="2"/>
      <c r="AD3933" s="7">
        <v>1996</v>
      </c>
      <c r="AE3933" s="88" t="s">
        <v>56</v>
      </c>
      <c r="AF3933" s="12" t="s">
        <v>6</v>
      </c>
      <c r="AG3933" s="18" t="str">
        <f t="shared" si="257"/>
        <v>Restaurants and hotels-1996-June</v>
      </c>
      <c r="AH3933" s="16">
        <v>35217</v>
      </c>
      <c r="AI3933" s="181">
        <v>42.555603429504792</v>
      </c>
      <c r="AJ3933" s="8">
        <f t="shared" si="261"/>
        <v>42.387589696700843</v>
      </c>
      <c r="AK3933" s="175">
        <v>3738</v>
      </c>
      <c r="AL3933" s="10">
        <f t="shared" si="259"/>
        <v>132.92327190155979</v>
      </c>
      <c r="AM3933" s="163" t="str">
        <f t="shared" si="260"/>
        <v>11</v>
      </c>
      <c r="AN3933" s="177" t="s">
        <v>118</v>
      </c>
      <c r="AQ3933" s="151"/>
      <c r="AR3933" s="151"/>
    </row>
    <row r="3934" spans="28:44" x14ac:dyDescent="0.3">
      <c r="AB3934" s="2"/>
      <c r="AC3934" s="2"/>
      <c r="AD3934" s="7">
        <v>1996</v>
      </c>
      <c r="AE3934" s="88" t="s">
        <v>56</v>
      </c>
      <c r="AF3934" s="12" t="s">
        <v>7</v>
      </c>
      <c r="AG3934" s="18" t="str">
        <f t="shared" si="257"/>
        <v>Restaurants and hotels-1996-July</v>
      </c>
      <c r="AH3934" s="16">
        <v>35247</v>
      </c>
      <c r="AI3934" s="181">
        <v>43.346014729398647</v>
      </c>
      <c r="AJ3934" s="8">
        <f t="shared" si="261"/>
        <v>42.482957301835448</v>
      </c>
      <c r="AK3934" s="175">
        <v>3739</v>
      </c>
      <c r="AL3934" s="10">
        <f t="shared" si="259"/>
        <v>132.92327190155979</v>
      </c>
      <c r="AM3934" s="163" t="str">
        <f t="shared" si="260"/>
        <v>11</v>
      </c>
      <c r="AN3934" s="177" t="s">
        <v>119</v>
      </c>
      <c r="AQ3934" s="151"/>
      <c r="AR3934" s="151"/>
    </row>
    <row r="3935" spans="28:44" x14ac:dyDescent="0.3">
      <c r="AB3935" s="2"/>
      <c r="AC3935" s="2"/>
      <c r="AD3935" s="7">
        <v>1996</v>
      </c>
      <c r="AE3935" s="88" t="s">
        <v>56</v>
      </c>
      <c r="AF3935" s="12" t="s">
        <v>8</v>
      </c>
      <c r="AG3935" s="18" t="str">
        <f t="shared" si="257"/>
        <v>Restaurants and hotels-1996-August</v>
      </c>
      <c r="AH3935" s="16">
        <v>35278</v>
      </c>
      <c r="AI3935" s="181">
        <v>43.408133614483397</v>
      </c>
      <c r="AJ3935" s="8">
        <f t="shared" si="261"/>
        <v>42.582869409011785</v>
      </c>
      <c r="AK3935" s="175">
        <v>3740</v>
      </c>
      <c r="AL3935" s="10">
        <f t="shared" si="259"/>
        <v>132.92327190155979</v>
      </c>
      <c r="AM3935" s="163" t="str">
        <f t="shared" si="260"/>
        <v>11</v>
      </c>
      <c r="AN3935" s="177" t="s">
        <v>120</v>
      </c>
      <c r="AQ3935" s="151"/>
      <c r="AR3935" s="151"/>
    </row>
    <row r="3936" spans="28:44" x14ac:dyDescent="0.3">
      <c r="AB3936" s="2"/>
      <c r="AC3936" s="2"/>
      <c r="AD3936" s="7">
        <v>1996</v>
      </c>
      <c r="AE3936" s="88" t="s">
        <v>56</v>
      </c>
      <c r="AF3936" s="12" t="s">
        <v>1</v>
      </c>
      <c r="AG3936" s="18" t="str">
        <f t="shared" si="257"/>
        <v>Restaurants and hotels-1996-September</v>
      </c>
      <c r="AH3936" s="16">
        <v>35309</v>
      </c>
      <c r="AI3936" s="181">
        <v>43.414956542777219</v>
      </c>
      <c r="AJ3936" s="8">
        <f t="shared" si="261"/>
        <v>42.682762573410088</v>
      </c>
      <c r="AK3936" s="175">
        <v>3741</v>
      </c>
      <c r="AL3936" s="10">
        <f t="shared" si="259"/>
        <v>132.92327190155979</v>
      </c>
      <c r="AM3936" s="163" t="str">
        <f t="shared" si="260"/>
        <v>11</v>
      </c>
      <c r="AN3936" s="177" t="s">
        <v>121</v>
      </c>
      <c r="AQ3936" s="151"/>
      <c r="AR3936" s="151"/>
    </row>
    <row r="3937" spans="28:44" x14ac:dyDescent="0.3">
      <c r="AB3937" s="2"/>
      <c r="AC3937" s="2"/>
      <c r="AD3937" s="7">
        <v>1996</v>
      </c>
      <c r="AE3937" s="88" t="s">
        <v>56</v>
      </c>
      <c r="AF3937" s="12" t="s">
        <v>9</v>
      </c>
      <c r="AG3937" s="18" t="str">
        <f t="shared" si="257"/>
        <v>Restaurants and hotels-1996-October</v>
      </c>
      <c r="AH3937" s="16">
        <v>35339</v>
      </c>
      <c r="AI3937" s="181">
        <v>43.413133053237104</v>
      </c>
      <c r="AJ3937" s="8">
        <f t="shared" si="261"/>
        <v>42.779527244474416</v>
      </c>
      <c r="AK3937" s="175">
        <v>3742</v>
      </c>
      <c r="AL3937" s="10">
        <f t="shared" si="259"/>
        <v>132.92327190155979</v>
      </c>
      <c r="AM3937" s="163" t="str">
        <f t="shared" si="260"/>
        <v>11</v>
      </c>
      <c r="AN3937" s="177" t="s">
        <v>122</v>
      </c>
      <c r="AQ3937" s="151"/>
      <c r="AR3937" s="151"/>
    </row>
    <row r="3938" spans="28:44" x14ac:dyDescent="0.3">
      <c r="AB3938" s="2"/>
      <c r="AC3938" s="2"/>
      <c r="AD3938" s="7">
        <v>1996</v>
      </c>
      <c r="AE3938" s="88" t="s">
        <v>56</v>
      </c>
      <c r="AF3938" s="12" t="s">
        <v>2</v>
      </c>
      <c r="AG3938" s="18" t="str">
        <f t="shared" si="257"/>
        <v>Restaurants and hotels-1996-November</v>
      </c>
      <c r="AH3938" s="16">
        <v>35370</v>
      </c>
      <c r="AI3938" s="181">
        <v>43.775408813293694</v>
      </c>
      <c r="AJ3938" s="8">
        <f t="shared" si="261"/>
        <v>42.893923517115809</v>
      </c>
      <c r="AK3938" s="175">
        <v>3743</v>
      </c>
      <c r="AL3938" s="10">
        <f t="shared" si="259"/>
        <v>132.92327190155979</v>
      </c>
      <c r="AM3938" s="163" t="str">
        <f t="shared" si="260"/>
        <v>11</v>
      </c>
      <c r="AN3938" s="177" t="s">
        <v>123</v>
      </c>
      <c r="AQ3938" s="151"/>
      <c r="AR3938" s="151"/>
    </row>
    <row r="3939" spans="28:44" x14ac:dyDescent="0.3">
      <c r="AB3939" s="2"/>
      <c r="AC3939" s="2"/>
      <c r="AD3939" s="7">
        <v>1996</v>
      </c>
      <c r="AE3939" s="88" t="s">
        <v>56</v>
      </c>
      <c r="AF3939" s="12" t="s">
        <v>3</v>
      </c>
      <c r="AG3939" s="18" t="str">
        <f t="shared" si="257"/>
        <v>Restaurants and hotels-1996-December</v>
      </c>
      <c r="AH3939" s="16">
        <v>35400</v>
      </c>
      <c r="AI3939" s="181">
        <v>44.521422075783178</v>
      </c>
      <c r="AJ3939" s="8">
        <f t="shared" si="261"/>
        <v>43.070305591913659</v>
      </c>
      <c r="AK3939" s="175">
        <v>3744</v>
      </c>
      <c r="AL3939" s="10">
        <f t="shared" si="259"/>
        <v>132.92327190155979</v>
      </c>
      <c r="AM3939" s="163" t="str">
        <f t="shared" si="260"/>
        <v>11</v>
      </c>
      <c r="AN3939" s="177" t="s">
        <v>124</v>
      </c>
      <c r="AQ3939" s="151"/>
      <c r="AR3939" s="151"/>
    </row>
    <row r="3940" spans="28:44" x14ac:dyDescent="0.3">
      <c r="AB3940" s="2"/>
      <c r="AC3940" s="2"/>
      <c r="AD3940" s="9">
        <v>1997</v>
      </c>
      <c r="AE3940" s="87" t="s">
        <v>56</v>
      </c>
      <c r="AF3940" s="13" t="s">
        <v>10</v>
      </c>
      <c r="AG3940" s="18" t="str">
        <f t="shared" si="257"/>
        <v>Restaurants and hotels-1997-January</v>
      </c>
      <c r="AH3940" s="16">
        <v>35431</v>
      </c>
      <c r="AI3940" s="180">
        <v>44.552947482415142</v>
      </c>
      <c r="AJ3940" s="10">
        <f t="shared" si="261"/>
        <v>43.248101244915738</v>
      </c>
      <c r="AK3940" s="175">
        <v>3745</v>
      </c>
      <c r="AL3940" s="10">
        <f t="shared" si="259"/>
        <v>132.92327190155979</v>
      </c>
      <c r="AM3940" s="163" t="str">
        <f t="shared" si="260"/>
        <v>11</v>
      </c>
      <c r="AN3940" s="177" t="s">
        <v>113</v>
      </c>
      <c r="AQ3940" s="151"/>
      <c r="AR3940" s="151"/>
    </row>
    <row r="3941" spans="28:44" x14ac:dyDescent="0.3">
      <c r="AB3941" s="2"/>
      <c r="AC3941" s="2"/>
      <c r="AD3941" s="9">
        <v>1997</v>
      </c>
      <c r="AE3941" s="87" t="s">
        <v>56</v>
      </c>
      <c r="AF3941" s="13" t="s">
        <v>11</v>
      </c>
      <c r="AG3941" s="18" t="str">
        <f t="shared" si="257"/>
        <v>Restaurants and hotels-1997-February</v>
      </c>
      <c r="AH3941" s="16">
        <v>35462</v>
      </c>
      <c r="AI3941" s="180">
        <v>44.483646131814467</v>
      </c>
      <c r="AJ3941" s="10">
        <f t="shared" si="261"/>
        <v>43.420198455610027</v>
      </c>
      <c r="AK3941" s="175">
        <v>3746</v>
      </c>
      <c r="AL3941" s="10">
        <f t="shared" si="259"/>
        <v>132.92327190155979</v>
      </c>
      <c r="AM3941" s="163" t="str">
        <f t="shared" si="260"/>
        <v>11</v>
      </c>
      <c r="AN3941" s="177" t="s">
        <v>114</v>
      </c>
      <c r="AQ3941" s="151"/>
      <c r="AR3941" s="151"/>
    </row>
    <row r="3942" spans="28:44" x14ac:dyDescent="0.3">
      <c r="AB3942" s="2"/>
      <c r="AC3942" s="2"/>
      <c r="AD3942" s="9">
        <v>1997</v>
      </c>
      <c r="AE3942" s="87" t="s">
        <v>56</v>
      </c>
      <c r="AF3942" s="13" t="s">
        <v>4</v>
      </c>
      <c r="AG3942" s="18" t="str">
        <f t="shared" si="257"/>
        <v>Restaurants and hotels-1997-March</v>
      </c>
      <c r="AH3942" s="16">
        <v>35490</v>
      </c>
      <c r="AI3942" s="180">
        <v>44.512938048230389</v>
      </c>
      <c r="AJ3942" s="10">
        <f t="shared" si="261"/>
        <v>43.594006672479203</v>
      </c>
      <c r="AK3942" s="175">
        <v>3747</v>
      </c>
      <c r="AL3942" s="10">
        <f t="shared" si="259"/>
        <v>132.92327190155979</v>
      </c>
      <c r="AM3942" s="163" t="str">
        <f t="shared" si="260"/>
        <v>11</v>
      </c>
      <c r="AN3942" s="177" t="s">
        <v>115</v>
      </c>
      <c r="AQ3942" s="151"/>
      <c r="AR3942" s="151"/>
    </row>
    <row r="3943" spans="28:44" x14ac:dyDescent="0.3">
      <c r="AB3943" s="2"/>
      <c r="AC3943" s="2"/>
      <c r="AD3943" s="9">
        <v>1997</v>
      </c>
      <c r="AE3943" s="87" t="s">
        <v>56</v>
      </c>
      <c r="AF3943" s="13" t="s">
        <v>0</v>
      </c>
      <c r="AG3943" s="18" t="str">
        <f t="shared" si="257"/>
        <v>Restaurants and hotels-1997-April</v>
      </c>
      <c r="AH3943" s="16">
        <v>35521</v>
      </c>
      <c r="AI3943" s="180">
        <v>44.508119311856561</v>
      </c>
      <c r="AJ3943" s="10">
        <f t="shared" si="261"/>
        <v>43.751906689418426</v>
      </c>
      <c r="AK3943" s="175">
        <v>3748</v>
      </c>
      <c r="AL3943" s="10">
        <f t="shared" si="259"/>
        <v>132.92327190155979</v>
      </c>
      <c r="AM3943" s="163" t="str">
        <f t="shared" si="260"/>
        <v>11</v>
      </c>
      <c r="AN3943" s="177" t="s">
        <v>116</v>
      </c>
      <c r="AQ3943" s="151"/>
      <c r="AR3943" s="151"/>
    </row>
    <row r="3944" spans="28:44" x14ac:dyDescent="0.3">
      <c r="AB3944" s="2"/>
      <c r="AC3944" s="2"/>
      <c r="AD3944" s="9">
        <v>1997</v>
      </c>
      <c r="AE3944" s="87" t="s">
        <v>56</v>
      </c>
      <c r="AF3944" s="13" t="s">
        <v>5</v>
      </c>
      <c r="AG3944" s="18" t="str">
        <f t="shared" si="257"/>
        <v>Restaurants and hotels-1997-May</v>
      </c>
      <c r="AH3944" s="16">
        <v>35551</v>
      </c>
      <c r="AI3944" s="180">
        <v>44.565996969243528</v>
      </c>
      <c r="AJ3944" s="10">
        <f t="shared" si="261"/>
        <v>43.921526683503174</v>
      </c>
      <c r="AK3944" s="175">
        <v>3749</v>
      </c>
      <c r="AL3944" s="10">
        <f t="shared" si="259"/>
        <v>132.92327190155979</v>
      </c>
      <c r="AM3944" s="163" t="str">
        <f t="shared" si="260"/>
        <v>11</v>
      </c>
      <c r="AN3944" s="177" t="s">
        <v>117</v>
      </c>
      <c r="AQ3944" s="151"/>
      <c r="AR3944" s="151"/>
    </row>
    <row r="3945" spans="28:44" x14ac:dyDescent="0.3">
      <c r="AB3945" s="2"/>
      <c r="AC3945" s="2"/>
      <c r="AD3945" s="9">
        <v>1997</v>
      </c>
      <c r="AE3945" s="87" t="s">
        <v>56</v>
      </c>
      <c r="AF3945" s="13" t="s">
        <v>6</v>
      </c>
      <c r="AG3945" s="18" t="str">
        <f t="shared" si="257"/>
        <v>Restaurants and hotels-1997-June</v>
      </c>
      <c r="AH3945" s="16">
        <v>35582</v>
      </c>
      <c r="AI3945" s="180">
        <v>44.575027462158097</v>
      </c>
      <c r="AJ3945" s="10">
        <f t="shared" si="261"/>
        <v>44.08981201955762</v>
      </c>
      <c r="AK3945" s="175">
        <v>3750</v>
      </c>
      <c r="AL3945" s="10">
        <f t="shared" si="259"/>
        <v>132.92327190155979</v>
      </c>
      <c r="AM3945" s="163" t="str">
        <f t="shared" si="260"/>
        <v>11</v>
      </c>
      <c r="AN3945" s="177" t="s">
        <v>118</v>
      </c>
      <c r="AQ3945" s="151"/>
      <c r="AR3945" s="151"/>
    </row>
    <row r="3946" spans="28:44" x14ac:dyDescent="0.3">
      <c r="AB3946" s="2"/>
      <c r="AC3946" s="2"/>
      <c r="AD3946" s="9">
        <v>1997</v>
      </c>
      <c r="AE3946" s="87" t="s">
        <v>56</v>
      </c>
      <c r="AF3946" s="13" t="s">
        <v>7</v>
      </c>
      <c r="AG3946" s="18" t="str">
        <f t="shared" si="257"/>
        <v>Restaurants and hotels-1997-July</v>
      </c>
      <c r="AH3946" s="16">
        <v>35612</v>
      </c>
      <c r="AI3946" s="180">
        <v>44.588530189293103</v>
      </c>
      <c r="AJ3946" s="10">
        <f t="shared" si="261"/>
        <v>44.193354974548832</v>
      </c>
      <c r="AK3946" s="175">
        <v>3751</v>
      </c>
      <c r="AL3946" s="10">
        <f t="shared" si="259"/>
        <v>132.92327190155979</v>
      </c>
      <c r="AM3946" s="163" t="str">
        <f t="shared" si="260"/>
        <v>11</v>
      </c>
      <c r="AN3946" s="177" t="s">
        <v>119</v>
      </c>
      <c r="AQ3946" s="151"/>
      <c r="AR3946" s="151"/>
    </row>
    <row r="3947" spans="28:44" x14ac:dyDescent="0.3">
      <c r="AB3947" s="2"/>
      <c r="AC3947" s="2"/>
      <c r="AD3947" s="9">
        <v>1997</v>
      </c>
      <c r="AE3947" s="87" t="s">
        <v>56</v>
      </c>
      <c r="AF3947" s="13" t="s">
        <v>8</v>
      </c>
      <c r="AG3947" s="18" t="str">
        <f t="shared" si="257"/>
        <v>Restaurants and hotels-1997-August</v>
      </c>
      <c r="AH3947" s="16">
        <v>35643</v>
      </c>
      <c r="AI3947" s="180">
        <v>44.761042127337035</v>
      </c>
      <c r="AJ3947" s="10">
        <f t="shared" si="261"/>
        <v>44.306097350619972</v>
      </c>
      <c r="AK3947" s="175">
        <v>3752</v>
      </c>
      <c r="AL3947" s="10">
        <f t="shared" si="259"/>
        <v>132.92327190155979</v>
      </c>
      <c r="AM3947" s="163" t="str">
        <f t="shared" si="260"/>
        <v>11</v>
      </c>
      <c r="AN3947" s="177" t="s">
        <v>120</v>
      </c>
      <c r="AQ3947" s="151"/>
      <c r="AR3947" s="151"/>
    </row>
    <row r="3948" spans="28:44" x14ac:dyDescent="0.3">
      <c r="AB3948" s="2"/>
      <c r="AC3948" s="2"/>
      <c r="AD3948" s="9">
        <v>1997</v>
      </c>
      <c r="AE3948" s="87" t="s">
        <v>56</v>
      </c>
      <c r="AF3948" s="13" t="s">
        <v>1</v>
      </c>
      <c r="AG3948" s="18" t="str">
        <f t="shared" si="257"/>
        <v>Restaurants and hotels-1997-September</v>
      </c>
      <c r="AH3948" s="16">
        <v>35674</v>
      </c>
      <c r="AI3948" s="180">
        <v>44.774031740435468</v>
      </c>
      <c r="AJ3948" s="10">
        <f t="shared" si="261"/>
        <v>44.419353617091481</v>
      </c>
      <c r="AK3948" s="175">
        <v>3753</v>
      </c>
      <c r="AL3948" s="10">
        <f t="shared" si="259"/>
        <v>132.92327190155979</v>
      </c>
      <c r="AM3948" s="163" t="str">
        <f t="shared" si="260"/>
        <v>11</v>
      </c>
      <c r="AN3948" s="177" t="s">
        <v>121</v>
      </c>
      <c r="AQ3948" s="151"/>
      <c r="AR3948" s="151"/>
    </row>
    <row r="3949" spans="28:44" x14ac:dyDescent="0.3">
      <c r="AB3949" s="2"/>
      <c r="AC3949" s="2"/>
      <c r="AD3949" s="9">
        <v>1997</v>
      </c>
      <c r="AE3949" s="87" t="s">
        <v>56</v>
      </c>
      <c r="AF3949" s="13" t="s">
        <v>9</v>
      </c>
      <c r="AG3949" s="18" t="str">
        <f t="shared" si="257"/>
        <v>Restaurants and hotels-1997-October</v>
      </c>
      <c r="AH3949" s="16">
        <v>35704</v>
      </c>
      <c r="AI3949" s="180">
        <v>44.881684498218036</v>
      </c>
      <c r="AJ3949" s="10">
        <f t="shared" si="261"/>
        <v>44.541732904173237</v>
      </c>
      <c r="AK3949" s="175">
        <v>3754</v>
      </c>
      <c r="AL3949" s="10">
        <f t="shared" si="259"/>
        <v>132.92327190155979</v>
      </c>
      <c r="AM3949" s="163" t="str">
        <f t="shared" si="260"/>
        <v>11</v>
      </c>
      <c r="AN3949" s="177" t="s">
        <v>122</v>
      </c>
      <c r="AQ3949" s="151"/>
      <c r="AR3949" s="151"/>
    </row>
    <row r="3950" spans="28:44" x14ac:dyDescent="0.3">
      <c r="AB3950" s="2"/>
      <c r="AC3950" s="2"/>
      <c r="AD3950" s="9">
        <v>1997</v>
      </c>
      <c r="AE3950" s="87" t="s">
        <v>56</v>
      </c>
      <c r="AF3950" s="13" t="s">
        <v>2</v>
      </c>
      <c r="AG3950" s="18" t="str">
        <f t="shared" si="257"/>
        <v>Restaurants and hotels-1997-November</v>
      </c>
      <c r="AH3950" s="16">
        <v>35735</v>
      </c>
      <c r="AI3950" s="180">
        <v>44.938538362595622</v>
      </c>
      <c r="AJ3950" s="10">
        <f t="shared" si="261"/>
        <v>44.638660366615056</v>
      </c>
      <c r="AK3950" s="175">
        <v>3755</v>
      </c>
      <c r="AL3950" s="10">
        <f t="shared" si="259"/>
        <v>132.92327190155979</v>
      </c>
      <c r="AM3950" s="163" t="str">
        <f t="shared" si="260"/>
        <v>11</v>
      </c>
      <c r="AN3950" s="177" t="s">
        <v>123</v>
      </c>
      <c r="AQ3950" s="151"/>
      <c r="AR3950" s="151"/>
    </row>
    <row r="3951" spans="28:44" x14ac:dyDescent="0.3">
      <c r="AB3951" s="2"/>
      <c r="AC3951" s="2"/>
      <c r="AD3951" s="9">
        <v>1997</v>
      </c>
      <c r="AE3951" s="87" t="s">
        <v>56</v>
      </c>
      <c r="AF3951" s="13" t="s">
        <v>3</v>
      </c>
      <c r="AG3951" s="18" t="str">
        <f t="shared" si="257"/>
        <v>Restaurants and hotels-1997-December</v>
      </c>
      <c r="AH3951" s="16">
        <v>35765</v>
      </c>
      <c r="AI3951" s="180">
        <v>44.945531919251579</v>
      </c>
      <c r="AJ3951" s="10">
        <f t="shared" si="261"/>
        <v>44.674002853570755</v>
      </c>
      <c r="AK3951" s="175">
        <v>3756</v>
      </c>
      <c r="AL3951" s="10">
        <f t="shared" si="259"/>
        <v>132.92327190155979</v>
      </c>
      <c r="AM3951" s="163" t="str">
        <f t="shared" si="260"/>
        <v>11</v>
      </c>
      <c r="AN3951" s="177" t="s">
        <v>124</v>
      </c>
      <c r="AQ3951" s="151"/>
      <c r="AR3951" s="151"/>
    </row>
    <row r="3952" spans="28:44" x14ac:dyDescent="0.3">
      <c r="AB3952" s="2"/>
      <c r="AC3952" s="2"/>
      <c r="AD3952" s="7">
        <v>1998</v>
      </c>
      <c r="AE3952" s="88" t="s">
        <v>56</v>
      </c>
      <c r="AF3952" s="12" t="s">
        <v>10</v>
      </c>
      <c r="AG3952" s="18" t="str">
        <f t="shared" si="257"/>
        <v>Restaurants and hotels-1998-January</v>
      </c>
      <c r="AH3952" s="16">
        <v>35796</v>
      </c>
      <c r="AI3952" s="181">
        <v>44.950751696416425</v>
      </c>
      <c r="AJ3952" s="8">
        <f t="shared" si="261"/>
        <v>44.707153204737523</v>
      </c>
      <c r="AK3952" s="175">
        <v>3757</v>
      </c>
      <c r="AL3952" s="10">
        <f t="shared" si="259"/>
        <v>132.92327190155979</v>
      </c>
      <c r="AM3952" s="163" t="str">
        <f t="shared" si="260"/>
        <v>11</v>
      </c>
      <c r="AN3952" s="177" t="s">
        <v>113</v>
      </c>
      <c r="AQ3952" s="151"/>
      <c r="AR3952" s="151"/>
    </row>
    <row r="3953" spans="28:44" x14ac:dyDescent="0.3">
      <c r="AB3953" s="2"/>
      <c r="AC3953" s="2"/>
      <c r="AD3953" s="7">
        <v>1998</v>
      </c>
      <c r="AE3953" s="88" t="s">
        <v>56</v>
      </c>
      <c r="AF3953" s="12" t="s">
        <v>11</v>
      </c>
      <c r="AG3953" s="18" t="str">
        <f t="shared" si="257"/>
        <v>Restaurants and hotels-1998-February</v>
      </c>
      <c r="AH3953" s="16">
        <v>35827</v>
      </c>
      <c r="AI3953" s="181">
        <v>44.944677325167902</v>
      </c>
      <c r="AJ3953" s="8">
        <f t="shared" si="261"/>
        <v>44.745572470850313</v>
      </c>
      <c r="AK3953" s="175">
        <v>3758</v>
      </c>
      <c r="AL3953" s="10">
        <f t="shared" si="259"/>
        <v>132.92327190155979</v>
      </c>
      <c r="AM3953" s="163" t="str">
        <f t="shared" si="260"/>
        <v>11</v>
      </c>
      <c r="AN3953" s="177" t="s">
        <v>114</v>
      </c>
      <c r="AQ3953" s="151"/>
      <c r="AR3953" s="151"/>
    </row>
    <row r="3954" spans="28:44" x14ac:dyDescent="0.3">
      <c r="AB3954" s="2"/>
      <c r="AC3954" s="2"/>
      <c r="AD3954" s="7">
        <v>1998</v>
      </c>
      <c r="AE3954" s="88" t="s">
        <v>56</v>
      </c>
      <c r="AF3954" s="12" t="s">
        <v>4</v>
      </c>
      <c r="AG3954" s="18" t="str">
        <f t="shared" si="257"/>
        <v>Restaurants and hotels-1998-March</v>
      </c>
      <c r="AH3954" s="16">
        <v>35855</v>
      </c>
      <c r="AI3954" s="181">
        <v>44.961859041543285</v>
      </c>
      <c r="AJ3954" s="8">
        <f t="shared" si="261"/>
        <v>44.78298255362639</v>
      </c>
      <c r="AK3954" s="175">
        <v>3759</v>
      </c>
      <c r="AL3954" s="10">
        <f t="shared" si="259"/>
        <v>132.92327190155979</v>
      </c>
      <c r="AM3954" s="163" t="str">
        <f t="shared" si="260"/>
        <v>11</v>
      </c>
      <c r="AN3954" s="177" t="s">
        <v>115</v>
      </c>
      <c r="AQ3954" s="151"/>
      <c r="AR3954" s="151"/>
    </row>
    <row r="3955" spans="28:44" x14ac:dyDescent="0.3">
      <c r="AB3955" s="2"/>
      <c r="AC3955" s="2"/>
      <c r="AD3955" s="7">
        <v>1998</v>
      </c>
      <c r="AE3955" s="88" t="s">
        <v>56</v>
      </c>
      <c r="AF3955" s="12" t="s">
        <v>0</v>
      </c>
      <c r="AG3955" s="18" t="str">
        <f t="shared" si="257"/>
        <v>Restaurants and hotels-1998-April</v>
      </c>
      <c r="AH3955" s="16">
        <v>35886</v>
      </c>
      <c r="AI3955" s="181">
        <v>44.977696284491564</v>
      </c>
      <c r="AJ3955" s="8">
        <f t="shared" si="261"/>
        <v>44.822113968012637</v>
      </c>
      <c r="AK3955" s="175">
        <v>3760</v>
      </c>
      <c r="AL3955" s="10">
        <f t="shared" si="259"/>
        <v>132.92327190155979</v>
      </c>
      <c r="AM3955" s="163" t="str">
        <f t="shared" si="260"/>
        <v>11</v>
      </c>
      <c r="AN3955" s="177" t="s">
        <v>116</v>
      </c>
      <c r="AQ3955" s="151"/>
      <c r="AR3955" s="151"/>
    </row>
    <row r="3956" spans="28:44" x14ac:dyDescent="0.3">
      <c r="AB3956" s="2"/>
      <c r="AC3956" s="2"/>
      <c r="AD3956" s="7">
        <v>1998</v>
      </c>
      <c r="AE3956" s="88" t="s">
        <v>56</v>
      </c>
      <c r="AF3956" s="12" t="s">
        <v>5</v>
      </c>
      <c r="AG3956" s="18" t="str">
        <f t="shared" si="257"/>
        <v>Restaurants and hotels-1998-May</v>
      </c>
      <c r="AH3956" s="16">
        <v>35916</v>
      </c>
      <c r="AI3956" s="181">
        <v>44.984473866705152</v>
      </c>
      <c r="AJ3956" s="8">
        <f t="shared" si="261"/>
        <v>44.856987042801109</v>
      </c>
      <c r="AK3956" s="175">
        <v>3761</v>
      </c>
      <c r="AL3956" s="10">
        <f t="shared" si="259"/>
        <v>132.92327190155979</v>
      </c>
      <c r="AM3956" s="163" t="str">
        <f t="shared" si="260"/>
        <v>11</v>
      </c>
      <c r="AN3956" s="177" t="s">
        <v>117</v>
      </c>
      <c r="AQ3956" s="151"/>
      <c r="AR3956" s="151"/>
    </row>
    <row r="3957" spans="28:44" x14ac:dyDescent="0.3">
      <c r="AB3957" s="2"/>
      <c r="AC3957" s="2"/>
      <c r="AD3957" s="7">
        <v>1998</v>
      </c>
      <c r="AE3957" s="88" t="s">
        <v>56</v>
      </c>
      <c r="AF3957" s="12" t="s">
        <v>6</v>
      </c>
      <c r="AG3957" s="18" t="str">
        <f t="shared" si="257"/>
        <v>Restaurants and hotels-1998-June</v>
      </c>
      <c r="AH3957" s="16">
        <v>35947</v>
      </c>
      <c r="AI3957" s="181">
        <v>45.923152802535739</v>
      </c>
      <c r="AJ3957" s="8">
        <f t="shared" si="261"/>
        <v>44.969330821165919</v>
      </c>
      <c r="AK3957" s="175">
        <v>3762</v>
      </c>
      <c r="AL3957" s="10">
        <f t="shared" si="259"/>
        <v>132.92327190155979</v>
      </c>
      <c r="AM3957" s="163" t="str">
        <f t="shared" si="260"/>
        <v>11</v>
      </c>
      <c r="AN3957" s="177" t="s">
        <v>118</v>
      </c>
      <c r="AQ3957" s="151"/>
      <c r="AR3957" s="151"/>
    </row>
    <row r="3958" spans="28:44" x14ac:dyDescent="0.3">
      <c r="AB3958" s="2"/>
      <c r="AC3958" s="2"/>
      <c r="AD3958" s="7">
        <v>1998</v>
      </c>
      <c r="AE3958" s="88" t="s">
        <v>56</v>
      </c>
      <c r="AF3958" s="12" t="s">
        <v>7</v>
      </c>
      <c r="AG3958" s="18" t="str">
        <f t="shared" si="257"/>
        <v>Restaurants and hotels-1998-July</v>
      </c>
      <c r="AH3958" s="16">
        <v>35977</v>
      </c>
      <c r="AI3958" s="181">
        <v>45.92655856013868</v>
      </c>
      <c r="AJ3958" s="8">
        <f t="shared" si="261"/>
        <v>45.080833185403037</v>
      </c>
      <c r="AK3958" s="175">
        <v>3763</v>
      </c>
      <c r="AL3958" s="10">
        <f t="shared" si="259"/>
        <v>132.92327190155979</v>
      </c>
      <c r="AM3958" s="163" t="str">
        <f t="shared" si="260"/>
        <v>11</v>
      </c>
      <c r="AN3958" s="177" t="s">
        <v>119</v>
      </c>
      <c r="AQ3958" s="151"/>
      <c r="AR3958" s="151"/>
    </row>
    <row r="3959" spans="28:44" x14ac:dyDescent="0.3">
      <c r="AB3959" s="2"/>
      <c r="AC3959" s="2"/>
      <c r="AD3959" s="7">
        <v>1998</v>
      </c>
      <c r="AE3959" s="88" t="s">
        <v>56</v>
      </c>
      <c r="AF3959" s="12" t="s">
        <v>8</v>
      </c>
      <c r="AG3959" s="18" t="str">
        <f t="shared" si="257"/>
        <v>Restaurants and hotels-1998-August</v>
      </c>
      <c r="AH3959" s="16">
        <v>36008</v>
      </c>
      <c r="AI3959" s="181">
        <v>45.922615545259951</v>
      </c>
      <c r="AJ3959" s="8">
        <f t="shared" si="261"/>
        <v>45.177630970229956</v>
      </c>
      <c r="AK3959" s="175">
        <v>3764</v>
      </c>
      <c r="AL3959" s="10">
        <f t="shared" si="259"/>
        <v>132.92327190155979</v>
      </c>
      <c r="AM3959" s="163" t="str">
        <f t="shared" si="260"/>
        <v>11</v>
      </c>
      <c r="AN3959" s="177" t="s">
        <v>120</v>
      </c>
      <c r="AQ3959" s="151"/>
      <c r="AR3959" s="151"/>
    </row>
    <row r="3960" spans="28:44" x14ac:dyDescent="0.3">
      <c r="AB3960" s="2"/>
      <c r="AC3960" s="2"/>
      <c r="AD3960" s="7">
        <v>1998</v>
      </c>
      <c r="AE3960" s="88" t="s">
        <v>56</v>
      </c>
      <c r="AF3960" s="12" t="s">
        <v>1</v>
      </c>
      <c r="AG3960" s="18" t="str">
        <f t="shared" si="257"/>
        <v>Restaurants and hotels-1998-September</v>
      </c>
      <c r="AH3960" s="16">
        <v>36039</v>
      </c>
      <c r="AI3960" s="181">
        <v>46.155710043732064</v>
      </c>
      <c r="AJ3960" s="8">
        <f t="shared" si="261"/>
        <v>45.292770828838002</v>
      </c>
      <c r="AK3960" s="175">
        <v>3765</v>
      </c>
      <c r="AL3960" s="10">
        <f t="shared" si="259"/>
        <v>132.92327190155979</v>
      </c>
      <c r="AM3960" s="163" t="str">
        <f t="shared" si="260"/>
        <v>11</v>
      </c>
      <c r="AN3960" s="177" t="s">
        <v>121</v>
      </c>
      <c r="AQ3960" s="151"/>
      <c r="AR3960" s="151"/>
    </row>
    <row r="3961" spans="28:44" x14ac:dyDescent="0.3">
      <c r="AB3961" s="2"/>
      <c r="AC3961" s="2"/>
      <c r="AD3961" s="7">
        <v>1998</v>
      </c>
      <c r="AE3961" s="88" t="s">
        <v>56</v>
      </c>
      <c r="AF3961" s="12" t="s">
        <v>9</v>
      </c>
      <c r="AG3961" s="18" t="str">
        <f t="shared" si="257"/>
        <v>Restaurants and hotels-1998-October</v>
      </c>
      <c r="AH3961" s="16">
        <v>36069</v>
      </c>
      <c r="AI3961" s="181">
        <v>46.154336640198316</v>
      </c>
      <c r="AJ3961" s="8">
        <f t="shared" si="261"/>
        <v>45.398825174003029</v>
      </c>
      <c r="AK3961" s="175">
        <v>3766</v>
      </c>
      <c r="AL3961" s="10">
        <f t="shared" si="259"/>
        <v>132.92327190155979</v>
      </c>
      <c r="AM3961" s="163" t="str">
        <f t="shared" si="260"/>
        <v>11</v>
      </c>
      <c r="AN3961" s="177" t="s">
        <v>122</v>
      </c>
      <c r="AQ3961" s="151"/>
      <c r="AR3961" s="151"/>
    </row>
    <row r="3962" spans="28:44" x14ac:dyDescent="0.3">
      <c r="AB3962" s="2"/>
      <c r="AC3962" s="2"/>
      <c r="AD3962" s="7">
        <v>1998</v>
      </c>
      <c r="AE3962" s="88" t="s">
        <v>56</v>
      </c>
      <c r="AF3962" s="12" t="s">
        <v>2</v>
      </c>
      <c r="AG3962" s="18" t="str">
        <f t="shared" si="257"/>
        <v>Restaurants and hotels-1998-November</v>
      </c>
      <c r="AH3962" s="16">
        <v>36100</v>
      </c>
      <c r="AI3962" s="181">
        <v>46.145927201336292</v>
      </c>
      <c r="AJ3962" s="8">
        <f t="shared" si="261"/>
        <v>45.499440910564751</v>
      </c>
      <c r="AK3962" s="175">
        <v>3767</v>
      </c>
      <c r="AL3962" s="10">
        <f t="shared" si="259"/>
        <v>132.92327190155979</v>
      </c>
      <c r="AM3962" s="163" t="str">
        <f t="shared" si="260"/>
        <v>11</v>
      </c>
      <c r="AN3962" s="177" t="s">
        <v>123</v>
      </c>
      <c r="AQ3962" s="151"/>
      <c r="AR3962" s="151"/>
    </row>
    <row r="3963" spans="28:44" x14ac:dyDescent="0.3">
      <c r="AB3963" s="2"/>
      <c r="AC3963" s="2"/>
      <c r="AD3963" s="7">
        <v>1998</v>
      </c>
      <c r="AE3963" s="88" t="s">
        <v>56</v>
      </c>
      <c r="AF3963" s="12" t="s">
        <v>3</v>
      </c>
      <c r="AG3963" s="18" t="str">
        <f t="shared" si="257"/>
        <v>Restaurants and hotels-1998-December</v>
      </c>
      <c r="AH3963" s="16">
        <v>36130</v>
      </c>
      <c r="AI3963" s="181">
        <v>46.160589535330182</v>
      </c>
      <c r="AJ3963" s="8">
        <f t="shared" si="261"/>
        <v>45.600695711904628</v>
      </c>
      <c r="AK3963" s="175">
        <v>3768</v>
      </c>
      <c r="AL3963" s="10">
        <f t="shared" si="259"/>
        <v>132.92327190155979</v>
      </c>
      <c r="AM3963" s="163" t="str">
        <f t="shared" si="260"/>
        <v>11</v>
      </c>
      <c r="AN3963" s="177" t="s">
        <v>124</v>
      </c>
      <c r="AQ3963" s="151"/>
      <c r="AR3963" s="151"/>
    </row>
    <row r="3964" spans="28:44" x14ac:dyDescent="0.3">
      <c r="AB3964" s="2"/>
      <c r="AC3964" s="2"/>
      <c r="AD3964" s="9">
        <v>1999</v>
      </c>
      <c r="AE3964" s="87" t="s">
        <v>56</v>
      </c>
      <c r="AF3964" s="13" t="s">
        <v>10</v>
      </c>
      <c r="AG3964" s="18" t="str">
        <f t="shared" si="257"/>
        <v>Restaurants and hotels-1999-January</v>
      </c>
      <c r="AH3964" s="16">
        <v>36161</v>
      </c>
      <c r="AI3964" s="180">
        <v>46.17840647635969</v>
      </c>
      <c r="AJ3964" s="10">
        <f t="shared" si="261"/>
        <v>45.7030002768999</v>
      </c>
      <c r="AK3964" s="175">
        <v>3769</v>
      </c>
      <c r="AL3964" s="10">
        <f t="shared" si="259"/>
        <v>132.92327190155979</v>
      </c>
      <c r="AM3964" s="163" t="str">
        <f t="shared" si="260"/>
        <v>11</v>
      </c>
      <c r="AN3964" s="177" t="s">
        <v>113</v>
      </c>
      <c r="AQ3964" s="151"/>
      <c r="AR3964" s="151"/>
    </row>
    <row r="3965" spans="28:44" x14ac:dyDescent="0.3">
      <c r="AB3965" s="2"/>
      <c r="AC3965" s="2"/>
      <c r="AD3965" s="9">
        <v>1999</v>
      </c>
      <c r="AE3965" s="87" t="s">
        <v>56</v>
      </c>
      <c r="AF3965" s="13" t="s">
        <v>11</v>
      </c>
      <c r="AG3965" s="18" t="str">
        <f t="shared" si="257"/>
        <v>Restaurants and hotels-1999-February</v>
      </c>
      <c r="AH3965" s="16">
        <v>36192</v>
      </c>
      <c r="AI3965" s="180">
        <v>46.188668446559973</v>
      </c>
      <c r="AJ3965" s="10">
        <f t="shared" si="261"/>
        <v>45.806666203682575</v>
      </c>
      <c r="AK3965" s="175">
        <v>3770</v>
      </c>
      <c r="AL3965" s="10">
        <f t="shared" si="259"/>
        <v>132.92327190155979</v>
      </c>
      <c r="AM3965" s="163" t="str">
        <f t="shared" si="260"/>
        <v>11</v>
      </c>
      <c r="AN3965" s="177" t="s">
        <v>114</v>
      </c>
      <c r="AQ3965" s="151"/>
      <c r="AR3965" s="151"/>
    </row>
    <row r="3966" spans="28:44" x14ac:dyDescent="0.3">
      <c r="AB3966" s="2"/>
      <c r="AC3966" s="2"/>
      <c r="AD3966" s="9">
        <v>1999</v>
      </c>
      <c r="AE3966" s="87" t="s">
        <v>56</v>
      </c>
      <c r="AF3966" s="13" t="s">
        <v>4</v>
      </c>
      <c r="AG3966" s="18" t="str">
        <f t="shared" si="257"/>
        <v>Restaurants and hotels-1999-March</v>
      </c>
      <c r="AH3966" s="16">
        <v>36220</v>
      </c>
      <c r="AI3966" s="180">
        <v>46.204439440931942</v>
      </c>
      <c r="AJ3966" s="10">
        <f t="shared" si="261"/>
        <v>45.910214570298301</v>
      </c>
      <c r="AK3966" s="175">
        <v>3771</v>
      </c>
      <c r="AL3966" s="10">
        <f t="shared" si="259"/>
        <v>132.92327190155979</v>
      </c>
      <c r="AM3966" s="163" t="str">
        <f t="shared" si="260"/>
        <v>11</v>
      </c>
      <c r="AN3966" s="177" t="s">
        <v>115</v>
      </c>
      <c r="AQ3966" s="151"/>
      <c r="AR3966" s="151"/>
    </row>
    <row r="3967" spans="28:44" x14ac:dyDescent="0.3">
      <c r="AB3967" s="2"/>
      <c r="AC3967" s="2"/>
      <c r="AD3967" s="9">
        <v>1999</v>
      </c>
      <c r="AE3967" s="87" t="s">
        <v>56</v>
      </c>
      <c r="AF3967" s="13" t="s">
        <v>0</v>
      </c>
      <c r="AG3967" s="18" t="str">
        <f t="shared" si="257"/>
        <v>Restaurants and hotels-1999-April</v>
      </c>
      <c r="AH3967" s="16">
        <v>36251</v>
      </c>
      <c r="AI3967" s="180">
        <v>47.15397461321399</v>
      </c>
      <c r="AJ3967" s="10">
        <f t="shared" si="261"/>
        <v>46.091571097691826</v>
      </c>
      <c r="AK3967" s="175">
        <v>3772</v>
      </c>
      <c r="AL3967" s="10">
        <f t="shared" si="259"/>
        <v>132.92327190155979</v>
      </c>
      <c r="AM3967" s="163" t="str">
        <f t="shared" si="260"/>
        <v>11</v>
      </c>
      <c r="AN3967" s="177" t="s">
        <v>116</v>
      </c>
      <c r="AQ3967" s="151"/>
      <c r="AR3967" s="151"/>
    </row>
    <row r="3968" spans="28:44" x14ac:dyDescent="0.3">
      <c r="AB3968" s="2"/>
      <c r="AC3968" s="2"/>
      <c r="AD3968" s="9">
        <v>1999</v>
      </c>
      <c r="AE3968" s="87" t="s">
        <v>56</v>
      </c>
      <c r="AF3968" s="13" t="s">
        <v>5</v>
      </c>
      <c r="AG3968" s="18" t="str">
        <f t="shared" si="257"/>
        <v>Restaurants and hotels-1999-May</v>
      </c>
      <c r="AH3968" s="16">
        <v>36281</v>
      </c>
      <c r="AI3968" s="180">
        <v>47.156987173562179</v>
      </c>
      <c r="AJ3968" s="10">
        <f t="shared" si="261"/>
        <v>46.272613873263246</v>
      </c>
      <c r="AK3968" s="175">
        <v>3773</v>
      </c>
      <c r="AL3968" s="10">
        <f t="shared" si="259"/>
        <v>132.92327190155979</v>
      </c>
      <c r="AM3968" s="163" t="str">
        <f t="shared" si="260"/>
        <v>11</v>
      </c>
      <c r="AN3968" s="177" t="s">
        <v>117</v>
      </c>
      <c r="AQ3968" s="151"/>
      <c r="AR3968" s="151"/>
    </row>
    <row r="3969" spans="28:44" x14ac:dyDescent="0.3">
      <c r="AB3969" s="2"/>
      <c r="AC3969" s="2"/>
      <c r="AD3969" s="9">
        <v>1999</v>
      </c>
      <c r="AE3969" s="87" t="s">
        <v>56</v>
      </c>
      <c r="AF3969" s="13" t="s">
        <v>6</v>
      </c>
      <c r="AG3969" s="18" t="str">
        <f t="shared" si="257"/>
        <v>Restaurants and hotels-1999-June</v>
      </c>
      <c r="AH3969" s="16">
        <v>36312</v>
      </c>
      <c r="AI3969" s="180">
        <v>47.774752135234841</v>
      </c>
      <c r="AJ3969" s="10">
        <f t="shared" si="261"/>
        <v>46.426913817654842</v>
      </c>
      <c r="AK3969" s="175">
        <v>3774</v>
      </c>
      <c r="AL3969" s="10">
        <f t="shared" si="259"/>
        <v>132.92327190155979</v>
      </c>
      <c r="AM3969" s="163" t="str">
        <f t="shared" si="260"/>
        <v>11</v>
      </c>
      <c r="AN3969" s="177" t="s">
        <v>118</v>
      </c>
      <c r="AQ3969" s="151"/>
      <c r="AR3969" s="151"/>
    </row>
    <row r="3970" spans="28:44" x14ac:dyDescent="0.3">
      <c r="AB3970" s="2"/>
      <c r="AC3970" s="2"/>
      <c r="AD3970" s="9">
        <v>1999</v>
      </c>
      <c r="AE3970" s="87" t="s">
        <v>56</v>
      </c>
      <c r="AF3970" s="13" t="s">
        <v>7</v>
      </c>
      <c r="AG3970" s="18" t="str">
        <f t="shared" si="257"/>
        <v>Restaurants and hotels-1999-July</v>
      </c>
      <c r="AH3970" s="16">
        <v>36342</v>
      </c>
      <c r="AI3970" s="180">
        <v>47.803790964609099</v>
      </c>
      <c r="AJ3970" s="10">
        <f t="shared" si="261"/>
        <v>46.583349851360708</v>
      </c>
      <c r="AK3970" s="175">
        <v>3775</v>
      </c>
      <c r="AL3970" s="10">
        <f t="shared" si="259"/>
        <v>132.92327190155979</v>
      </c>
      <c r="AM3970" s="163" t="str">
        <f t="shared" si="260"/>
        <v>11</v>
      </c>
      <c r="AN3970" s="177" t="s">
        <v>119</v>
      </c>
      <c r="AQ3970" s="151"/>
      <c r="AR3970" s="151"/>
    </row>
    <row r="3971" spans="28:44" x14ac:dyDescent="0.3">
      <c r="AB3971" s="2"/>
      <c r="AC3971" s="2"/>
      <c r="AD3971" s="9">
        <v>1999</v>
      </c>
      <c r="AE3971" s="87" t="s">
        <v>56</v>
      </c>
      <c r="AF3971" s="13" t="s">
        <v>8</v>
      </c>
      <c r="AG3971" s="18" t="str">
        <f t="shared" si="257"/>
        <v>Restaurants and hotels-1999-August</v>
      </c>
      <c r="AH3971" s="16">
        <v>36373</v>
      </c>
      <c r="AI3971" s="180">
        <v>47.825982456246528</v>
      </c>
      <c r="AJ3971" s="10">
        <f t="shared" si="261"/>
        <v>46.741963760609586</v>
      </c>
      <c r="AK3971" s="175">
        <v>3776</v>
      </c>
      <c r="AL3971" s="10">
        <f t="shared" si="259"/>
        <v>132.92327190155979</v>
      </c>
      <c r="AM3971" s="163" t="str">
        <f t="shared" si="260"/>
        <v>11</v>
      </c>
      <c r="AN3971" s="177" t="s">
        <v>120</v>
      </c>
      <c r="AQ3971" s="151"/>
      <c r="AR3971" s="151"/>
    </row>
    <row r="3972" spans="28:44" x14ac:dyDescent="0.3">
      <c r="AB3972" s="2"/>
      <c r="AC3972" s="2"/>
      <c r="AD3972" s="9">
        <v>1999</v>
      </c>
      <c r="AE3972" s="87" t="s">
        <v>56</v>
      </c>
      <c r="AF3972" s="13" t="s">
        <v>1</v>
      </c>
      <c r="AG3972" s="18" t="str">
        <f t="shared" si="257"/>
        <v>Restaurants and hotels-1999-September</v>
      </c>
      <c r="AH3972" s="16">
        <v>36404</v>
      </c>
      <c r="AI3972" s="180">
        <v>47.836061937189434</v>
      </c>
      <c r="AJ3972" s="10">
        <f t="shared" si="261"/>
        <v>46.88199308506438</v>
      </c>
      <c r="AK3972" s="175">
        <v>3777</v>
      </c>
      <c r="AL3972" s="10">
        <f t="shared" si="259"/>
        <v>132.92327190155979</v>
      </c>
      <c r="AM3972" s="163" t="str">
        <f t="shared" si="260"/>
        <v>11</v>
      </c>
      <c r="AN3972" s="177" t="s">
        <v>121</v>
      </c>
      <c r="AQ3972" s="151"/>
      <c r="AR3972" s="151"/>
    </row>
    <row r="3973" spans="28:44" x14ac:dyDescent="0.3">
      <c r="AB3973" s="2"/>
      <c r="AC3973" s="2"/>
      <c r="AD3973" s="9">
        <v>1999</v>
      </c>
      <c r="AE3973" s="87" t="s">
        <v>56</v>
      </c>
      <c r="AF3973" s="13" t="s">
        <v>9</v>
      </c>
      <c r="AG3973" s="18" t="str">
        <f t="shared" si="257"/>
        <v>Restaurants and hotels-1999-October</v>
      </c>
      <c r="AH3973" s="16">
        <v>36434</v>
      </c>
      <c r="AI3973" s="180">
        <v>47.855936557978914</v>
      </c>
      <c r="AJ3973" s="10">
        <f t="shared" si="261"/>
        <v>47.023793078212755</v>
      </c>
      <c r="AK3973" s="175">
        <v>3778</v>
      </c>
      <c r="AL3973" s="10">
        <f t="shared" si="259"/>
        <v>132.92327190155979</v>
      </c>
      <c r="AM3973" s="163" t="str">
        <f t="shared" si="260"/>
        <v>11</v>
      </c>
      <c r="AN3973" s="177" t="s">
        <v>122</v>
      </c>
      <c r="AQ3973" s="151"/>
      <c r="AR3973" s="151"/>
    </row>
    <row r="3974" spans="28:44" x14ac:dyDescent="0.3">
      <c r="AD3974" s="9">
        <v>1999</v>
      </c>
      <c r="AE3974" s="87" t="s">
        <v>56</v>
      </c>
      <c r="AF3974" s="13" t="s">
        <v>2</v>
      </c>
      <c r="AG3974" s="18" t="str">
        <f t="shared" si="257"/>
        <v>Restaurants and hotels-1999-November</v>
      </c>
      <c r="AH3974" s="16">
        <v>36465</v>
      </c>
      <c r="AI3974" s="180">
        <v>48.076391627461064</v>
      </c>
      <c r="AJ3974" s="10">
        <f t="shared" si="261"/>
        <v>47.184665113723149</v>
      </c>
      <c r="AK3974" s="175">
        <v>3779</v>
      </c>
      <c r="AL3974" s="10">
        <f t="shared" si="259"/>
        <v>132.92327190155979</v>
      </c>
      <c r="AM3974" s="163" t="str">
        <f t="shared" si="260"/>
        <v>11</v>
      </c>
      <c r="AN3974" s="177" t="s">
        <v>123</v>
      </c>
      <c r="AQ3974" s="151"/>
      <c r="AR3974" s="151"/>
    </row>
    <row r="3975" spans="28:44" x14ac:dyDescent="0.3">
      <c r="AD3975" s="9">
        <v>1999</v>
      </c>
      <c r="AE3975" s="87" t="s">
        <v>56</v>
      </c>
      <c r="AF3975" s="13" t="s">
        <v>3</v>
      </c>
      <c r="AG3975" s="18" t="str">
        <f t="shared" si="257"/>
        <v>Restaurants and hotels-1999-December</v>
      </c>
      <c r="AH3975" s="16">
        <v>36495</v>
      </c>
      <c r="AI3975" s="180">
        <v>48.106590907133587</v>
      </c>
      <c r="AJ3975" s="10">
        <f t="shared" si="261"/>
        <v>47.346831894706774</v>
      </c>
      <c r="AK3975" s="175">
        <v>3780</v>
      </c>
      <c r="AL3975" s="10">
        <f t="shared" si="259"/>
        <v>132.92327190155979</v>
      </c>
      <c r="AM3975" s="163" t="str">
        <f t="shared" si="260"/>
        <v>11</v>
      </c>
      <c r="AN3975" s="177" t="s">
        <v>124</v>
      </c>
      <c r="AQ3975" s="151"/>
      <c r="AR3975" s="151"/>
    </row>
    <row r="3976" spans="28:44" x14ac:dyDescent="0.3">
      <c r="AD3976" s="7">
        <v>2000</v>
      </c>
      <c r="AE3976" s="88" t="s">
        <v>56</v>
      </c>
      <c r="AF3976" s="12" t="s">
        <v>10</v>
      </c>
      <c r="AG3976" s="18" t="str">
        <f t="shared" si="257"/>
        <v>Restaurants and hotels-2000-January</v>
      </c>
      <c r="AH3976" s="16">
        <v>36526</v>
      </c>
      <c r="AI3976" s="181">
        <v>48.10806218792753</v>
      </c>
      <c r="AJ3976" s="8">
        <f t="shared" si="261"/>
        <v>47.507636537337426</v>
      </c>
      <c r="AK3976" s="175">
        <v>3781</v>
      </c>
      <c r="AL3976" s="10">
        <f t="shared" si="259"/>
        <v>132.92327190155979</v>
      </c>
      <c r="AM3976" s="163" t="str">
        <f t="shared" si="260"/>
        <v>11</v>
      </c>
      <c r="AN3976" s="177" t="s">
        <v>113</v>
      </c>
      <c r="AQ3976" s="151"/>
      <c r="AR3976" s="151"/>
    </row>
    <row r="3977" spans="28:44" x14ac:dyDescent="0.3">
      <c r="AD3977" s="7">
        <v>2000</v>
      </c>
      <c r="AE3977" s="88" t="s">
        <v>56</v>
      </c>
      <c r="AF3977" s="12" t="s">
        <v>11</v>
      </c>
      <c r="AG3977" s="18" t="str">
        <f t="shared" si="257"/>
        <v>Restaurants and hotels-2000-February</v>
      </c>
      <c r="AH3977" s="16">
        <v>36557</v>
      </c>
      <c r="AI3977" s="181">
        <v>48.104503698419073</v>
      </c>
      <c r="AJ3977" s="8">
        <f t="shared" si="261"/>
        <v>47.667289474992344</v>
      </c>
      <c r="AK3977" s="175">
        <v>3782</v>
      </c>
      <c r="AL3977" s="10">
        <f t="shared" si="259"/>
        <v>132.92327190155979</v>
      </c>
      <c r="AM3977" s="163" t="str">
        <f t="shared" si="260"/>
        <v>11</v>
      </c>
      <c r="AN3977" s="177" t="s">
        <v>114</v>
      </c>
      <c r="AQ3977" s="151"/>
      <c r="AR3977" s="151"/>
    </row>
    <row r="3978" spans="28:44" x14ac:dyDescent="0.3">
      <c r="AD3978" s="7">
        <v>2000</v>
      </c>
      <c r="AE3978" s="88" t="s">
        <v>56</v>
      </c>
      <c r="AF3978" s="12" t="s">
        <v>4</v>
      </c>
      <c r="AG3978" s="18" t="str">
        <f t="shared" si="257"/>
        <v>Restaurants and hotels-2000-March</v>
      </c>
      <c r="AH3978" s="16">
        <v>36586</v>
      </c>
      <c r="AI3978" s="181">
        <v>48.123873735520341</v>
      </c>
      <c r="AJ3978" s="8">
        <f t="shared" si="261"/>
        <v>47.827242332874711</v>
      </c>
      <c r="AK3978" s="175">
        <v>3783</v>
      </c>
      <c r="AL3978" s="10">
        <f t="shared" si="259"/>
        <v>132.92327190155979</v>
      </c>
      <c r="AM3978" s="163" t="str">
        <f t="shared" si="260"/>
        <v>11</v>
      </c>
      <c r="AN3978" s="177" t="s">
        <v>115</v>
      </c>
      <c r="AQ3978" s="151"/>
      <c r="AR3978" s="151"/>
    </row>
    <row r="3979" spans="28:44" x14ac:dyDescent="0.3">
      <c r="AD3979" s="7">
        <v>2000</v>
      </c>
      <c r="AE3979" s="88" t="s">
        <v>56</v>
      </c>
      <c r="AF3979" s="12" t="s">
        <v>0</v>
      </c>
      <c r="AG3979" s="18" t="str">
        <f t="shared" si="257"/>
        <v>Restaurants and hotels-2000-April</v>
      </c>
      <c r="AH3979" s="16">
        <v>36617</v>
      </c>
      <c r="AI3979" s="181">
        <v>48.579149125017018</v>
      </c>
      <c r="AJ3979" s="8">
        <f t="shared" si="261"/>
        <v>47.946006875524972</v>
      </c>
      <c r="AK3979" s="175">
        <v>3784</v>
      </c>
      <c r="AL3979" s="10">
        <f t="shared" si="259"/>
        <v>132.92327190155979</v>
      </c>
      <c r="AM3979" s="163" t="str">
        <f t="shared" si="260"/>
        <v>11</v>
      </c>
      <c r="AN3979" s="177" t="s">
        <v>116</v>
      </c>
      <c r="AQ3979" s="151"/>
      <c r="AR3979" s="151"/>
    </row>
    <row r="3980" spans="28:44" x14ac:dyDescent="0.3">
      <c r="AD3980" s="7">
        <v>2000</v>
      </c>
      <c r="AE3980" s="88" t="s">
        <v>56</v>
      </c>
      <c r="AF3980" s="12" t="s">
        <v>5</v>
      </c>
      <c r="AG3980" s="18" t="str">
        <f t="shared" ref="AG3980:AG4043" si="262">CONCATENATE(AE3980,$AF$74,AD3980,$AF$74,AF3980)</f>
        <v>Restaurants and hotels-2000-May</v>
      </c>
      <c r="AH3980" s="16">
        <v>36647</v>
      </c>
      <c r="AI3980" s="181">
        <v>49.105683317636469</v>
      </c>
      <c r="AJ3980" s="8">
        <f t="shared" si="261"/>
        <v>48.108398220864501</v>
      </c>
      <c r="AK3980" s="175">
        <v>3785</v>
      </c>
      <c r="AL3980" s="10">
        <f t="shared" ref="AL3980:AL4043" si="263">VLOOKUP(AE3980,AR:AS,2,FALSE)</f>
        <v>132.92327190155979</v>
      </c>
      <c r="AM3980" s="163" t="str">
        <f t="shared" ref="AM3980:AM4043" si="264">VLOOKUP(AE3980,AR:AT,3,FALSE)</f>
        <v>11</v>
      </c>
      <c r="AN3980" s="177" t="s">
        <v>117</v>
      </c>
      <c r="AQ3980" s="151"/>
      <c r="AR3980" s="151"/>
    </row>
    <row r="3981" spans="28:44" x14ac:dyDescent="0.3">
      <c r="AD3981" s="7">
        <v>2000</v>
      </c>
      <c r="AE3981" s="88" t="s">
        <v>56</v>
      </c>
      <c r="AF3981" s="12" t="s">
        <v>6</v>
      </c>
      <c r="AG3981" s="18" t="str">
        <f t="shared" si="262"/>
        <v>Restaurants and hotels-2000-June</v>
      </c>
      <c r="AH3981" s="16">
        <v>36678</v>
      </c>
      <c r="AI3981" s="181">
        <v>49.113322858514117</v>
      </c>
      <c r="AJ3981" s="8">
        <f t="shared" si="261"/>
        <v>48.219945781137767</v>
      </c>
      <c r="AK3981" s="175">
        <v>3786</v>
      </c>
      <c r="AL3981" s="10">
        <f t="shared" si="263"/>
        <v>132.92327190155979</v>
      </c>
      <c r="AM3981" s="163" t="str">
        <f t="shared" si="264"/>
        <v>11</v>
      </c>
      <c r="AN3981" s="177" t="s">
        <v>118</v>
      </c>
      <c r="AQ3981" s="151"/>
      <c r="AR3981" s="151"/>
    </row>
    <row r="3982" spans="28:44" x14ac:dyDescent="0.3">
      <c r="AD3982" s="7">
        <v>2000</v>
      </c>
      <c r="AE3982" s="88" t="s">
        <v>56</v>
      </c>
      <c r="AF3982" s="12" t="s">
        <v>7</v>
      </c>
      <c r="AG3982" s="18" t="str">
        <f t="shared" si="262"/>
        <v>Restaurants and hotels-2000-July</v>
      </c>
      <c r="AH3982" s="16">
        <v>36708</v>
      </c>
      <c r="AI3982" s="181">
        <v>49.161545517636895</v>
      </c>
      <c r="AJ3982" s="8">
        <f t="shared" si="261"/>
        <v>48.333091993890086</v>
      </c>
      <c r="AK3982" s="175">
        <v>3787</v>
      </c>
      <c r="AL3982" s="10">
        <f t="shared" si="263"/>
        <v>132.92327190155979</v>
      </c>
      <c r="AM3982" s="163" t="str">
        <f t="shared" si="264"/>
        <v>11</v>
      </c>
      <c r="AN3982" s="177" t="s">
        <v>119</v>
      </c>
      <c r="AQ3982" s="151"/>
      <c r="AR3982" s="151"/>
    </row>
    <row r="3983" spans="28:44" x14ac:dyDescent="0.3">
      <c r="AD3983" s="7">
        <v>2000</v>
      </c>
      <c r="AE3983" s="88" t="s">
        <v>56</v>
      </c>
      <c r="AF3983" s="12" t="s">
        <v>8</v>
      </c>
      <c r="AG3983" s="18" t="str">
        <f t="shared" si="262"/>
        <v>Restaurants and hotels-2000-August</v>
      </c>
      <c r="AH3983" s="16">
        <v>36739</v>
      </c>
      <c r="AI3983" s="181">
        <v>49.175277861932742</v>
      </c>
      <c r="AJ3983" s="8">
        <f t="shared" si="261"/>
        <v>48.445533277697258</v>
      </c>
      <c r="AK3983" s="175">
        <v>3788</v>
      </c>
      <c r="AL3983" s="10">
        <f t="shared" si="263"/>
        <v>132.92327190155979</v>
      </c>
      <c r="AM3983" s="163" t="str">
        <f t="shared" si="264"/>
        <v>11</v>
      </c>
      <c r="AN3983" s="177" t="s">
        <v>120</v>
      </c>
      <c r="AQ3983" s="151"/>
      <c r="AR3983" s="151"/>
    </row>
    <row r="3984" spans="28:44" x14ac:dyDescent="0.3">
      <c r="AD3984" s="7">
        <v>2000</v>
      </c>
      <c r="AE3984" s="88" t="s">
        <v>56</v>
      </c>
      <c r="AF3984" s="12" t="s">
        <v>1</v>
      </c>
      <c r="AG3984" s="18" t="str">
        <f t="shared" si="262"/>
        <v>Restaurants and hotels-2000-September</v>
      </c>
      <c r="AH3984" s="16">
        <v>36770</v>
      </c>
      <c r="AI3984" s="181">
        <v>49.51581784917505</v>
      </c>
      <c r="AJ3984" s="8">
        <f t="shared" si="261"/>
        <v>48.585512937029399</v>
      </c>
      <c r="AK3984" s="175">
        <v>3789</v>
      </c>
      <c r="AL3984" s="10">
        <f t="shared" si="263"/>
        <v>132.92327190155979</v>
      </c>
      <c r="AM3984" s="163" t="str">
        <f t="shared" si="264"/>
        <v>11</v>
      </c>
      <c r="AN3984" s="177" t="s">
        <v>121</v>
      </c>
      <c r="AQ3984" s="151"/>
      <c r="AR3984" s="151"/>
    </row>
    <row r="3985" spans="30:44" x14ac:dyDescent="0.3">
      <c r="AD3985" s="7">
        <v>2000</v>
      </c>
      <c r="AE3985" s="88" t="s">
        <v>56</v>
      </c>
      <c r="AF3985" s="12" t="s">
        <v>9</v>
      </c>
      <c r="AG3985" s="18" t="str">
        <f t="shared" si="262"/>
        <v>Restaurants and hotels-2000-October</v>
      </c>
      <c r="AH3985" s="16">
        <v>36800</v>
      </c>
      <c r="AI3985" s="181">
        <v>49.573304908196206</v>
      </c>
      <c r="AJ3985" s="8">
        <f t="shared" si="261"/>
        <v>48.728626966214172</v>
      </c>
      <c r="AK3985" s="175">
        <v>3790</v>
      </c>
      <c r="AL3985" s="10">
        <f t="shared" si="263"/>
        <v>132.92327190155979</v>
      </c>
      <c r="AM3985" s="163" t="str">
        <f t="shared" si="264"/>
        <v>11</v>
      </c>
      <c r="AN3985" s="177" t="s">
        <v>122</v>
      </c>
      <c r="AQ3985" s="151"/>
      <c r="AR3985" s="151"/>
    </row>
    <row r="3986" spans="30:44" x14ac:dyDescent="0.3">
      <c r="AD3986" s="7">
        <v>2000</v>
      </c>
      <c r="AE3986" s="88" t="s">
        <v>56</v>
      </c>
      <c r="AF3986" s="12" t="s">
        <v>2</v>
      </c>
      <c r="AG3986" s="18" t="str">
        <f t="shared" si="262"/>
        <v>Restaurants and hotels-2000-November</v>
      </c>
      <c r="AH3986" s="16">
        <v>36831</v>
      </c>
      <c r="AI3986" s="181">
        <v>49.608898963786885</v>
      </c>
      <c r="AJ3986" s="8">
        <f t="shared" si="261"/>
        <v>48.85633591090798</v>
      </c>
      <c r="AK3986" s="175">
        <v>3791</v>
      </c>
      <c r="AL3986" s="10">
        <f t="shared" si="263"/>
        <v>132.92327190155979</v>
      </c>
      <c r="AM3986" s="163" t="str">
        <f t="shared" si="264"/>
        <v>11</v>
      </c>
      <c r="AN3986" s="177" t="s">
        <v>123</v>
      </c>
      <c r="AQ3986" s="151"/>
      <c r="AR3986" s="151"/>
    </row>
    <row r="3987" spans="30:44" x14ac:dyDescent="0.3">
      <c r="AD3987" s="7">
        <v>2000</v>
      </c>
      <c r="AE3987" s="88" t="s">
        <v>56</v>
      </c>
      <c r="AF3987" s="12" t="s">
        <v>3</v>
      </c>
      <c r="AG3987" s="18" t="str">
        <f t="shared" si="262"/>
        <v>Restaurants and hotels-2000-December</v>
      </c>
      <c r="AH3987" s="16">
        <v>36861</v>
      </c>
      <c r="AI3987" s="181">
        <v>49.873660883939984</v>
      </c>
      <c r="AJ3987" s="8">
        <f t="shared" si="261"/>
        <v>49.003591742308522</v>
      </c>
      <c r="AK3987" s="175">
        <v>3792</v>
      </c>
      <c r="AL3987" s="10">
        <f t="shared" si="263"/>
        <v>132.92327190155979</v>
      </c>
      <c r="AM3987" s="163" t="str">
        <f t="shared" si="264"/>
        <v>11</v>
      </c>
      <c r="AN3987" s="177" t="s">
        <v>124</v>
      </c>
      <c r="AQ3987" s="151"/>
      <c r="AR3987" s="151"/>
    </row>
    <row r="3988" spans="30:44" x14ac:dyDescent="0.3">
      <c r="AD3988" s="9">
        <v>2001</v>
      </c>
      <c r="AE3988" s="87" t="s">
        <v>56</v>
      </c>
      <c r="AF3988" s="13" t="s">
        <v>10</v>
      </c>
      <c r="AG3988" s="18" t="str">
        <f t="shared" si="262"/>
        <v>Restaurants and hotels-2001-January</v>
      </c>
      <c r="AH3988" s="16">
        <v>36892</v>
      </c>
      <c r="AI3988" s="180">
        <v>49.698308728840296</v>
      </c>
      <c r="AJ3988" s="10">
        <f t="shared" si="261"/>
        <v>49.136112287384584</v>
      </c>
      <c r="AK3988" s="175">
        <v>3793</v>
      </c>
      <c r="AL3988" s="10">
        <f t="shared" si="263"/>
        <v>132.92327190155979</v>
      </c>
      <c r="AM3988" s="163" t="str">
        <f t="shared" si="264"/>
        <v>11</v>
      </c>
      <c r="AN3988" s="177" t="s">
        <v>113</v>
      </c>
      <c r="AQ3988" s="151"/>
      <c r="AR3988" s="151"/>
    </row>
    <row r="3989" spans="30:44" x14ac:dyDescent="0.3">
      <c r="AD3989" s="9">
        <v>2001</v>
      </c>
      <c r="AE3989" s="87" t="s">
        <v>56</v>
      </c>
      <c r="AF3989" s="13" t="s">
        <v>11</v>
      </c>
      <c r="AG3989" s="18" t="str">
        <f t="shared" si="262"/>
        <v>Restaurants and hotels-2001-February</v>
      </c>
      <c r="AH3989" s="16">
        <v>36923</v>
      </c>
      <c r="AI3989" s="180">
        <v>49.713748398907299</v>
      </c>
      <c r="AJ3989" s="10">
        <f t="shared" si="261"/>
        <v>49.270216012425273</v>
      </c>
      <c r="AK3989" s="175">
        <v>3794</v>
      </c>
      <c r="AL3989" s="10">
        <f t="shared" si="263"/>
        <v>132.92327190155979</v>
      </c>
      <c r="AM3989" s="163" t="str">
        <f t="shared" si="264"/>
        <v>11</v>
      </c>
      <c r="AN3989" s="177" t="s">
        <v>114</v>
      </c>
      <c r="AQ3989" s="151"/>
      <c r="AR3989" s="151"/>
    </row>
    <row r="3990" spans="30:44" x14ac:dyDescent="0.3">
      <c r="AD3990" s="9">
        <v>2001</v>
      </c>
      <c r="AE3990" s="87" t="s">
        <v>56</v>
      </c>
      <c r="AF3990" s="13" t="s">
        <v>4</v>
      </c>
      <c r="AG3990" s="18" t="str">
        <f t="shared" si="262"/>
        <v>Restaurants and hotels-2001-March</v>
      </c>
      <c r="AH3990" s="16">
        <v>36951</v>
      </c>
      <c r="AI3990" s="180">
        <v>49.728639842709939</v>
      </c>
      <c r="AJ3990" s="10">
        <f t="shared" si="261"/>
        <v>49.403946521357746</v>
      </c>
      <c r="AK3990" s="175">
        <v>3795</v>
      </c>
      <c r="AL3990" s="10">
        <f t="shared" si="263"/>
        <v>132.92327190155979</v>
      </c>
      <c r="AM3990" s="163" t="str">
        <f t="shared" si="264"/>
        <v>11</v>
      </c>
      <c r="AN3990" s="177" t="s">
        <v>115</v>
      </c>
      <c r="AQ3990" s="151"/>
      <c r="AR3990" s="151"/>
    </row>
    <row r="3991" spans="30:44" x14ac:dyDescent="0.3">
      <c r="AD3991" s="9">
        <v>2001</v>
      </c>
      <c r="AE3991" s="87" t="s">
        <v>56</v>
      </c>
      <c r="AF3991" s="13" t="s">
        <v>0</v>
      </c>
      <c r="AG3991" s="18" t="str">
        <f t="shared" si="262"/>
        <v>Restaurants and hotels-2001-April</v>
      </c>
      <c r="AH3991" s="16">
        <v>36982</v>
      </c>
      <c r="AI3991" s="180">
        <v>49.752464673753067</v>
      </c>
      <c r="AJ3991" s="10">
        <f t="shared" ref="AJ3991:AJ4054" si="265">AVERAGE(AI3980:AI3991)</f>
        <v>49.501722817085742</v>
      </c>
      <c r="AK3991" s="175">
        <v>3796</v>
      </c>
      <c r="AL3991" s="10">
        <f t="shared" si="263"/>
        <v>132.92327190155979</v>
      </c>
      <c r="AM3991" s="163" t="str">
        <f t="shared" si="264"/>
        <v>11</v>
      </c>
      <c r="AN3991" s="177" t="s">
        <v>116</v>
      </c>
      <c r="AQ3991" s="151"/>
      <c r="AR3991" s="151"/>
    </row>
    <row r="3992" spans="30:44" x14ac:dyDescent="0.3">
      <c r="AD3992" s="9">
        <v>2001</v>
      </c>
      <c r="AE3992" s="87" t="s">
        <v>56</v>
      </c>
      <c r="AF3992" s="13" t="s">
        <v>5</v>
      </c>
      <c r="AG3992" s="18" t="str">
        <f t="shared" si="262"/>
        <v>Restaurants and hotels-2001-May</v>
      </c>
      <c r="AH3992" s="16">
        <v>37012</v>
      </c>
      <c r="AI3992" s="180">
        <v>49.787136493546996</v>
      </c>
      <c r="AJ3992" s="10">
        <f t="shared" si="265"/>
        <v>49.558510581744947</v>
      </c>
      <c r="AK3992" s="175">
        <v>3797</v>
      </c>
      <c r="AL3992" s="10">
        <f t="shared" si="263"/>
        <v>132.92327190155979</v>
      </c>
      <c r="AM3992" s="163" t="str">
        <f t="shared" si="264"/>
        <v>11</v>
      </c>
      <c r="AN3992" s="177" t="s">
        <v>117</v>
      </c>
      <c r="AQ3992" s="151"/>
      <c r="AR3992" s="151"/>
    </row>
    <row r="3993" spans="30:44" x14ac:dyDescent="0.3">
      <c r="AD3993" s="9">
        <v>2001</v>
      </c>
      <c r="AE3993" s="87" t="s">
        <v>56</v>
      </c>
      <c r="AF3993" s="13" t="s">
        <v>6</v>
      </c>
      <c r="AG3993" s="18" t="str">
        <f t="shared" si="262"/>
        <v>Restaurants and hotels-2001-June</v>
      </c>
      <c r="AH3993" s="16">
        <v>37043</v>
      </c>
      <c r="AI3993" s="180">
        <v>49.807711354363221</v>
      </c>
      <c r="AJ3993" s="10">
        <f t="shared" si="265"/>
        <v>49.616376289732386</v>
      </c>
      <c r="AK3993" s="175">
        <v>3798</v>
      </c>
      <c r="AL3993" s="10">
        <f t="shared" si="263"/>
        <v>132.92327190155979</v>
      </c>
      <c r="AM3993" s="163" t="str">
        <f t="shared" si="264"/>
        <v>11</v>
      </c>
      <c r="AN3993" s="177" t="s">
        <v>118</v>
      </c>
      <c r="AQ3993" s="151"/>
      <c r="AR3993" s="151"/>
    </row>
    <row r="3994" spans="30:44" x14ac:dyDescent="0.3">
      <c r="AD3994" s="9">
        <v>2001</v>
      </c>
      <c r="AE3994" s="87" t="s">
        <v>56</v>
      </c>
      <c r="AF3994" s="13" t="s">
        <v>7</v>
      </c>
      <c r="AG3994" s="18" t="str">
        <f t="shared" si="262"/>
        <v>Restaurants and hotels-2001-July</v>
      </c>
      <c r="AH3994" s="16">
        <v>37073</v>
      </c>
      <c r="AI3994" s="180">
        <v>49.827633504857211</v>
      </c>
      <c r="AJ3994" s="10">
        <f t="shared" si="265"/>
        <v>49.671883622000735</v>
      </c>
      <c r="AK3994" s="175">
        <v>3799</v>
      </c>
      <c r="AL3994" s="10">
        <f t="shared" si="263"/>
        <v>132.92327190155979</v>
      </c>
      <c r="AM3994" s="163" t="str">
        <f t="shared" si="264"/>
        <v>11</v>
      </c>
      <c r="AN3994" s="177" t="s">
        <v>119</v>
      </c>
      <c r="AQ3994" s="151"/>
      <c r="AR3994" s="151"/>
    </row>
    <row r="3995" spans="30:44" x14ac:dyDescent="0.3">
      <c r="AD3995" s="9">
        <v>2001</v>
      </c>
      <c r="AE3995" s="87" t="s">
        <v>56</v>
      </c>
      <c r="AF3995" s="13" t="s">
        <v>8</v>
      </c>
      <c r="AG3995" s="18" t="str">
        <f t="shared" si="262"/>
        <v>Restaurants and hotels-2001-August</v>
      </c>
      <c r="AH3995" s="16">
        <v>37104</v>
      </c>
      <c r="AI3995" s="180">
        <v>50.403547273735697</v>
      </c>
      <c r="AJ3995" s="10">
        <f t="shared" si="265"/>
        <v>49.774239406317662</v>
      </c>
      <c r="AK3995" s="175">
        <v>3800</v>
      </c>
      <c r="AL3995" s="10">
        <f t="shared" si="263"/>
        <v>132.92327190155979</v>
      </c>
      <c r="AM3995" s="163" t="str">
        <f t="shared" si="264"/>
        <v>11</v>
      </c>
      <c r="AN3995" s="177" t="s">
        <v>120</v>
      </c>
      <c r="AQ3995" s="151"/>
      <c r="AR3995" s="151"/>
    </row>
    <row r="3996" spans="30:44" x14ac:dyDescent="0.3">
      <c r="AD3996" s="9">
        <v>2001</v>
      </c>
      <c r="AE3996" s="87" t="s">
        <v>56</v>
      </c>
      <c r="AF3996" s="13" t="s">
        <v>1</v>
      </c>
      <c r="AG3996" s="18" t="str">
        <f t="shared" si="262"/>
        <v>Restaurants and hotels-2001-September</v>
      </c>
      <c r="AH3996" s="16">
        <v>37135</v>
      </c>
      <c r="AI3996" s="180">
        <v>50.432191655349357</v>
      </c>
      <c r="AJ3996" s="10">
        <f t="shared" si="265"/>
        <v>49.850603890165509</v>
      </c>
      <c r="AK3996" s="175">
        <v>3801</v>
      </c>
      <c r="AL3996" s="10">
        <f t="shared" si="263"/>
        <v>132.92327190155979</v>
      </c>
      <c r="AM3996" s="163" t="str">
        <f t="shared" si="264"/>
        <v>11</v>
      </c>
      <c r="AN3996" s="177" t="s">
        <v>121</v>
      </c>
      <c r="AQ3996" s="151"/>
      <c r="AR3996" s="151"/>
    </row>
    <row r="3997" spans="30:44" x14ac:dyDescent="0.3">
      <c r="AD3997" s="9">
        <v>2001</v>
      </c>
      <c r="AE3997" s="87" t="s">
        <v>56</v>
      </c>
      <c r="AF3997" s="13" t="s">
        <v>9</v>
      </c>
      <c r="AG3997" s="18" t="str">
        <f t="shared" si="262"/>
        <v>Restaurants and hotels-2001-October</v>
      </c>
      <c r="AH3997" s="16">
        <v>37165</v>
      </c>
      <c r="AI3997" s="180">
        <v>50.38187752023034</v>
      </c>
      <c r="AJ3997" s="10">
        <f t="shared" si="265"/>
        <v>49.917984941168356</v>
      </c>
      <c r="AK3997" s="175">
        <v>3802</v>
      </c>
      <c r="AL3997" s="10">
        <f t="shared" si="263"/>
        <v>132.92327190155979</v>
      </c>
      <c r="AM3997" s="163" t="str">
        <f t="shared" si="264"/>
        <v>11</v>
      </c>
      <c r="AN3997" s="177" t="s">
        <v>122</v>
      </c>
      <c r="AQ3997" s="151"/>
      <c r="AR3997" s="151"/>
    </row>
    <row r="3998" spans="30:44" x14ac:dyDescent="0.3">
      <c r="AD3998" s="9">
        <v>2001</v>
      </c>
      <c r="AE3998" s="87" t="s">
        <v>56</v>
      </c>
      <c r="AF3998" s="13" t="s">
        <v>2</v>
      </c>
      <c r="AG3998" s="18" t="str">
        <f t="shared" si="262"/>
        <v>Restaurants and hotels-2001-November</v>
      </c>
      <c r="AH3998" s="16">
        <v>37196</v>
      </c>
      <c r="AI3998" s="180">
        <v>50.592392470984343</v>
      </c>
      <c r="AJ3998" s="10">
        <f t="shared" si="265"/>
        <v>49.999942733434814</v>
      </c>
      <c r="AK3998" s="175">
        <v>3803</v>
      </c>
      <c r="AL3998" s="10">
        <f t="shared" si="263"/>
        <v>132.92327190155979</v>
      </c>
      <c r="AM3998" s="163" t="str">
        <f t="shared" si="264"/>
        <v>11</v>
      </c>
      <c r="AN3998" s="177" t="s">
        <v>123</v>
      </c>
      <c r="AQ3998" s="151"/>
      <c r="AR3998" s="151"/>
    </row>
    <row r="3999" spans="30:44" x14ac:dyDescent="0.3">
      <c r="AD3999" s="9">
        <v>2001</v>
      </c>
      <c r="AE3999" s="87" t="s">
        <v>56</v>
      </c>
      <c r="AF3999" s="13" t="s">
        <v>3</v>
      </c>
      <c r="AG3999" s="18" t="str">
        <f t="shared" si="262"/>
        <v>Restaurants and hotels-2001-December</v>
      </c>
      <c r="AH3999" s="16">
        <v>37226</v>
      </c>
      <c r="AI3999" s="180">
        <v>50.916392164861243</v>
      </c>
      <c r="AJ3999" s="10">
        <f t="shared" si="265"/>
        <v>50.086837006844917</v>
      </c>
      <c r="AK3999" s="175">
        <v>3804</v>
      </c>
      <c r="AL3999" s="10">
        <f t="shared" si="263"/>
        <v>132.92327190155979</v>
      </c>
      <c r="AM3999" s="163" t="str">
        <f t="shared" si="264"/>
        <v>11</v>
      </c>
      <c r="AN3999" s="177" t="s">
        <v>124</v>
      </c>
      <c r="AQ3999" s="151"/>
      <c r="AR3999" s="151"/>
    </row>
    <row r="4000" spans="30:44" x14ac:dyDescent="0.3">
      <c r="AD4000" s="7">
        <v>2002</v>
      </c>
      <c r="AE4000" s="88" t="s">
        <v>56</v>
      </c>
      <c r="AF4000" s="12" t="s">
        <v>10</v>
      </c>
      <c r="AG4000" s="18" t="str">
        <f t="shared" si="262"/>
        <v>Restaurants and hotels-2002-January</v>
      </c>
      <c r="AH4000" s="16">
        <v>37257</v>
      </c>
      <c r="AI4000" s="181">
        <v>50.928685074173615</v>
      </c>
      <c r="AJ4000" s="8">
        <f t="shared" si="265"/>
        <v>50.189368368956025</v>
      </c>
      <c r="AK4000" s="175">
        <v>3805</v>
      </c>
      <c r="AL4000" s="10">
        <f t="shared" si="263"/>
        <v>132.92327190155979</v>
      </c>
      <c r="AM4000" s="163" t="str">
        <f t="shared" si="264"/>
        <v>11</v>
      </c>
      <c r="AN4000" s="177" t="s">
        <v>113</v>
      </c>
      <c r="AQ4000" s="151"/>
      <c r="AR4000" s="151"/>
    </row>
    <row r="4001" spans="30:44" x14ac:dyDescent="0.3">
      <c r="AD4001" s="7">
        <v>2002</v>
      </c>
      <c r="AE4001" s="88" t="s">
        <v>56</v>
      </c>
      <c r="AF4001" s="12" t="s">
        <v>11</v>
      </c>
      <c r="AG4001" s="18" t="str">
        <f t="shared" si="262"/>
        <v>Restaurants and hotels-2002-February</v>
      </c>
      <c r="AH4001" s="16">
        <v>37288</v>
      </c>
      <c r="AI4001" s="181">
        <v>51.135160872815156</v>
      </c>
      <c r="AJ4001" s="8">
        <f t="shared" si="265"/>
        <v>50.307819408448346</v>
      </c>
      <c r="AK4001" s="175">
        <v>3806</v>
      </c>
      <c r="AL4001" s="10">
        <f t="shared" si="263"/>
        <v>132.92327190155979</v>
      </c>
      <c r="AM4001" s="163" t="str">
        <f t="shared" si="264"/>
        <v>11</v>
      </c>
      <c r="AN4001" s="177" t="s">
        <v>114</v>
      </c>
      <c r="AQ4001" s="151"/>
      <c r="AR4001" s="151"/>
    </row>
    <row r="4002" spans="30:44" x14ac:dyDescent="0.3">
      <c r="AD4002" s="7">
        <v>2002</v>
      </c>
      <c r="AE4002" s="88" t="s">
        <v>56</v>
      </c>
      <c r="AF4002" s="12" t="s">
        <v>4</v>
      </c>
      <c r="AG4002" s="18" t="str">
        <f t="shared" si="262"/>
        <v>Restaurants and hotels-2002-March</v>
      </c>
      <c r="AH4002" s="16">
        <v>37316</v>
      </c>
      <c r="AI4002" s="181">
        <v>51.221173437806343</v>
      </c>
      <c r="AJ4002" s="8">
        <f t="shared" si="265"/>
        <v>50.432197208039717</v>
      </c>
      <c r="AK4002" s="175">
        <v>3807</v>
      </c>
      <c r="AL4002" s="10">
        <f t="shared" si="263"/>
        <v>132.92327190155979</v>
      </c>
      <c r="AM4002" s="163" t="str">
        <f t="shared" si="264"/>
        <v>11</v>
      </c>
      <c r="AN4002" s="177" t="s">
        <v>115</v>
      </c>
      <c r="AQ4002" s="151"/>
      <c r="AR4002" s="151"/>
    </row>
    <row r="4003" spans="30:44" x14ac:dyDescent="0.3">
      <c r="AD4003" s="7">
        <v>2002</v>
      </c>
      <c r="AE4003" s="88" t="s">
        <v>56</v>
      </c>
      <c r="AF4003" s="12" t="s">
        <v>0</v>
      </c>
      <c r="AG4003" s="18" t="str">
        <f t="shared" si="262"/>
        <v>Restaurants and hotels-2002-April</v>
      </c>
      <c r="AH4003" s="16">
        <v>37347</v>
      </c>
      <c r="AI4003" s="181">
        <v>51.271204588359119</v>
      </c>
      <c r="AJ4003" s="8">
        <f t="shared" si="265"/>
        <v>50.558758867590207</v>
      </c>
      <c r="AK4003" s="175">
        <v>3808</v>
      </c>
      <c r="AL4003" s="10">
        <f t="shared" si="263"/>
        <v>132.92327190155979</v>
      </c>
      <c r="AM4003" s="163" t="str">
        <f t="shared" si="264"/>
        <v>11</v>
      </c>
      <c r="AN4003" s="177" t="s">
        <v>116</v>
      </c>
      <c r="AQ4003" s="151"/>
      <c r="AR4003" s="151"/>
    </row>
    <row r="4004" spans="30:44" x14ac:dyDescent="0.3">
      <c r="AD4004" s="7">
        <v>2002</v>
      </c>
      <c r="AE4004" s="88" t="s">
        <v>56</v>
      </c>
      <c r="AF4004" s="12" t="s">
        <v>5</v>
      </c>
      <c r="AG4004" s="18" t="str">
        <f t="shared" si="262"/>
        <v>Restaurants and hotels-2002-May</v>
      </c>
      <c r="AH4004" s="16">
        <v>37377</v>
      </c>
      <c r="AI4004" s="181">
        <v>51.4091533258703</v>
      </c>
      <c r="AJ4004" s="8">
        <f t="shared" si="265"/>
        <v>50.693926936950483</v>
      </c>
      <c r="AK4004" s="175">
        <v>3809</v>
      </c>
      <c r="AL4004" s="10">
        <f t="shared" si="263"/>
        <v>132.92327190155979</v>
      </c>
      <c r="AM4004" s="163" t="str">
        <f t="shared" si="264"/>
        <v>11</v>
      </c>
      <c r="AN4004" s="177" t="s">
        <v>117</v>
      </c>
      <c r="AQ4004" s="151"/>
      <c r="AR4004" s="151"/>
    </row>
    <row r="4005" spans="30:44" x14ac:dyDescent="0.3">
      <c r="AD4005" s="7">
        <v>2002</v>
      </c>
      <c r="AE4005" s="88" t="s">
        <v>56</v>
      </c>
      <c r="AF4005" s="12" t="s">
        <v>6</v>
      </c>
      <c r="AG4005" s="18" t="str">
        <f t="shared" si="262"/>
        <v>Restaurants and hotels-2002-June</v>
      </c>
      <c r="AH4005" s="16">
        <v>37408</v>
      </c>
      <c r="AI4005" s="181">
        <v>51.489868175244034</v>
      </c>
      <c r="AJ4005" s="8">
        <f t="shared" si="265"/>
        <v>50.834106672023893</v>
      </c>
      <c r="AK4005" s="175">
        <v>3810</v>
      </c>
      <c r="AL4005" s="10">
        <f t="shared" si="263"/>
        <v>132.92327190155979</v>
      </c>
      <c r="AM4005" s="163" t="str">
        <f t="shared" si="264"/>
        <v>11</v>
      </c>
      <c r="AN4005" s="177" t="s">
        <v>118</v>
      </c>
      <c r="AQ4005" s="151"/>
      <c r="AR4005" s="151"/>
    </row>
    <row r="4006" spans="30:44" x14ac:dyDescent="0.3">
      <c r="AD4006" s="7">
        <v>2002</v>
      </c>
      <c r="AE4006" s="88" t="s">
        <v>56</v>
      </c>
      <c r="AF4006" s="12" t="s">
        <v>7</v>
      </c>
      <c r="AG4006" s="18" t="str">
        <f t="shared" si="262"/>
        <v>Restaurants and hotels-2002-July</v>
      </c>
      <c r="AH4006" s="16">
        <v>37438</v>
      </c>
      <c r="AI4006" s="181">
        <v>51.510666803941533</v>
      </c>
      <c r="AJ4006" s="8">
        <f t="shared" si="265"/>
        <v>50.974359446947581</v>
      </c>
      <c r="AK4006" s="175">
        <v>3811</v>
      </c>
      <c r="AL4006" s="10">
        <f t="shared" si="263"/>
        <v>132.92327190155979</v>
      </c>
      <c r="AM4006" s="163" t="str">
        <f t="shared" si="264"/>
        <v>11</v>
      </c>
      <c r="AN4006" s="177" t="s">
        <v>119</v>
      </c>
      <c r="AQ4006" s="151"/>
      <c r="AR4006" s="151"/>
    </row>
    <row r="4007" spans="30:44" x14ac:dyDescent="0.3">
      <c r="AD4007" s="7">
        <v>2002</v>
      </c>
      <c r="AE4007" s="88" t="s">
        <v>56</v>
      </c>
      <c r="AF4007" s="12" t="s">
        <v>8</v>
      </c>
      <c r="AG4007" s="18" t="str">
        <f t="shared" si="262"/>
        <v>Restaurants and hotels-2002-August</v>
      </c>
      <c r="AH4007" s="16">
        <v>37469</v>
      </c>
      <c r="AI4007" s="181">
        <v>51.54959317756807</v>
      </c>
      <c r="AJ4007" s="8">
        <f t="shared" si="265"/>
        <v>51.069863272266957</v>
      </c>
      <c r="AK4007" s="175">
        <v>3812</v>
      </c>
      <c r="AL4007" s="10">
        <f t="shared" si="263"/>
        <v>132.92327190155979</v>
      </c>
      <c r="AM4007" s="163" t="str">
        <f t="shared" si="264"/>
        <v>11</v>
      </c>
      <c r="AN4007" s="177" t="s">
        <v>120</v>
      </c>
      <c r="AQ4007" s="151"/>
      <c r="AR4007" s="151"/>
    </row>
    <row r="4008" spans="30:44" x14ac:dyDescent="0.3">
      <c r="AD4008" s="7">
        <v>2002</v>
      </c>
      <c r="AE4008" s="88" t="s">
        <v>56</v>
      </c>
      <c r="AF4008" s="12" t="s">
        <v>1</v>
      </c>
      <c r="AG4008" s="18" t="str">
        <f t="shared" si="262"/>
        <v>Restaurants and hotels-2002-September</v>
      </c>
      <c r="AH4008" s="16">
        <v>37500</v>
      </c>
      <c r="AI4008" s="181">
        <v>51.610349865226681</v>
      </c>
      <c r="AJ4008" s="8">
        <f t="shared" si="265"/>
        <v>51.168043123090065</v>
      </c>
      <c r="AK4008" s="175">
        <v>3813</v>
      </c>
      <c r="AL4008" s="10">
        <f t="shared" si="263"/>
        <v>132.92327190155979</v>
      </c>
      <c r="AM4008" s="163" t="str">
        <f t="shared" si="264"/>
        <v>11</v>
      </c>
      <c r="AN4008" s="177" t="s">
        <v>121</v>
      </c>
      <c r="AQ4008" s="151"/>
      <c r="AR4008" s="151"/>
    </row>
    <row r="4009" spans="30:44" x14ac:dyDescent="0.3">
      <c r="AD4009" s="7">
        <v>2002</v>
      </c>
      <c r="AE4009" s="88" t="s">
        <v>56</v>
      </c>
      <c r="AF4009" s="12" t="s">
        <v>9</v>
      </c>
      <c r="AG4009" s="18" t="str">
        <f t="shared" si="262"/>
        <v>Restaurants and hotels-2002-October</v>
      </c>
      <c r="AH4009" s="16">
        <v>37530</v>
      </c>
      <c r="AI4009" s="181">
        <v>51.63799473766052</v>
      </c>
      <c r="AJ4009" s="8">
        <f t="shared" si="265"/>
        <v>51.272719557875917</v>
      </c>
      <c r="AK4009" s="175">
        <v>3814</v>
      </c>
      <c r="AL4009" s="10">
        <f t="shared" si="263"/>
        <v>132.92327190155979</v>
      </c>
      <c r="AM4009" s="163" t="str">
        <f t="shared" si="264"/>
        <v>11</v>
      </c>
      <c r="AN4009" s="177" t="s">
        <v>122</v>
      </c>
      <c r="AQ4009" s="151"/>
      <c r="AR4009" s="151"/>
    </row>
    <row r="4010" spans="30:44" x14ac:dyDescent="0.3">
      <c r="AD4010" s="7">
        <v>2002</v>
      </c>
      <c r="AE4010" s="88" t="s">
        <v>56</v>
      </c>
      <c r="AF4010" s="12" t="s">
        <v>2</v>
      </c>
      <c r="AG4010" s="18" t="str">
        <f t="shared" si="262"/>
        <v>Restaurants and hotels-2002-November</v>
      </c>
      <c r="AH4010" s="16">
        <v>37561</v>
      </c>
      <c r="AI4010" s="181">
        <v>51.715520047348541</v>
      </c>
      <c r="AJ4010" s="8">
        <f t="shared" si="265"/>
        <v>51.366313522572931</v>
      </c>
      <c r="AK4010" s="175">
        <v>3815</v>
      </c>
      <c r="AL4010" s="10">
        <f t="shared" si="263"/>
        <v>132.92327190155979</v>
      </c>
      <c r="AM4010" s="163" t="str">
        <f t="shared" si="264"/>
        <v>11</v>
      </c>
      <c r="AN4010" s="177" t="s">
        <v>123</v>
      </c>
      <c r="AQ4010" s="151"/>
      <c r="AR4010" s="151"/>
    </row>
    <row r="4011" spans="30:44" x14ac:dyDescent="0.3">
      <c r="AD4011" s="7">
        <v>2002</v>
      </c>
      <c r="AE4011" s="88" t="s">
        <v>56</v>
      </c>
      <c r="AF4011" s="12" t="s">
        <v>3</v>
      </c>
      <c r="AG4011" s="18" t="str">
        <f t="shared" si="262"/>
        <v>Restaurants and hotels-2002-December</v>
      </c>
      <c r="AH4011" s="16">
        <v>37591</v>
      </c>
      <c r="AI4011" s="181">
        <v>51.717449333639372</v>
      </c>
      <c r="AJ4011" s="8">
        <f t="shared" si="265"/>
        <v>51.43306828663777</v>
      </c>
      <c r="AK4011" s="175">
        <v>3816</v>
      </c>
      <c r="AL4011" s="10">
        <f t="shared" si="263"/>
        <v>132.92327190155979</v>
      </c>
      <c r="AM4011" s="163" t="str">
        <f t="shared" si="264"/>
        <v>11</v>
      </c>
      <c r="AN4011" s="177" t="s">
        <v>124</v>
      </c>
      <c r="AQ4011" s="151"/>
      <c r="AR4011" s="151"/>
    </row>
    <row r="4012" spans="30:44" x14ac:dyDescent="0.3">
      <c r="AD4012" s="9">
        <v>2003</v>
      </c>
      <c r="AE4012" s="87" t="s">
        <v>56</v>
      </c>
      <c r="AF4012" s="13" t="s">
        <v>10</v>
      </c>
      <c r="AG4012" s="18" t="str">
        <f t="shared" si="262"/>
        <v>Restaurants and hotels-2003-January</v>
      </c>
      <c r="AH4012" s="16">
        <v>37622</v>
      </c>
      <c r="AI4012" s="180">
        <v>51.746234730550434</v>
      </c>
      <c r="AJ4012" s="10">
        <f t="shared" si="265"/>
        <v>51.501197424669179</v>
      </c>
      <c r="AK4012" s="175">
        <v>3817</v>
      </c>
      <c r="AL4012" s="10">
        <f t="shared" si="263"/>
        <v>132.92327190155979</v>
      </c>
      <c r="AM4012" s="163" t="str">
        <f t="shared" si="264"/>
        <v>11</v>
      </c>
      <c r="AN4012" s="177" t="s">
        <v>113</v>
      </c>
      <c r="AQ4012" s="151"/>
      <c r="AR4012" s="151"/>
    </row>
    <row r="4013" spans="30:44" x14ac:dyDescent="0.3">
      <c r="AD4013" s="9">
        <v>2003</v>
      </c>
      <c r="AE4013" s="87" t="s">
        <v>56</v>
      </c>
      <c r="AF4013" s="13" t="s">
        <v>11</v>
      </c>
      <c r="AG4013" s="18" t="str">
        <f t="shared" si="262"/>
        <v>Restaurants and hotels-2003-February</v>
      </c>
      <c r="AH4013" s="16">
        <v>37653</v>
      </c>
      <c r="AI4013" s="180">
        <v>51.893607328031486</v>
      </c>
      <c r="AJ4013" s="10">
        <f t="shared" si="265"/>
        <v>51.564401295937209</v>
      </c>
      <c r="AK4013" s="175">
        <v>3818</v>
      </c>
      <c r="AL4013" s="10">
        <f t="shared" si="263"/>
        <v>132.92327190155979</v>
      </c>
      <c r="AM4013" s="163" t="str">
        <f t="shared" si="264"/>
        <v>11</v>
      </c>
      <c r="AN4013" s="177" t="s">
        <v>114</v>
      </c>
      <c r="AQ4013" s="151"/>
      <c r="AR4013" s="151"/>
    </row>
    <row r="4014" spans="30:44" x14ac:dyDescent="0.3">
      <c r="AD4014" s="9">
        <v>2003</v>
      </c>
      <c r="AE4014" s="87" t="s">
        <v>56</v>
      </c>
      <c r="AF4014" s="13" t="s">
        <v>4</v>
      </c>
      <c r="AG4014" s="18" t="str">
        <f t="shared" si="262"/>
        <v>Restaurants and hotels-2003-March</v>
      </c>
      <c r="AH4014" s="16">
        <v>37681</v>
      </c>
      <c r="AI4014" s="180">
        <v>53.655227976039136</v>
      </c>
      <c r="AJ4014" s="10">
        <f t="shared" si="265"/>
        <v>51.767239174123262</v>
      </c>
      <c r="AK4014" s="175">
        <v>3819</v>
      </c>
      <c r="AL4014" s="10">
        <f t="shared" si="263"/>
        <v>132.92327190155979</v>
      </c>
      <c r="AM4014" s="163" t="str">
        <f t="shared" si="264"/>
        <v>11</v>
      </c>
      <c r="AN4014" s="177" t="s">
        <v>115</v>
      </c>
      <c r="AQ4014" s="151"/>
      <c r="AR4014" s="151"/>
    </row>
    <row r="4015" spans="30:44" x14ac:dyDescent="0.3">
      <c r="AD4015" s="9">
        <v>2003</v>
      </c>
      <c r="AE4015" s="87" t="s">
        <v>56</v>
      </c>
      <c r="AF4015" s="13" t="s">
        <v>0</v>
      </c>
      <c r="AG4015" s="18" t="str">
        <f t="shared" si="262"/>
        <v>Restaurants and hotels-2003-April</v>
      </c>
      <c r="AH4015" s="16">
        <v>37712</v>
      </c>
      <c r="AI4015" s="180">
        <v>53.630831324137446</v>
      </c>
      <c r="AJ4015" s="10">
        <f t="shared" si="265"/>
        <v>51.963874735438132</v>
      </c>
      <c r="AK4015" s="175">
        <v>3820</v>
      </c>
      <c r="AL4015" s="10">
        <f t="shared" si="263"/>
        <v>132.92327190155979</v>
      </c>
      <c r="AM4015" s="163" t="str">
        <f t="shared" si="264"/>
        <v>11</v>
      </c>
      <c r="AN4015" s="177" t="s">
        <v>116</v>
      </c>
      <c r="AQ4015" s="151"/>
      <c r="AR4015" s="151"/>
    </row>
    <row r="4016" spans="30:44" x14ac:dyDescent="0.3">
      <c r="AD4016" s="9">
        <v>2003</v>
      </c>
      <c r="AE4016" s="87" t="s">
        <v>56</v>
      </c>
      <c r="AF4016" s="13" t="s">
        <v>5</v>
      </c>
      <c r="AG4016" s="18" t="str">
        <f t="shared" si="262"/>
        <v>Restaurants and hotels-2003-May</v>
      </c>
      <c r="AH4016" s="16">
        <v>37742</v>
      </c>
      <c r="AI4016" s="180">
        <v>53.609453830951189</v>
      </c>
      <c r="AJ4016" s="10">
        <f t="shared" si="265"/>
        <v>52.147233110861542</v>
      </c>
      <c r="AK4016" s="175">
        <v>3821</v>
      </c>
      <c r="AL4016" s="10">
        <f t="shared" si="263"/>
        <v>132.92327190155979</v>
      </c>
      <c r="AM4016" s="163" t="str">
        <f t="shared" si="264"/>
        <v>11</v>
      </c>
      <c r="AN4016" s="177" t="s">
        <v>117</v>
      </c>
      <c r="AQ4016" s="151"/>
      <c r="AR4016" s="151"/>
    </row>
    <row r="4017" spans="29:44" x14ac:dyDescent="0.3">
      <c r="AD4017" s="9">
        <v>2003</v>
      </c>
      <c r="AE4017" s="87" t="s">
        <v>56</v>
      </c>
      <c r="AF4017" s="13" t="s">
        <v>6</v>
      </c>
      <c r="AG4017" s="18" t="str">
        <f t="shared" si="262"/>
        <v>Restaurants and hotels-2003-June</v>
      </c>
      <c r="AH4017" s="16">
        <v>37773</v>
      </c>
      <c r="AI4017" s="180">
        <v>53.62355792331325</v>
      </c>
      <c r="AJ4017" s="10">
        <f t="shared" si="265"/>
        <v>52.325040589867307</v>
      </c>
      <c r="AK4017" s="175">
        <v>3822</v>
      </c>
      <c r="AL4017" s="10">
        <f t="shared" si="263"/>
        <v>132.92327190155979</v>
      </c>
      <c r="AM4017" s="163" t="str">
        <f t="shared" si="264"/>
        <v>11</v>
      </c>
      <c r="AN4017" s="177" t="s">
        <v>118</v>
      </c>
      <c r="AQ4017" s="151"/>
      <c r="AR4017" s="151"/>
    </row>
    <row r="4018" spans="29:44" x14ac:dyDescent="0.3">
      <c r="AC4018" s="1">
        <v>1</v>
      </c>
      <c r="AD4018" s="9">
        <v>2003</v>
      </c>
      <c r="AE4018" s="87" t="s">
        <v>56</v>
      </c>
      <c r="AF4018" s="13" t="s">
        <v>7</v>
      </c>
      <c r="AG4018" s="18" t="str">
        <f t="shared" si="262"/>
        <v>Restaurants and hotels-2003-July</v>
      </c>
      <c r="AH4018" s="16">
        <v>37803</v>
      </c>
      <c r="AI4018" s="180">
        <v>53.748462227551393</v>
      </c>
      <c r="AJ4018" s="10">
        <f t="shared" si="265"/>
        <v>52.511523541834798</v>
      </c>
      <c r="AK4018" s="175">
        <v>3823</v>
      </c>
      <c r="AL4018" s="10">
        <f t="shared" si="263"/>
        <v>132.92327190155979</v>
      </c>
      <c r="AM4018" s="163" t="str">
        <f t="shared" si="264"/>
        <v>11</v>
      </c>
      <c r="AN4018" s="177" t="s">
        <v>119</v>
      </c>
      <c r="AQ4018" s="151"/>
      <c r="AR4018" s="151"/>
    </row>
    <row r="4019" spans="29:44" x14ac:dyDescent="0.3">
      <c r="AD4019" s="9">
        <v>2003</v>
      </c>
      <c r="AE4019" s="87" t="s">
        <v>56</v>
      </c>
      <c r="AF4019" s="13" t="s">
        <v>8</v>
      </c>
      <c r="AG4019" s="18" t="str">
        <f t="shared" si="262"/>
        <v>Restaurants and hotels-2003-August</v>
      </c>
      <c r="AH4019" s="16">
        <v>37834</v>
      </c>
      <c r="AI4019" s="180">
        <v>53.739872225512066</v>
      </c>
      <c r="AJ4019" s="10">
        <f t="shared" si="265"/>
        <v>52.694046795830126</v>
      </c>
      <c r="AK4019" s="175">
        <v>3824</v>
      </c>
      <c r="AL4019" s="10">
        <f t="shared" si="263"/>
        <v>132.92327190155979</v>
      </c>
      <c r="AM4019" s="163" t="str">
        <f t="shared" si="264"/>
        <v>11</v>
      </c>
      <c r="AN4019" s="177" t="s">
        <v>120</v>
      </c>
      <c r="AQ4019" s="151"/>
      <c r="AR4019" s="151"/>
    </row>
    <row r="4020" spans="29:44" x14ac:dyDescent="0.3">
      <c r="AD4020" s="9">
        <v>2003</v>
      </c>
      <c r="AE4020" s="87" t="s">
        <v>56</v>
      </c>
      <c r="AF4020" s="13" t="s">
        <v>1</v>
      </c>
      <c r="AG4020" s="18" t="str">
        <f t="shared" si="262"/>
        <v>Restaurants and hotels-2003-September</v>
      </c>
      <c r="AH4020" s="16">
        <v>37865</v>
      </c>
      <c r="AI4020" s="180">
        <v>53.788070141002073</v>
      </c>
      <c r="AJ4020" s="10">
        <f t="shared" si="265"/>
        <v>52.875523485478077</v>
      </c>
      <c r="AK4020" s="175">
        <v>3825</v>
      </c>
      <c r="AL4020" s="10">
        <f t="shared" si="263"/>
        <v>132.92327190155979</v>
      </c>
      <c r="AM4020" s="163" t="str">
        <f t="shared" si="264"/>
        <v>11</v>
      </c>
      <c r="AN4020" s="177" t="s">
        <v>121</v>
      </c>
      <c r="AQ4020" s="151"/>
      <c r="AR4020" s="151"/>
    </row>
    <row r="4021" spans="29:44" x14ac:dyDescent="0.3">
      <c r="AD4021" s="9">
        <v>2003</v>
      </c>
      <c r="AE4021" s="87" t="s">
        <v>56</v>
      </c>
      <c r="AF4021" s="13" t="s">
        <v>9</v>
      </c>
      <c r="AG4021" s="18" t="str">
        <f t="shared" si="262"/>
        <v>Restaurants and hotels-2003-October</v>
      </c>
      <c r="AH4021" s="16">
        <v>37895</v>
      </c>
      <c r="AI4021" s="180">
        <v>53.785991150297619</v>
      </c>
      <c r="AJ4021" s="10">
        <f t="shared" si="265"/>
        <v>53.054523186531164</v>
      </c>
      <c r="AK4021" s="175">
        <v>3826</v>
      </c>
      <c r="AL4021" s="10">
        <f t="shared" si="263"/>
        <v>132.92327190155979</v>
      </c>
      <c r="AM4021" s="163" t="str">
        <f t="shared" si="264"/>
        <v>11</v>
      </c>
      <c r="AN4021" s="177" t="s">
        <v>122</v>
      </c>
      <c r="AQ4021" s="151"/>
      <c r="AR4021" s="151"/>
    </row>
    <row r="4022" spans="29:44" x14ac:dyDescent="0.3">
      <c r="AD4022" s="9">
        <v>2003</v>
      </c>
      <c r="AE4022" s="87" t="s">
        <v>56</v>
      </c>
      <c r="AF4022" s="13" t="s">
        <v>2</v>
      </c>
      <c r="AG4022" s="18" t="str">
        <f t="shared" si="262"/>
        <v>Restaurants and hotels-2003-November</v>
      </c>
      <c r="AH4022" s="16">
        <v>37926</v>
      </c>
      <c r="AI4022" s="180">
        <v>53.80034064228154</v>
      </c>
      <c r="AJ4022" s="10">
        <f t="shared" si="265"/>
        <v>53.228258236108907</v>
      </c>
      <c r="AK4022" s="175">
        <v>3827</v>
      </c>
      <c r="AL4022" s="10">
        <f t="shared" si="263"/>
        <v>132.92327190155979</v>
      </c>
      <c r="AM4022" s="163" t="str">
        <f t="shared" si="264"/>
        <v>11</v>
      </c>
      <c r="AN4022" s="177" t="s">
        <v>123</v>
      </c>
      <c r="AQ4022" s="151"/>
      <c r="AR4022" s="151"/>
    </row>
    <row r="4023" spans="29:44" x14ac:dyDescent="0.3">
      <c r="AD4023" s="9">
        <v>2003</v>
      </c>
      <c r="AE4023" s="87" t="s">
        <v>56</v>
      </c>
      <c r="AF4023" s="13" t="s">
        <v>3</v>
      </c>
      <c r="AG4023" s="18" t="str">
        <f t="shared" si="262"/>
        <v>Restaurants and hotels-2003-December</v>
      </c>
      <c r="AH4023" s="16">
        <v>37956</v>
      </c>
      <c r="AI4023" s="180">
        <v>54.767272046665873</v>
      </c>
      <c r="AJ4023" s="10">
        <f t="shared" si="265"/>
        <v>53.482410128861119</v>
      </c>
      <c r="AK4023" s="175">
        <v>3828</v>
      </c>
      <c r="AL4023" s="10">
        <f t="shared" si="263"/>
        <v>132.92327190155979</v>
      </c>
      <c r="AM4023" s="163" t="str">
        <f t="shared" si="264"/>
        <v>11</v>
      </c>
      <c r="AN4023" s="177" t="s">
        <v>124</v>
      </c>
      <c r="AQ4023" s="151"/>
      <c r="AR4023" s="151"/>
    </row>
    <row r="4024" spans="29:44" x14ac:dyDescent="0.3">
      <c r="AD4024" s="7">
        <v>2004</v>
      </c>
      <c r="AE4024" s="88" t="s">
        <v>56</v>
      </c>
      <c r="AF4024" s="12" t="s">
        <v>10</v>
      </c>
      <c r="AG4024" s="18" t="str">
        <f t="shared" si="262"/>
        <v>Restaurants and hotels-2004-January</v>
      </c>
      <c r="AH4024" s="16">
        <v>37987</v>
      </c>
      <c r="AI4024" s="181">
        <v>54.509994802518698</v>
      </c>
      <c r="AJ4024" s="8">
        <f t="shared" si="265"/>
        <v>53.712723468191818</v>
      </c>
      <c r="AK4024" s="175">
        <v>3829</v>
      </c>
      <c r="AL4024" s="10">
        <f t="shared" si="263"/>
        <v>132.92327190155979</v>
      </c>
      <c r="AM4024" s="163" t="str">
        <f t="shared" si="264"/>
        <v>11</v>
      </c>
      <c r="AN4024" s="177" t="s">
        <v>113</v>
      </c>
      <c r="AQ4024" s="151"/>
      <c r="AR4024" s="151"/>
    </row>
    <row r="4025" spans="29:44" x14ac:dyDescent="0.3">
      <c r="AD4025" s="7">
        <v>2004</v>
      </c>
      <c r="AE4025" s="88" t="s">
        <v>56</v>
      </c>
      <c r="AF4025" s="12" t="s">
        <v>11</v>
      </c>
      <c r="AG4025" s="18" t="str">
        <f t="shared" si="262"/>
        <v>Restaurants and hotels-2004-February</v>
      </c>
      <c r="AH4025" s="16">
        <v>38018</v>
      </c>
      <c r="AI4025" s="181">
        <v>54.54601964354957</v>
      </c>
      <c r="AJ4025" s="8">
        <f t="shared" si="265"/>
        <v>53.933757827818319</v>
      </c>
      <c r="AK4025" s="175">
        <v>3830</v>
      </c>
      <c r="AL4025" s="10">
        <f t="shared" si="263"/>
        <v>132.92327190155979</v>
      </c>
      <c r="AM4025" s="163" t="str">
        <f t="shared" si="264"/>
        <v>11</v>
      </c>
      <c r="AN4025" s="177" t="s">
        <v>114</v>
      </c>
      <c r="AQ4025" s="151"/>
      <c r="AR4025" s="151"/>
    </row>
    <row r="4026" spans="29:44" x14ac:dyDescent="0.3">
      <c r="AD4026" s="7">
        <v>2004</v>
      </c>
      <c r="AE4026" s="88" t="s">
        <v>56</v>
      </c>
      <c r="AF4026" s="12" t="s">
        <v>4</v>
      </c>
      <c r="AG4026" s="18" t="str">
        <f t="shared" si="262"/>
        <v>Restaurants and hotels-2004-March</v>
      </c>
      <c r="AH4026" s="16">
        <v>38047</v>
      </c>
      <c r="AI4026" s="181">
        <v>55.736160975118288</v>
      </c>
      <c r="AJ4026" s="8">
        <f t="shared" si="265"/>
        <v>54.107168911074922</v>
      </c>
      <c r="AK4026" s="175">
        <v>3831</v>
      </c>
      <c r="AL4026" s="10">
        <f t="shared" si="263"/>
        <v>132.92327190155979</v>
      </c>
      <c r="AM4026" s="163" t="str">
        <f t="shared" si="264"/>
        <v>11</v>
      </c>
      <c r="AN4026" s="177" t="s">
        <v>115</v>
      </c>
      <c r="AQ4026" s="151"/>
      <c r="AR4026" s="151"/>
    </row>
    <row r="4027" spans="29:44" x14ac:dyDescent="0.3">
      <c r="AD4027" s="7">
        <v>2004</v>
      </c>
      <c r="AE4027" s="88" t="s">
        <v>56</v>
      </c>
      <c r="AF4027" s="12" t="s">
        <v>0</v>
      </c>
      <c r="AG4027" s="18" t="str">
        <f t="shared" si="262"/>
        <v>Restaurants and hotels-2004-April</v>
      </c>
      <c r="AH4027" s="16">
        <v>38078</v>
      </c>
      <c r="AI4027" s="181">
        <v>55.763346047876688</v>
      </c>
      <c r="AJ4027" s="8">
        <f t="shared" si="265"/>
        <v>54.28487847138652</v>
      </c>
      <c r="AK4027" s="175">
        <v>3832</v>
      </c>
      <c r="AL4027" s="10">
        <f t="shared" si="263"/>
        <v>132.92327190155979</v>
      </c>
      <c r="AM4027" s="163" t="str">
        <f t="shared" si="264"/>
        <v>11</v>
      </c>
      <c r="AN4027" s="177" t="s">
        <v>116</v>
      </c>
      <c r="AQ4027" s="151"/>
      <c r="AR4027" s="151"/>
    </row>
    <row r="4028" spans="29:44" x14ac:dyDescent="0.3">
      <c r="AD4028" s="7">
        <v>2004</v>
      </c>
      <c r="AE4028" s="88" t="s">
        <v>56</v>
      </c>
      <c r="AF4028" s="12" t="s">
        <v>5</v>
      </c>
      <c r="AG4028" s="18" t="str">
        <f t="shared" si="262"/>
        <v>Restaurants and hotels-2004-May</v>
      </c>
      <c r="AH4028" s="16">
        <v>38108</v>
      </c>
      <c r="AI4028" s="181">
        <v>55.781518216997462</v>
      </c>
      <c r="AJ4028" s="8">
        <f t="shared" si="265"/>
        <v>54.465883836890377</v>
      </c>
      <c r="AK4028" s="175">
        <v>3833</v>
      </c>
      <c r="AL4028" s="10">
        <f t="shared" si="263"/>
        <v>132.92327190155979</v>
      </c>
      <c r="AM4028" s="163" t="str">
        <f t="shared" si="264"/>
        <v>11</v>
      </c>
      <c r="AN4028" s="177" t="s">
        <v>117</v>
      </c>
      <c r="AQ4028" s="151"/>
      <c r="AR4028" s="151"/>
    </row>
    <row r="4029" spans="29:44" x14ac:dyDescent="0.3">
      <c r="AD4029" s="7">
        <v>2004</v>
      </c>
      <c r="AE4029" s="88" t="s">
        <v>56</v>
      </c>
      <c r="AF4029" s="12" t="s">
        <v>6</v>
      </c>
      <c r="AG4029" s="18" t="str">
        <f t="shared" si="262"/>
        <v>Restaurants and hotels-2004-June</v>
      </c>
      <c r="AH4029" s="16">
        <v>38139</v>
      </c>
      <c r="AI4029" s="181">
        <v>55.887190608966293</v>
      </c>
      <c r="AJ4029" s="8">
        <f t="shared" si="265"/>
        <v>54.654519894028134</v>
      </c>
      <c r="AK4029" s="175">
        <v>3834</v>
      </c>
      <c r="AL4029" s="10">
        <f t="shared" si="263"/>
        <v>132.92327190155979</v>
      </c>
      <c r="AM4029" s="163" t="str">
        <f t="shared" si="264"/>
        <v>11</v>
      </c>
      <c r="AN4029" s="177" t="s">
        <v>118</v>
      </c>
      <c r="AQ4029" s="151"/>
      <c r="AR4029" s="151"/>
    </row>
    <row r="4030" spans="29:44" x14ac:dyDescent="0.3">
      <c r="AD4030" s="7">
        <v>2004</v>
      </c>
      <c r="AE4030" s="88" t="s">
        <v>56</v>
      </c>
      <c r="AF4030" s="12" t="s">
        <v>7</v>
      </c>
      <c r="AG4030" s="18" t="str">
        <f t="shared" si="262"/>
        <v>Restaurants and hotels-2004-July</v>
      </c>
      <c r="AH4030" s="16">
        <v>38169</v>
      </c>
      <c r="AI4030" s="181">
        <v>55.900709936051562</v>
      </c>
      <c r="AJ4030" s="8">
        <f t="shared" si="265"/>
        <v>54.833873869736486</v>
      </c>
      <c r="AK4030" s="175">
        <v>3835</v>
      </c>
      <c r="AL4030" s="10">
        <f t="shared" si="263"/>
        <v>132.92327190155979</v>
      </c>
      <c r="AM4030" s="163" t="str">
        <f t="shared" si="264"/>
        <v>11</v>
      </c>
      <c r="AN4030" s="177" t="s">
        <v>119</v>
      </c>
      <c r="AQ4030" s="151"/>
      <c r="AR4030" s="151"/>
    </row>
    <row r="4031" spans="29:44" x14ac:dyDescent="0.3">
      <c r="AD4031" s="7">
        <v>2004</v>
      </c>
      <c r="AE4031" s="88" t="s">
        <v>56</v>
      </c>
      <c r="AF4031" s="12" t="s">
        <v>8</v>
      </c>
      <c r="AG4031" s="18" t="str">
        <f t="shared" si="262"/>
        <v>Restaurants and hotels-2004-August</v>
      </c>
      <c r="AH4031" s="16">
        <v>38200</v>
      </c>
      <c r="AI4031" s="181">
        <v>56.572079446100574</v>
      </c>
      <c r="AJ4031" s="8">
        <f t="shared" si="265"/>
        <v>55.069891138118862</v>
      </c>
      <c r="AK4031" s="175">
        <v>3836</v>
      </c>
      <c r="AL4031" s="10">
        <f t="shared" si="263"/>
        <v>132.92327190155979</v>
      </c>
      <c r="AM4031" s="163" t="str">
        <f t="shared" si="264"/>
        <v>11</v>
      </c>
      <c r="AN4031" s="177" t="s">
        <v>120</v>
      </c>
      <c r="AQ4031" s="151"/>
      <c r="AR4031" s="151"/>
    </row>
    <row r="4032" spans="29:44" x14ac:dyDescent="0.3">
      <c r="AD4032" s="7">
        <v>2004</v>
      </c>
      <c r="AE4032" s="88" t="s">
        <v>56</v>
      </c>
      <c r="AF4032" s="12" t="s">
        <v>1</v>
      </c>
      <c r="AG4032" s="18" t="str">
        <f t="shared" si="262"/>
        <v>Restaurants and hotels-2004-September</v>
      </c>
      <c r="AH4032" s="16">
        <v>38231</v>
      </c>
      <c r="AI4032" s="181">
        <v>56.573784716211087</v>
      </c>
      <c r="AJ4032" s="8">
        <f t="shared" si="265"/>
        <v>55.302034019386276</v>
      </c>
      <c r="AK4032" s="175">
        <v>3837</v>
      </c>
      <c r="AL4032" s="10">
        <f t="shared" si="263"/>
        <v>132.92327190155979</v>
      </c>
      <c r="AM4032" s="163" t="str">
        <f t="shared" si="264"/>
        <v>11</v>
      </c>
      <c r="AN4032" s="177" t="s">
        <v>121</v>
      </c>
      <c r="AQ4032" s="151"/>
      <c r="AR4032" s="151"/>
    </row>
    <row r="4033" spans="30:44" x14ac:dyDescent="0.3">
      <c r="AD4033" s="7">
        <v>2004</v>
      </c>
      <c r="AE4033" s="88" t="s">
        <v>56</v>
      </c>
      <c r="AF4033" s="12" t="s">
        <v>9</v>
      </c>
      <c r="AG4033" s="18" t="str">
        <f t="shared" si="262"/>
        <v>Restaurants and hotels-2004-October</v>
      </c>
      <c r="AH4033" s="16">
        <v>38261</v>
      </c>
      <c r="AI4033" s="181">
        <v>56.587573161675685</v>
      </c>
      <c r="AJ4033" s="8">
        <f t="shared" si="265"/>
        <v>55.535499187001108</v>
      </c>
      <c r="AK4033" s="175">
        <v>3838</v>
      </c>
      <c r="AL4033" s="10">
        <f t="shared" si="263"/>
        <v>132.92327190155979</v>
      </c>
      <c r="AM4033" s="163" t="str">
        <f t="shared" si="264"/>
        <v>11</v>
      </c>
      <c r="AN4033" s="177" t="s">
        <v>122</v>
      </c>
      <c r="AQ4033" s="151"/>
      <c r="AR4033" s="151"/>
    </row>
    <row r="4034" spans="30:44" x14ac:dyDescent="0.3">
      <c r="AD4034" s="7">
        <v>2004</v>
      </c>
      <c r="AE4034" s="88" t="s">
        <v>56</v>
      </c>
      <c r="AF4034" s="12" t="s">
        <v>2</v>
      </c>
      <c r="AG4034" s="18" t="str">
        <f t="shared" si="262"/>
        <v>Restaurants and hotels-2004-November</v>
      </c>
      <c r="AH4034" s="16">
        <v>38292</v>
      </c>
      <c r="AI4034" s="181">
        <v>56.698191512190377</v>
      </c>
      <c r="AJ4034" s="8">
        <f t="shared" si="265"/>
        <v>55.776986759493518</v>
      </c>
      <c r="AK4034" s="175">
        <v>3839</v>
      </c>
      <c r="AL4034" s="10">
        <f t="shared" si="263"/>
        <v>132.92327190155979</v>
      </c>
      <c r="AM4034" s="163" t="str">
        <f t="shared" si="264"/>
        <v>11</v>
      </c>
      <c r="AN4034" s="177" t="s">
        <v>123</v>
      </c>
      <c r="AQ4034" s="151"/>
      <c r="AR4034" s="151"/>
    </row>
    <row r="4035" spans="30:44" x14ac:dyDescent="0.3">
      <c r="AD4035" s="7">
        <v>2004</v>
      </c>
      <c r="AE4035" s="88" t="s">
        <v>56</v>
      </c>
      <c r="AF4035" s="12" t="s">
        <v>3</v>
      </c>
      <c r="AG4035" s="18" t="str">
        <f t="shared" si="262"/>
        <v>Restaurants and hotels-2004-December</v>
      </c>
      <c r="AH4035" s="16">
        <v>38322</v>
      </c>
      <c r="AI4035" s="181">
        <v>57.06807761396427</v>
      </c>
      <c r="AJ4035" s="8">
        <f t="shared" si="265"/>
        <v>55.968720556768396</v>
      </c>
      <c r="AK4035" s="175">
        <v>3840</v>
      </c>
      <c r="AL4035" s="10">
        <f t="shared" si="263"/>
        <v>132.92327190155979</v>
      </c>
      <c r="AM4035" s="163" t="str">
        <f t="shared" si="264"/>
        <v>11</v>
      </c>
      <c r="AN4035" s="177" t="s">
        <v>124</v>
      </c>
      <c r="AQ4035" s="151"/>
      <c r="AR4035" s="151"/>
    </row>
    <row r="4036" spans="30:44" x14ac:dyDescent="0.3">
      <c r="AD4036" s="9">
        <v>2005</v>
      </c>
      <c r="AE4036" s="87" t="s">
        <v>56</v>
      </c>
      <c r="AF4036" s="13" t="s">
        <v>10</v>
      </c>
      <c r="AG4036" s="18" t="str">
        <f t="shared" si="262"/>
        <v>Restaurants and hotels-2005-January</v>
      </c>
      <c r="AH4036" s="16">
        <v>38353</v>
      </c>
      <c r="AI4036" s="180">
        <v>57.222946186126492</v>
      </c>
      <c r="AJ4036" s="10">
        <f t="shared" si="265"/>
        <v>56.194799838735698</v>
      </c>
      <c r="AK4036" s="175">
        <v>3841</v>
      </c>
      <c r="AL4036" s="10">
        <f t="shared" si="263"/>
        <v>132.92327190155979</v>
      </c>
      <c r="AM4036" s="163" t="str">
        <f t="shared" si="264"/>
        <v>11</v>
      </c>
      <c r="AN4036" s="177" t="s">
        <v>113</v>
      </c>
      <c r="AQ4036" s="151"/>
      <c r="AR4036" s="151"/>
    </row>
    <row r="4037" spans="30:44" x14ac:dyDescent="0.3">
      <c r="AD4037" s="9">
        <v>2005</v>
      </c>
      <c r="AE4037" s="87" t="s">
        <v>56</v>
      </c>
      <c r="AF4037" s="13" t="s">
        <v>11</v>
      </c>
      <c r="AG4037" s="18" t="str">
        <f t="shared" si="262"/>
        <v>Restaurants and hotels-2005-February</v>
      </c>
      <c r="AH4037" s="16">
        <v>38384</v>
      </c>
      <c r="AI4037" s="180">
        <v>57.271382886695861</v>
      </c>
      <c r="AJ4037" s="10">
        <f t="shared" si="265"/>
        <v>56.42191344233121</v>
      </c>
      <c r="AK4037" s="175">
        <v>3842</v>
      </c>
      <c r="AL4037" s="10">
        <f t="shared" si="263"/>
        <v>132.92327190155979</v>
      </c>
      <c r="AM4037" s="163" t="str">
        <f t="shared" si="264"/>
        <v>11</v>
      </c>
      <c r="AN4037" s="177" t="s">
        <v>114</v>
      </c>
      <c r="AQ4037" s="151"/>
      <c r="AR4037" s="151"/>
    </row>
    <row r="4038" spans="30:44" x14ac:dyDescent="0.3">
      <c r="AD4038" s="9">
        <v>2005</v>
      </c>
      <c r="AE4038" s="87" t="s">
        <v>56</v>
      </c>
      <c r="AF4038" s="13" t="s">
        <v>4</v>
      </c>
      <c r="AG4038" s="18" t="str">
        <f t="shared" si="262"/>
        <v>Restaurants and hotels-2005-March</v>
      </c>
      <c r="AH4038" s="16">
        <v>38412</v>
      </c>
      <c r="AI4038" s="180">
        <v>57.274417565558025</v>
      </c>
      <c r="AJ4038" s="10">
        <f t="shared" si="265"/>
        <v>56.550101491534527</v>
      </c>
      <c r="AK4038" s="175">
        <v>3843</v>
      </c>
      <c r="AL4038" s="10">
        <f t="shared" si="263"/>
        <v>132.92327190155979</v>
      </c>
      <c r="AM4038" s="163" t="str">
        <f t="shared" si="264"/>
        <v>11</v>
      </c>
      <c r="AN4038" s="177" t="s">
        <v>115</v>
      </c>
      <c r="AQ4038" s="151"/>
      <c r="AR4038" s="151"/>
    </row>
    <row r="4039" spans="30:44" x14ac:dyDescent="0.3">
      <c r="AD4039" s="9">
        <v>2005</v>
      </c>
      <c r="AE4039" s="87" t="s">
        <v>56</v>
      </c>
      <c r="AF4039" s="13" t="s">
        <v>0</v>
      </c>
      <c r="AG4039" s="18" t="str">
        <f t="shared" si="262"/>
        <v>Restaurants and hotels-2005-April</v>
      </c>
      <c r="AH4039" s="16">
        <v>38443</v>
      </c>
      <c r="AI4039" s="180">
        <v>57.410778945525593</v>
      </c>
      <c r="AJ4039" s="10">
        <f t="shared" si="265"/>
        <v>56.6873875663386</v>
      </c>
      <c r="AK4039" s="175">
        <v>3844</v>
      </c>
      <c r="AL4039" s="10">
        <f t="shared" si="263"/>
        <v>132.92327190155979</v>
      </c>
      <c r="AM4039" s="163" t="str">
        <f t="shared" si="264"/>
        <v>11</v>
      </c>
      <c r="AN4039" s="177" t="s">
        <v>116</v>
      </c>
      <c r="AQ4039" s="151"/>
      <c r="AR4039" s="151"/>
    </row>
    <row r="4040" spans="30:44" x14ac:dyDescent="0.3">
      <c r="AD4040" s="9">
        <v>2005</v>
      </c>
      <c r="AE4040" s="87" t="s">
        <v>56</v>
      </c>
      <c r="AF4040" s="13" t="s">
        <v>5</v>
      </c>
      <c r="AG4040" s="18" t="str">
        <f t="shared" si="262"/>
        <v>Restaurants and hotels-2005-May</v>
      </c>
      <c r="AH4040" s="16">
        <v>38473</v>
      </c>
      <c r="AI4040" s="180">
        <v>57.52098225615611</v>
      </c>
      <c r="AJ4040" s="10">
        <f t="shared" si="265"/>
        <v>56.83234290293516</v>
      </c>
      <c r="AK4040" s="175">
        <v>3845</v>
      </c>
      <c r="AL4040" s="10">
        <f t="shared" si="263"/>
        <v>132.92327190155979</v>
      </c>
      <c r="AM4040" s="163" t="str">
        <f t="shared" si="264"/>
        <v>11</v>
      </c>
      <c r="AN4040" s="177" t="s">
        <v>117</v>
      </c>
      <c r="AQ4040" s="151"/>
      <c r="AR4040" s="151"/>
    </row>
    <row r="4041" spans="30:44" x14ac:dyDescent="0.3">
      <c r="AD4041" s="9">
        <v>2005</v>
      </c>
      <c r="AE4041" s="87" t="s">
        <v>56</v>
      </c>
      <c r="AF4041" s="13" t="s">
        <v>6</v>
      </c>
      <c r="AG4041" s="18" t="str">
        <f t="shared" si="262"/>
        <v>Restaurants and hotels-2005-June</v>
      </c>
      <c r="AH4041" s="16">
        <v>38504</v>
      </c>
      <c r="AI4041" s="180">
        <v>57.552473996685684</v>
      </c>
      <c r="AJ4041" s="10">
        <f t="shared" si="265"/>
        <v>56.971116518578441</v>
      </c>
      <c r="AK4041" s="175">
        <v>3846</v>
      </c>
      <c r="AL4041" s="10">
        <f t="shared" si="263"/>
        <v>132.92327190155979</v>
      </c>
      <c r="AM4041" s="163" t="str">
        <f t="shared" si="264"/>
        <v>11</v>
      </c>
      <c r="AN4041" s="177" t="s">
        <v>118</v>
      </c>
      <c r="AQ4041" s="151"/>
      <c r="AR4041" s="151"/>
    </row>
    <row r="4042" spans="30:44" x14ac:dyDescent="0.3">
      <c r="AD4042" s="9">
        <v>2005</v>
      </c>
      <c r="AE4042" s="87" t="s">
        <v>56</v>
      </c>
      <c r="AF4042" s="13" t="s">
        <v>7</v>
      </c>
      <c r="AG4042" s="18" t="str">
        <f t="shared" si="262"/>
        <v>Restaurants and hotels-2005-July</v>
      </c>
      <c r="AH4042" s="16">
        <v>38534</v>
      </c>
      <c r="AI4042" s="180">
        <v>58.248012058399681</v>
      </c>
      <c r="AJ4042" s="10">
        <f t="shared" si="265"/>
        <v>57.166725028774117</v>
      </c>
      <c r="AK4042" s="175">
        <v>3847</v>
      </c>
      <c r="AL4042" s="10">
        <f t="shared" si="263"/>
        <v>132.92327190155979</v>
      </c>
      <c r="AM4042" s="163" t="str">
        <f t="shared" si="264"/>
        <v>11</v>
      </c>
      <c r="AN4042" s="177" t="s">
        <v>119</v>
      </c>
      <c r="AQ4042" s="151"/>
      <c r="AR4042" s="151"/>
    </row>
    <row r="4043" spans="30:44" x14ac:dyDescent="0.3">
      <c r="AD4043" s="9">
        <v>2005</v>
      </c>
      <c r="AE4043" s="87" t="s">
        <v>56</v>
      </c>
      <c r="AF4043" s="13" t="s">
        <v>8</v>
      </c>
      <c r="AG4043" s="18" t="str">
        <f t="shared" si="262"/>
        <v>Restaurants and hotels-2005-August</v>
      </c>
      <c r="AH4043" s="16">
        <v>38565</v>
      </c>
      <c r="AI4043" s="180">
        <v>58.27454395181055</v>
      </c>
      <c r="AJ4043" s="10">
        <f t="shared" si="265"/>
        <v>57.308597070916612</v>
      </c>
      <c r="AK4043" s="175">
        <v>3848</v>
      </c>
      <c r="AL4043" s="10">
        <f t="shared" si="263"/>
        <v>132.92327190155979</v>
      </c>
      <c r="AM4043" s="163" t="str">
        <f t="shared" si="264"/>
        <v>11</v>
      </c>
      <c r="AN4043" s="177" t="s">
        <v>120</v>
      </c>
      <c r="AQ4043" s="151"/>
      <c r="AR4043" s="151"/>
    </row>
    <row r="4044" spans="30:44" x14ac:dyDescent="0.3">
      <c r="AD4044" s="9">
        <v>2005</v>
      </c>
      <c r="AE4044" s="87" t="s">
        <v>56</v>
      </c>
      <c r="AF4044" s="13" t="s">
        <v>1</v>
      </c>
      <c r="AG4044" s="18" t="str">
        <f t="shared" ref="AG4044:AG4107" si="266">CONCATENATE(AE4044,$AF$74,AD4044,$AF$74,AF4044)</f>
        <v>Restaurants and hotels-2005-September</v>
      </c>
      <c r="AH4044" s="16">
        <v>38596</v>
      </c>
      <c r="AI4044" s="180">
        <v>58.286354229401063</v>
      </c>
      <c r="AJ4044" s="10">
        <f t="shared" si="265"/>
        <v>57.451311197015777</v>
      </c>
      <c r="AK4044" s="175">
        <v>3849</v>
      </c>
      <c r="AL4044" s="10">
        <f t="shared" ref="AL4044:AL4107" si="267">VLOOKUP(AE4044,AR:AS,2,FALSE)</f>
        <v>132.92327190155979</v>
      </c>
      <c r="AM4044" s="163" t="str">
        <f t="shared" ref="AM4044:AM4107" si="268">VLOOKUP(AE4044,AR:AT,3,FALSE)</f>
        <v>11</v>
      </c>
      <c r="AN4044" s="177" t="s">
        <v>121</v>
      </c>
      <c r="AQ4044" s="151"/>
      <c r="AR4044" s="151"/>
    </row>
    <row r="4045" spans="30:44" x14ac:dyDescent="0.3">
      <c r="AD4045" s="9">
        <v>2005</v>
      </c>
      <c r="AE4045" s="87" t="s">
        <v>56</v>
      </c>
      <c r="AF4045" s="13" t="s">
        <v>9</v>
      </c>
      <c r="AG4045" s="18" t="str">
        <f t="shared" si="266"/>
        <v>Restaurants and hotels-2005-October</v>
      </c>
      <c r="AH4045" s="16">
        <v>38626</v>
      </c>
      <c r="AI4045" s="180">
        <v>58.436609797815045</v>
      </c>
      <c r="AJ4045" s="10">
        <f t="shared" si="265"/>
        <v>57.605397583360734</v>
      </c>
      <c r="AK4045" s="175">
        <v>3850</v>
      </c>
      <c r="AL4045" s="10">
        <f t="shared" si="267"/>
        <v>132.92327190155979</v>
      </c>
      <c r="AM4045" s="163" t="str">
        <f t="shared" si="268"/>
        <v>11</v>
      </c>
      <c r="AN4045" s="177" t="s">
        <v>122</v>
      </c>
      <c r="AQ4045" s="151"/>
      <c r="AR4045" s="151"/>
    </row>
    <row r="4046" spans="30:44" x14ac:dyDescent="0.3">
      <c r="AD4046" s="9">
        <v>2005</v>
      </c>
      <c r="AE4046" s="87" t="s">
        <v>56</v>
      </c>
      <c r="AF4046" s="13" t="s">
        <v>2</v>
      </c>
      <c r="AG4046" s="18" t="str">
        <f t="shared" si="266"/>
        <v>Restaurants and hotels-2005-November</v>
      </c>
      <c r="AH4046" s="16">
        <v>38657</v>
      </c>
      <c r="AI4046" s="180">
        <v>58.403023826974916</v>
      </c>
      <c r="AJ4046" s="10">
        <f t="shared" si="265"/>
        <v>57.747466942926117</v>
      </c>
      <c r="AK4046" s="175">
        <v>3851</v>
      </c>
      <c r="AL4046" s="10">
        <f t="shared" si="267"/>
        <v>132.92327190155979</v>
      </c>
      <c r="AM4046" s="163" t="str">
        <f t="shared" si="268"/>
        <v>11</v>
      </c>
      <c r="AN4046" s="177" t="s">
        <v>123</v>
      </c>
      <c r="AQ4046" s="151"/>
      <c r="AR4046" s="151"/>
    </row>
    <row r="4047" spans="30:44" x14ac:dyDescent="0.3">
      <c r="AD4047" s="9">
        <v>2005</v>
      </c>
      <c r="AE4047" s="87" t="s">
        <v>56</v>
      </c>
      <c r="AF4047" s="13" t="s">
        <v>3</v>
      </c>
      <c r="AG4047" s="18" t="str">
        <f t="shared" si="266"/>
        <v>Restaurants and hotels-2005-December</v>
      </c>
      <c r="AH4047" s="16">
        <v>38687</v>
      </c>
      <c r="AI4047" s="180">
        <v>58.34448532000448</v>
      </c>
      <c r="AJ4047" s="10">
        <f t="shared" si="265"/>
        <v>57.853834251762805</v>
      </c>
      <c r="AK4047" s="175">
        <v>3852</v>
      </c>
      <c r="AL4047" s="10">
        <f t="shared" si="267"/>
        <v>132.92327190155979</v>
      </c>
      <c r="AM4047" s="163" t="str">
        <f t="shared" si="268"/>
        <v>11</v>
      </c>
      <c r="AN4047" s="177" t="s">
        <v>124</v>
      </c>
      <c r="AQ4047" s="151"/>
      <c r="AR4047" s="151"/>
    </row>
    <row r="4048" spans="30:44" x14ac:dyDescent="0.3">
      <c r="AD4048" s="7">
        <v>2006</v>
      </c>
      <c r="AE4048" s="88" t="s">
        <v>56</v>
      </c>
      <c r="AF4048" s="12" t="s">
        <v>10</v>
      </c>
      <c r="AG4048" s="18" t="str">
        <f t="shared" si="266"/>
        <v>Restaurants and hotels-2006-January</v>
      </c>
      <c r="AH4048" s="16">
        <v>38718</v>
      </c>
      <c r="AI4048" s="181">
        <v>58.389170538237408</v>
      </c>
      <c r="AJ4048" s="8">
        <f t="shared" si="265"/>
        <v>57.951019614438707</v>
      </c>
      <c r="AK4048" s="175">
        <v>3853</v>
      </c>
      <c r="AL4048" s="10">
        <f t="shared" si="267"/>
        <v>132.92327190155979</v>
      </c>
      <c r="AM4048" s="163" t="str">
        <f t="shared" si="268"/>
        <v>11</v>
      </c>
      <c r="AN4048" s="177" t="s">
        <v>113</v>
      </c>
      <c r="AQ4048" s="151"/>
      <c r="AR4048" s="151"/>
    </row>
    <row r="4049" spans="30:44" x14ac:dyDescent="0.3">
      <c r="AD4049" s="7">
        <v>2006</v>
      </c>
      <c r="AE4049" s="88" t="s">
        <v>56</v>
      </c>
      <c r="AF4049" s="12" t="s">
        <v>11</v>
      </c>
      <c r="AG4049" s="18" t="str">
        <f t="shared" si="266"/>
        <v>Restaurants and hotels-2006-February</v>
      </c>
      <c r="AH4049" s="16">
        <v>38749</v>
      </c>
      <c r="AI4049" s="181">
        <v>58.476746468452838</v>
      </c>
      <c r="AJ4049" s="8">
        <f t="shared" si="265"/>
        <v>58.051466579585117</v>
      </c>
      <c r="AK4049" s="175">
        <v>3854</v>
      </c>
      <c r="AL4049" s="10">
        <f t="shared" si="267"/>
        <v>132.92327190155979</v>
      </c>
      <c r="AM4049" s="163" t="str">
        <f t="shared" si="268"/>
        <v>11</v>
      </c>
      <c r="AN4049" s="177" t="s">
        <v>114</v>
      </c>
      <c r="AQ4049" s="151"/>
      <c r="AR4049" s="151"/>
    </row>
    <row r="4050" spans="30:44" x14ac:dyDescent="0.3">
      <c r="AD4050" s="7">
        <v>2006</v>
      </c>
      <c r="AE4050" s="88" t="s">
        <v>56</v>
      </c>
      <c r="AF4050" s="12" t="s">
        <v>4</v>
      </c>
      <c r="AG4050" s="18" t="str">
        <f t="shared" si="266"/>
        <v>Restaurants and hotels-2006-March</v>
      </c>
      <c r="AH4050" s="16">
        <v>38777</v>
      </c>
      <c r="AI4050" s="181">
        <v>58.456878606321744</v>
      </c>
      <c r="AJ4050" s="8">
        <f t="shared" si="265"/>
        <v>58.15000499964875</v>
      </c>
      <c r="AK4050" s="175">
        <v>3855</v>
      </c>
      <c r="AL4050" s="10">
        <f t="shared" si="267"/>
        <v>132.92327190155979</v>
      </c>
      <c r="AM4050" s="163" t="str">
        <f t="shared" si="268"/>
        <v>11</v>
      </c>
      <c r="AN4050" s="177" t="s">
        <v>115</v>
      </c>
      <c r="AQ4050" s="151"/>
      <c r="AR4050" s="151"/>
    </row>
    <row r="4051" spans="30:44" x14ac:dyDescent="0.3">
      <c r="AD4051" s="7">
        <v>2006</v>
      </c>
      <c r="AE4051" s="88" t="s">
        <v>56</v>
      </c>
      <c r="AF4051" s="12" t="s">
        <v>0</v>
      </c>
      <c r="AG4051" s="18" t="str">
        <f t="shared" si="266"/>
        <v>Restaurants and hotels-2006-April</v>
      </c>
      <c r="AH4051" s="16">
        <v>38808</v>
      </c>
      <c r="AI4051" s="181">
        <v>58.519208029792736</v>
      </c>
      <c r="AJ4051" s="8">
        <f t="shared" si="265"/>
        <v>58.242374090004347</v>
      </c>
      <c r="AK4051" s="175">
        <v>3856</v>
      </c>
      <c r="AL4051" s="10">
        <f t="shared" si="267"/>
        <v>132.92327190155979</v>
      </c>
      <c r="AM4051" s="163" t="str">
        <f t="shared" si="268"/>
        <v>11</v>
      </c>
      <c r="AN4051" s="177" t="s">
        <v>116</v>
      </c>
      <c r="AQ4051" s="151"/>
      <c r="AR4051" s="151"/>
    </row>
    <row r="4052" spans="30:44" x14ac:dyDescent="0.3">
      <c r="AD4052" s="7">
        <v>2006</v>
      </c>
      <c r="AE4052" s="88" t="s">
        <v>56</v>
      </c>
      <c r="AF4052" s="12" t="s">
        <v>5</v>
      </c>
      <c r="AG4052" s="18" t="str">
        <f t="shared" si="266"/>
        <v>Restaurants and hotels-2006-May</v>
      </c>
      <c r="AH4052" s="16">
        <v>38838</v>
      </c>
      <c r="AI4052" s="181">
        <v>58.671058051331791</v>
      </c>
      <c r="AJ4052" s="8">
        <f t="shared" si="265"/>
        <v>58.338213739602331</v>
      </c>
      <c r="AK4052" s="175">
        <v>3857</v>
      </c>
      <c r="AL4052" s="10">
        <f t="shared" si="267"/>
        <v>132.92327190155979</v>
      </c>
      <c r="AM4052" s="163" t="str">
        <f t="shared" si="268"/>
        <v>11</v>
      </c>
      <c r="AN4052" s="177" t="s">
        <v>117</v>
      </c>
      <c r="AQ4052" s="151"/>
      <c r="AR4052" s="151"/>
    </row>
    <row r="4053" spans="30:44" x14ac:dyDescent="0.3">
      <c r="AD4053" s="7">
        <v>2006</v>
      </c>
      <c r="AE4053" s="88" t="s">
        <v>56</v>
      </c>
      <c r="AF4053" s="12" t="s">
        <v>6</v>
      </c>
      <c r="AG4053" s="18" t="str">
        <f t="shared" si="266"/>
        <v>Restaurants and hotels-2006-June</v>
      </c>
      <c r="AH4053" s="16">
        <v>38869</v>
      </c>
      <c r="AI4053" s="181">
        <v>60.757183042149222</v>
      </c>
      <c r="AJ4053" s="8">
        <f t="shared" si="265"/>
        <v>58.605272826724281</v>
      </c>
      <c r="AK4053" s="175">
        <v>3858</v>
      </c>
      <c r="AL4053" s="10">
        <f t="shared" si="267"/>
        <v>132.92327190155979</v>
      </c>
      <c r="AM4053" s="163" t="str">
        <f t="shared" si="268"/>
        <v>11</v>
      </c>
      <c r="AN4053" s="177" t="s">
        <v>118</v>
      </c>
      <c r="AQ4053" s="151"/>
      <c r="AR4053" s="151"/>
    </row>
    <row r="4054" spans="30:44" x14ac:dyDescent="0.3">
      <c r="AD4054" s="7">
        <v>2006</v>
      </c>
      <c r="AE4054" s="88" t="s">
        <v>56</v>
      </c>
      <c r="AF4054" s="12" t="s">
        <v>7</v>
      </c>
      <c r="AG4054" s="18" t="str">
        <f t="shared" si="266"/>
        <v>Restaurants and hotels-2006-July</v>
      </c>
      <c r="AH4054" s="16">
        <v>38899</v>
      </c>
      <c r="AI4054" s="181">
        <v>60.319577682003839</v>
      </c>
      <c r="AJ4054" s="8">
        <f t="shared" si="265"/>
        <v>58.777903295357966</v>
      </c>
      <c r="AK4054" s="175">
        <v>3859</v>
      </c>
      <c r="AL4054" s="10">
        <f t="shared" si="267"/>
        <v>132.92327190155979</v>
      </c>
      <c r="AM4054" s="163" t="str">
        <f t="shared" si="268"/>
        <v>11</v>
      </c>
      <c r="AN4054" s="177" t="s">
        <v>119</v>
      </c>
      <c r="AQ4054" s="151"/>
      <c r="AR4054" s="151"/>
    </row>
    <row r="4055" spans="30:44" x14ac:dyDescent="0.3">
      <c r="AD4055" s="7">
        <v>2006</v>
      </c>
      <c r="AE4055" s="88" t="s">
        <v>56</v>
      </c>
      <c r="AF4055" s="12" t="s">
        <v>8</v>
      </c>
      <c r="AG4055" s="18" t="str">
        <f t="shared" si="266"/>
        <v>Restaurants and hotels-2006-August</v>
      </c>
      <c r="AH4055" s="16">
        <v>38930</v>
      </c>
      <c r="AI4055" s="181">
        <v>60.375034891887523</v>
      </c>
      <c r="AJ4055" s="8">
        <f t="shared" ref="AJ4055:AJ4118" si="269">AVERAGE(AI4044:AI4055)</f>
        <v>58.952944207031045</v>
      </c>
      <c r="AK4055" s="175">
        <v>3860</v>
      </c>
      <c r="AL4055" s="10">
        <f t="shared" si="267"/>
        <v>132.92327190155979</v>
      </c>
      <c r="AM4055" s="163" t="str">
        <f t="shared" si="268"/>
        <v>11</v>
      </c>
      <c r="AN4055" s="177" t="s">
        <v>120</v>
      </c>
      <c r="AQ4055" s="151"/>
      <c r="AR4055" s="151"/>
    </row>
    <row r="4056" spans="30:44" x14ac:dyDescent="0.3">
      <c r="AD4056" s="7">
        <v>2006</v>
      </c>
      <c r="AE4056" s="88" t="s">
        <v>56</v>
      </c>
      <c r="AF4056" s="12" t="s">
        <v>1</v>
      </c>
      <c r="AG4056" s="18" t="str">
        <f t="shared" si="266"/>
        <v>Restaurants and hotels-2006-September</v>
      </c>
      <c r="AH4056" s="16">
        <v>38961</v>
      </c>
      <c r="AI4056" s="181">
        <v>60.377445678232782</v>
      </c>
      <c r="AJ4056" s="8">
        <f t="shared" si="269"/>
        <v>59.127201827767017</v>
      </c>
      <c r="AK4056" s="175">
        <v>3861</v>
      </c>
      <c r="AL4056" s="10">
        <f t="shared" si="267"/>
        <v>132.92327190155979</v>
      </c>
      <c r="AM4056" s="163" t="str">
        <f t="shared" si="268"/>
        <v>11</v>
      </c>
      <c r="AN4056" s="177" t="s">
        <v>121</v>
      </c>
      <c r="AQ4056" s="151"/>
      <c r="AR4056" s="151"/>
    </row>
    <row r="4057" spans="30:44" x14ac:dyDescent="0.3">
      <c r="AD4057" s="7">
        <v>2006</v>
      </c>
      <c r="AE4057" s="88" t="s">
        <v>56</v>
      </c>
      <c r="AF4057" s="12" t="s">
        <v>9</v>
      </c>
      <c r="AG4057" s="18" t="str">
        <f t="shared" si="266"/>
        <v>Restaurants and hotels-2006-October</v>
      </c>
      <c r="AH4057" s="16">
        <v>38991</v>
      </c>
      <c r="AI4057" s="181">
        <v>60.236840168967184</v>
      </c>
      <c r="AJ4057" s="8">
        <f t="shared" si="269"/>
        <v>59.277221025363026</v>
      </c>
      <c r="AK4057" s="175">
        <v>3862</v>
      </c>
      <c r="AL4057" s="10">
        <f t="shared" si="267"/>
        <v>132.92327190155979</v>
      </c>
      <c r="AM4057" s="163" t="str">
        <f t="shared" si="268"/>
        <v>11</v>
      </c>
      <c r="AN4057" s="177" t="s">
        <v>122</v>
      </c>
      <c r="AQ4057" s="151"/>
      <c r="AR4057" s="151"/>
    </row>
    <row r="4058" spans="30:44" x14ac:dyDescent="0.3">
      <c r="AD4058" s="7">
        <v>2006</v>
      </c>
      <c r="AE4058" s="88" t="s">
        <v>56</v>
      </c>
      <c r="AF4058" s="12" t="s">
        <v>2</v>
      </c>
      <c r="AG4058" s="18" t="str">
        <f t="shared" si="266"/>
        <v>Restaurants and hotels-2006-November</v>
      </c>
      <c r="AH4058" s="16">
        <v>39022</v>
      </c>
      <c r="AI4058" s="181">
        <v>60.231587904290762</v>
      </c>
      <c r="AJ4058" s="8">
        <f t="shared" si="269"/>
        <v>59.429601365139369</v>
      </c>
      <c r="AK4058" s="175">
        <v>3863</v>
      </c>
      <c r="AL4058" s="10">
        <f t="shared" si="267"/>
        <v>132.92327190155979</v>
      </c>
      <c r="AM4058" s="163" t="str">
        <f t="shared" si="268"/>
        <v>11</v>
      </c>
      <c r="AN4058" s="177" t="s">
        <v>123</v>
      </c>
      <c r="AQ4058" s="151"/>
      <c r="AR4058" s="151"/>
    </row>
    <row r="4059" spans="30:44" x14ac:dyDescent="0.3">
      <c r="AD4059" s="7">
        <v>2006</v>
      </c>
      <c r="AE4059" s="88" t="s">
        <v>56</v>
      </c>
      <c r="AF4059" s="12" t="s">
        <v>3</v>
      </c>
      <c r="AG4059" s="18" t="str">
        <f t="shared" si="266"/>
        <v>Restaurants and hotels-2006-December</v>
      </c>
      <c r="AH4059" s="16">
        <v>39052</v>
      </c>
      <c r="AI4059" s="181">
        <v>60.242057214260818</v>
      </c>
      <c r="AJ4059" s="8">
        <f t="shared" si="269"/>
        <v>59.587732356327393</v>
      </c>
      <c r="AK4059" s="175">
        <v>3864</v>
      </c>
      <c r="AL4059" s="10">
        <f t="shared" si="267"/>
        <v>132.92327190155979</v>
      </c>
      <c r="AM4059" s="163" t="str">
        <f t="shared" si="268"/>
        <v>11</v>
      </c>
      <c r="AN4059" s="177" t="s">
        <v>124</v>
      </c>
      <c r="AQ4059" s="151"/>
      <c r="AR4059" s="151"/>
    </row>
    <row r="4060" spans="30:44" x14ac:dyDescent="0.3">
      <c r="AD4060" s="9">
        <v>2007</v>
      </c>
      <c r="AE4060" s="87" t="s">
        <v>56</v>
      </c>
      <c r="AF4060" s="13" t="s">
        <v>10</v>
      </c>
      <c r="AG4060" s="18" t="str">
        <f t="shared" si="266"/>
        <v>Restaurants and hotels-2007-January</v>
      </c>
      <c r="AH4060" s="16">
        <v>39083</v>
      </c>
      <c r="AI4060" s="180">
        <v>62.730668406064837</v>
      </c>
      <c r="AJ4060" s="10">
        <f t="shared" si="269"/>
        <v>59.949523845313017</v>
      </c>
      <c r="AK4060" s="175">
        <v>3865</v>
      </c>
      <c r="AL4060" s="10">
        <f t="shared" si="267"/>
        <v>132.92327190155979</v>
      </c>
      <c r="AM4060" s="163" t="str">
        <f t="shared" si="268"/>
        <v>11</v>
      </c>
      <c r="AN4060" s="177" t="s">
        <v>113</v>
      </c>
      <c r="AQ4060" s="151"/>
      <c r="AR4060" s="151"/>
    </row>
    <row r="4061" spans="30:44" x14ac:dyDescent="0.3">
      <c r="AD4061" s="9">
        <v>2007</v>
      </c>
      <c r="AE4061" s="87" t="s">
        <v>56</v>
      </c>
      <c r="AF4061" s="13" t="s">
        <v>11</v>
      </c>
      <c r="AG4061" s="18" t="str">
        <f t="shared" si="266"/>
        <v>Restaurants and hotels-2007-February</v>
      </c>
      <c r="AH4061" s="16">
        <v>39114</v>
      </c>
      <c r="AI4061" s="180">
        <v>62.970440262767077</v>
      </c>
      <c r="AJ4061" s="10">
        <f t="shared" si="269"/>
        <v>60.323998328172536</v>
      </c>
      <c r="AK4061" s="175">
        <v>3866</v>
      </c>
      <c r="AL4061" s="10">
        <f t="shared" si="267"/>
        <v>132.92327190155979</v>
      </c>
      <c r="AM4061" s="163" t="str">
        <f t="shared" si="268"/>
        <v>11</v>
      </c>
      <c r="AN4061" s="177" t="s">
        <v>114</v>
      </c>
      <c r="AQ4061" s="151"/>
      <c r="AR4061" s="151"/>
    </row>
    <row r="4062" spans="30:44" x14ac:dyDescent="0.3">
      <c r="AD4062" s="9">
        <v>2007</v>
      </c>
      <c r="AE4062" s="87" t="s">
        <v>56</v>
      </c>
      <c r="AF4062" s="13" t="s">
        <v>4</v>
      </c>
      <c r="AG4062" s="18" t="str">
        <f t="shared" si="266"/>
        <v>Restaurants and hotels-2007-March</v>
      </c>
      <c r="AH4062" s="16">
        <v>39142</v>
      </c>
      <c r="AI4062" s="180">
        <v>63.011120185404216</v>
      </c>
      <c r="AJ4062" s="10">
        <f t="shared" si="269"/>
        <v>60.703518459762741</v>
      </c>
      <c r="AK4062" s="175">
        <v>3867</v>
      </c>
      <c r="AL4062" s="10">
        <f t="shared" si="267"/>
        <v>132.92327190155979</v>
      </c>
      <c r="AM4062" s="163" t="str">
        <f t="shared" si="268"/>
        <v>11</v>
      </c>
      <c r="AN4062" s="177" t="s">
        <v>115</v>
      </c>
      <c r="AQ4062" s="151"/>
      <c r="AR4062" s="151"/>
    </row>
    <row r="4063" spans="30:44" x14ac:dyDescent="0.3">
      <c r="AD4063" s="9">
        <v>2007</v>
      </c>
      <c r="AE4063" s="87" t="s">
        <v>56</v>
      </c>
      <c r="AF4063" s="13" t="s">
        <v>0</v>
      </c>
      <c r="AG4063" s="18" t="str">
        <f t="shared" si="266"/>
        <v>Restaurants and hotels-2007-April</v>
      </c>
      <c r="AH4063" s="16">
        <v>39173</v>
      </c>
      <c r="AI4063" s="180">
        <v>63.026354718854726</v>
      </c>
      <c r="AJ4063" s="10">
        <f t="shared" si="269"/>
        <v>61.079114017184565</v>
      </c>
      <c r="AK4063" s="175">
        <v>3868</v>
      </c>
      <c r="AL4063" s="10">
        <f t="shared" si="267"/>
        <v>132.92327190155979</v>
      </c>
      <c r="AM4063" s="163" t="str">
        <f t="shared" si="268"/>
        <v>11</v>
      </c>
      <c r="AN4063" s="177" t="s">
        <v>116</v>
      </c>
      <c r="AQ4063" s="151"/>
      <c r="AR4063" s="151"/>
    </row>
    <row r="4064" spans="30:44" x14ac:dyDescent="0.3">
      <c r="AD4064" s="9">
        <v>2007</v>
      </c>
      <c r="AE4064" s="87" t="s">
        <v>56</v>
      </c>
      <c r="AF4064" s="13" t="s">
        <v>5</v>
      </c>
      <c r="AG4064" s="18" t="str">
        <f t="shared" si="266"/>
        <v>Restaurants and hotels-2007-May</v>
      </c>
      <c r="AH4064" s="16">
        <v>39203</v>
      </c>
      <c r="AI4064" s="180">
        <v>65.085796963320988</v>
      </c>
      <c r="AJ4064" s="10">
        <f t="shared" si="269"/>
        <v>61.61367559318365</v>
      </c>
      <c r="AK4064" s="175">
        <v>3869</v>
      </c>
      <c r="AL4064" s="10">
        <f t="shared" si="267"/>
        <v>132.92327190155979</v>
      </c>
      <c r="AM4064" s="163" t="str">
        <f t="shared" si="268"/>
        <v>11</v>
      </c>
      <c r="AN4064" s="177" t="s">
        <v>117</v>
      </c>
      <c r="AQ4064" s="151"/>
      <c r="AR4064" s="151"/>
    </row>
    <row r="4065" spans="30:44" x14ac:dyDescent="0.3">
      <c r="AD4065" s="9">
        <v>2007</v>
      </c>
      <c r="AE4065" s="87" t="s">
        <v>56</v>
      </c>
      <c r="AF4065" s="13" t="s">
        <v>6</v>
      </c>
      <c r="AG4065" s="18" t="str">
        <f t="shared" si="266"/>
        <v>Restaurants and hotels-2007-June</v>
      </c>
      <c r="AH4065" s="16">
        <v>39234</v>
      </c>
      <c r="AI4065" s="180">
        <v>66.3908599685887</v>
      </c>
      <c r="AJ4065" s="10">
        <f t="shared" si="269"/>
        <v>62.083148670386947</v>
      </c>
      <c r="AK4065" s="175">
        <v>3870</v>
      </c>
      <c r="AL4065" s="10">
        <f t="shared" si="267"/>
        <v>132.92327190155979</v>
      </c>
      <c r="AM4065" s="163" t="str">
        <f t="shared" si="268"/>
        <v>11</v>
      </c>
      <c r="AN4065" s="177" t="s">
        <v>118</v>
      </c>
      <c r="AQ4065" s="151"/>
      <c r="AR4065" s="151"/>
    </row>
    <row r="4066" spans="30:44" x14ac:dyDescent="0.3">
      <c r="AD4066" s="9">
        <v>2007</v>
      </c>
      <c r="AE4066" s="87" t="s">
        <v>56</v>
      </c>
      <c r="AF4066" s="13" t="s">
        <v>7</v>
      </c>
      <c r="AG4066" s="18" t="str">
        <f t="shared" si="266"/>
        <v>Restaurants and hotels-2007-July</v>
      </c>
      <c r="AH4066" s="16">
        <v>39264</v>
      </c>
      <c r="AI4066" s="180">
        <v>65.687848242156335</v>
      </c>
      <c r="AJ4066" s="10">
        <f t="shared" si="269"/>
        <v>62.530504550399648</v>
      </c>
      <c r="AK4066" s="175">
        <v>3871</v>
      </c>
      <c r="AL4066" s="10">
        <f t="shared" si="267"/>
        <v>132.92327190155979</v>
      </c>
      <c r="AM4066" s="163" t="str">
        <f t="shared" si="268"/>
        <v>11</v>
      </c>
      <c r="AN4066" s="177" t="s">
        <v>119</v>
      </c>
      <c r="AQ4066" s="151"/>
      <c r="AR4066" s="151"/>
    </row>
    <row r="4067" spans="30:44" x14ac:dyDescent="0.3">
      <c r="AD4067" s="9">
        <v>2007</v>
      </c>
      <c r="AE4067" s="87" t="s">
        <v>56</v>
      </c>
      <c r="AF4067" s="13" t="s">
        <v>8</v>
      </c>
      <c r="AG4067" s="18" t="str">
        <f t="shared" si="266"/>
        <v>Restaurants and hotels-2007-August</v>
      </c>
      <c r="AH4067" s="16">
        <v>39295</v>
      </c>
      <c r="AI4067" s="180">
        <v>63.913961135686726</v>
      </c>
      <c r="AJ4067" s="10">
        <f t="shared" si="269"/>
        <v>62.825415070716247</v>
      </c>
      <c r="AK4067" s="175">
        <v>3872</v>
      </c>
      <c r="AL4067" s="10">
        <f t="shared" si="267"/>
        <v>132.92327190155979</v>
      </c>
      <c r="AM4067" s="163" t="str">
        <f t="shared" si="268"/>
        <v>11</v>
      </c>
      <c r="AN4067" s="177" t="s">
        <v>120</v>
      </c>
      <c r="AQ4067" s="151"/>
      <c r="AR4067" s="151"/>
    </row>
    <row r="4068" spans="30:44" x14ac:dyDescent="0.3">
      <c r="AD4068" s="9">
        <v>2007</v>
      </c>
      <c r="AE4068" s="87" t="s">
        <v>56</v>
      </c>
      <c r="AF4068" s="13" t="s">
        <v>1</v>
      </c>
      <c r="AG4068" s="18" t="str">
        <f t="shared" si="266"/>
        <v>Restaurants and hotels-2007-September</v>
      </c>
      <c r="AH4068" s="16">
        <v>39326</v>
      </c>
      <c r="AI4068" s="180">
        <v>63.424533105733808</v>
      </c>
      <c r="AJ4068" s="10">
        <f t="shared" si="269"/>
        <v>63.079339023008004</v>
      </c>
      <c r="AK4068" s="175">
        <v>3873</v>
      </c>
      <c r="AL4068" s="10">
        <f t="shared" si="267"/>
        <v>132.92327190155979</v>
      </c>
      <c r="AM4068" s="163" t="str">
        <f t="shared" si="268"/>
        <v>11</v>
      </c>
      <c r="AN4068" s="177" t="s">
        <v>121</v>
      </c>
      <c r="AQ4068" s="151"/>
      <c r="AR4068" s="151"/>
    </row>
    <row r="4069" spans="30:44" x14ac:dyDescent="0.3">
      <c r="AD4069" s="9">
        <v>2007</v>
      </c>
      <c r="AE4069" s="87" t="s">
        <v>56</v>
      </c>
      <c r="AF4069" s="13" t="s">
        <v>9</v>
      </c>
      <c r="AG4069" s="18" t="str">
        <f t="shared" si="266"/>
        <v>Restaurants and hotels-2007-October</v>
      </c>
      <c r="AH4069" s="16">
        <v>39356</v>
      </c>
      <c r="AI4069" s="180">
        <v>63.924785954063118</v>
      </c>
      <c r="AJ4069" s="10">
        <f t="shared" si="269"/>
        <v>63.386667838432679</v>
      </c>
      <c r="AK4069" s="175">
        <v>3874</v>
      </c>
      <c r="AL4069" s="10">
        <f t="shared" si="267"/>
        <v>132.92327190155979</v>
      </c>
      <c r="AM4069" s="163" t="str">
        <f t="shared" si="268"/>
        <v>11</v>
      </c>
      <c r="AN4069" s="177" t="s">
        <v>122</v>
      </c>
      <c r="AQ4069" s="151"/>
      <c r="AR4069" s="151"/>
    </row>
    <row r="4070" spans="30:44" x14ac:dyDescent="0.3">
      <c r="AD4070" s="9">
        <v>2007</v>
      </c>
      <c r="AE4070" s="87" t="s">
        <v>56</v>
      </c>
      <c r="AF4070" s="13" t="s">
        <v>2</v>
      </c>
      <c r="AG4070" s="18" t="str">
        <f t="shared" si="266"/>
        <v>Restaurants and hotels-2007-November</v>
      </c>
      <c r="AH4070" s="16">
        <v>39387</v>
      </c>
      <c r="AI4070" s="180">
        <v>64.273784597415855</v>
      </c>
      <c r="AJ4070" s="10">
        <f t="shared" si="269"/>
        <v>63.723517562859776</v>
      </c>
      <c r="AK4070" s="175">
        <v>3875</v>
      </c>
      <c r="AL4070" s="10">
        <f t="shared" si="267"/>
        <v>132.92327190155979</v>
      </c>
      <c r="AM4070" s="163" t="str">
        <f t="shared" si="268"/>
        <v>11</v>
      </c>
      <c r="AN4070" s="177" t="s">
        <v>123</v>
      </c>
      <c r="AQ4070" s="151"/>
      <c r="AR4070" s="151"/>
    </row>
    <row r="4071" spans="30:44" x14ac:dyDescent="0.3">
      <c r="AD4071" s="9">
        <v>2007</v>
      </c>
      <c r="AE4071" s="87" t="s">
        <v>56</v>
      </c>
      <c r="AF4071" s="13" t="s">
        <v>3</v>
      </c>
      <c r="AG4071" s="18" t="str">
        <f t="shared" si="266"/>
        <v>Restaurants and hotels-2007-December</v>
      </c>
      <c r="AH4071" s="16">
        <v>39417</v>
      </c>
      <c r="AI4071" s="180">
        <v>64.750939120143499</v>
      </c>
      <c r="AJ4071" s="10">
        <f t="shared" si="269"/>
        <v>64.09925772168333</v>
      </c>
      <c r="AK4071" s="175">
        <v>3876</v>
      </c>
      <c r="AL4071" s="10">
        <f t="shared" si="267"/>
        <v>132.92327190155979</v>
      </c>
      <c r="AM4071" s="163" t="str">
        <f t="shared" si="268"/>
        <v>11</v>
      </c>
      <c r="AN4071" s="177" t="s">
        <v>124</v>
      </c>
      <c r="AQ4071" s="151"/>
      <c r="AR4071" s="151"/>
    </row>
    <row r="4072" spans="30:44" x14ac:dyDescent="0.3">
      <c r="AD4072" s="7">
        <v>2008</v>
      </c>
      <c r="AE4072" s="88" t="s">
        <v>56</v>
      </c>
      <c r="AF4072" s="12" t="s">
        <v>10</v>
      </c>
      <c r="AG4072" s="18" t="str">
        <f t="shared" si="266"/>
        <v>Restaurants and hotels-2008-January</v>
      </c>
      <c r="AH4072" s="16">
        <v>39448</v>
      </c>
      <c r="AI4072" s="181">
        <v>64.430570548310641</v>
      </c>
      <c r="AJ4072" s="8">
        <f t="shared" si="269"/>
        <v>64.240916233537135</v>
      </c>
      <c r="AK4072" s="175">
        <v>3877</v>
      </c>
      <c r="AL4072" s="10">
        <f t="shared" si="267"/>
        <v>132.92327190155979</v>
      </c>
      <c r="AM4072" s="163" t="str">
        <f t="shared" si="268"/>
        <v>11</v>
      </c>
      <c r="AN4072" s="177" t="s">
        <v>113</v>
      </c>
      <c r="AQ4072" s="151"/>
      <c r="AR4072" s="151"/>
    </row>
    <row r="4073" spans="30:44" x14ac:dyDescent="0.3">
      <c r="AD4073" s="7">
        <v>2008</v>
      </c>
      <c r="AE4073" s="88" t="s">
        <v>56</v>
      </c>
      <c r="AF4073" s="12" t="s">
        <v>11</v>
      </c>
      <c r="AG4073" s="18" t="str">
        <f t="shared" si="266"/>
        <v>Restaurants and hotels-2008-February</v>
      </c>
      <c r="AH4073" s="16">
        <v>39479</v>
      </c>
      <c r="AI4073" s="181">
        <v>64.409554117068396</v>
      </c>
      <c r="AJ4073" s="8">
        <f t="shared" si="269"/>
        <v>64.360842388062267</v>
      </c>
      <c r="AK4073" s="175">
        <v>3878</v>
      </c>
      <c r="AL4073" s="10">
        <f t="shared" si="267"/>
        <v>132.92327190155979</v>
      </c>
      <c r="AM4073" s="163" t="str">
        <f t="shared" si="268"/>
        <v>11</v>
      </c>
      <c r="AN4073" s="177" t="s">
        <v>114</v>
      </c>
      <c r="AQ4073" s="151"/>
      <c r="AR4073" s="151"/>
    </row>
    <row r="4074" spans="30:44" x14ac:dyDescent="0.3">
      <c r="AD4074" s="7">
        <v>2008</v>
      </c>
      <c r="AE4074" s="88" t="s">
        <v>56</v>
      </c>
      <c r="AF4074" s="12" t="s">
        <v>4</v>
      </c>
      <c r="AG4074" s="18" t="str">
        <f t="shared" si="266"/>
        <v>Restaurants and hotels-2008-March</v>
      </c>
      <c r="AH4074" s="16">
        <v>39508</v>
      </c>
      <c r="AI4074" s="181">
        <v>65.111436101994414</v>
      </c>
      <c r="AJ4074" s="8">
        <f t="shared" si="269"/>
        <v>64.535868714444774</v>
      </c>
      <c r="AK4074" s="175">
        <v>3879</v>
      </c>
      <c r="AL4074" s="10">
        <f t="shared" si="267"/>
        <v>132.92327190155979</v>
      </c>
      <c r="AM4074" s="163" t="str">
        <f t="shared" si="268"/>
        <v>11</v>
      </c>
      <c r="AN4074" s="177" t="s">
        <v>115</v>
      </c>
      <c r="AQ4074" s="151"/>
      <c r="AR4074" s="151"/>
    </row>
    <row r="4075" spans="30:44" x14ac:dyDescent="0.3">
      <c r="AD4075" s="7">
        <v>2008</v>
      </c>
      <c r="AE4075" s="88" t="s">
        <v>56</v>
      </c>
      <c r="AF4075" s="12" t="s">
        <v>0</v>
      </c>
      <c r="AG4075" s="18" t="str">
        <f t="shared" si="266"/>
        <v>Restaurants and hotels-2008-April</v>
      </c>
      <c r="AH4075" s="16">
        <v>39539</v>
      </c>
      <c r="AI4075" s="181">
        <v>64.568404303502192</v>
      </c>
      <c r="AJ4075" s="8">
        <f t="shared" si="269"/>
        <v>64.664372846498736</v>
      </c>
      <c r="AK4075" s="175">
        <v>3880</v>
      </c>
      <c r="AL4075" s="10">
        <f t="shared" si="267"/>
        <v>132.92327190155979</v>
      </c>
      <c r="AM4075" s="163" t="str">
        <f t="shared" si="268"/>
        <v>11</v>
      </c>
      <c r="AN4075" s="177" t="s">
        <v>116</v>
      </c>
      <c r="AQ4075" s="151"/>
      <c r="AR4075" s="151"/>
    </row>
    <row r="4076" spans="30:44" x14ac:dyDescent="0.3">
      <c r="AD4076" s="7">
        <v>2008</v>
      </c>
      <c r="AE4076" s="88" t="s">
        <v>56</v>
      </c>
      <c r="AF4076" s="12" t="s">
        <v>5</v>
      </c>
      <c r="AG4076" s="18" t="str">
        <f t="shared" si="266"/>
        <v>Restaurants and hotels-2008-May</v>
      </c>
      <c r="AH4076" s="16">
        <v>39569</v>
      </c>
      <c r="AI4076" s="181">
        <v>64.980694936360862</v>
      </c>
      <c r="AJ4076" s="8">
        <f t="shared" si="269"/>
        <v>64.655614344252044</v>
      </c>
      <c r="AK4076" s="175">
        <v>3881</v>
      </c>
      <c r="AL4076" s="10">
        <f t="shared" si="267"/>
        <v>132.92327190155979</v>
      </c>
      <c r="AM4076" s="163" t="str">
        <f t="shared" si="268"/>
        <v>11</v>
      </c>
      <c r="AN4076" s="177" t="s">
        <v>117</v>
      </c>
      <c r="AQ4076" s="151"/>
      <c r="AR4076" s="151"/>
    </row>
    <row r="4077" spans="30:44" x14ac:dyDescent="0.3">
      <c r="AD4077" s="7">
        <v>2008</v>
      </c>
      <c r="AE4077" s="88" t="s">
        <v>56</v>
      </c>
      <c r="AF4077" s="12" t="s">
        <v>6</v>
      </c>
      <c r="AG4077" s="18" t="str">
        <f t="shared" si="266"/>
        <v>Restaurants and hotels-2008-June</v>
      </c>
      <c r="AH4077" s="16">
        <v>39600</v>
      </c>
      <c r="AI4077" s="181">
        <v>64.671486972848271</v>
      </c>
      <c r="AJ4077" s="8">
        <f t="shared" si="269"/>
        <v>64.512333261273682</v>
      </c>
      <c r="AK4077" s="175">
        <v>3882</v>
      </c>
      <c r="AL4077" s="10">
        <f t="shared" si="267"/>
        <v>132.92327190155979</v>
      </c>
      <c r="AM4077" s="163" t="str">
        <f t="shared" si="268"/>
        <v>11</v>
      </c>
      <c r="AN4077" s="177" t="s">
        <v>118</v>
      </c>
      <c r="AQ4077" s="151"/>
      <c r="AR4077" s="151"/>
    </row>
    <row r="4078" spans="30:44" x14ac:dyDescent="0.3">
      <c r="AD4078" s="7">
        <v>2008</v>
      </c>
      <c r="AE4078" s="88" t="s">
        <v>56</v>
      </c>
      <c r="AF4078" s="12" t="s">
        <v>7</v>
      </c>
      <c r="AG4078" s="18" t="str">
        <f t="shared" si="266"/>
        <v>Restaurants and hotels-2008-July</v>
      </c>
      <c r="AH4078" s="16">
        <v>39630</v>
      </c>
      <c r="AI4078" s="181">
        <v>64.919309586001503</v>
      </c>
      <c r="AJ4078" s="8">
        <f t="shared" si="269"/>
        <v>64.44828837326078</v>
      </c>
      <c r="AK4078" s="175">
        <v>3883</v>
      </c>
      <c r="AL4078" s="10">
        <f t="shared" si="267"/>
        <v>132.92327190155979</v>
      </c>
      <c r="AM4078" s="163" t="str">
        <f t="shared" si="268"/>
        <v>11</v>
      </c>
      <c r="AN4078" s="177" t="s">
        <v>119</v>
      </c>
      <c r="AQ4078" s="151"/>
      <c r="AR4078" s="151"/>
    </row>
    <row r="4079" spans="30:44" x14ac:dyDescent="0.3">
      <c r="AD4079" s="7">
        <v>2008</v>
      </c>
      <c r="AE4079" s="88" t="s">
        <v>56</v>
      </c>
      <c r="AF4079" s="12" t="s">
        <v>8</v>
      </c>
      <c r="AG4079" s="18" t="str">
        <f t="shared" si="266"/>
        <v>Restaurants and hotels-2008-August</v>
      </c>
      <c r="AH4079" s="16">
        <v>39661</v>
      </c>
      <c r="AI4079" s="181">
        <v>67.972412885853458</v>
      </c>
      <c r="AJ4079" s="8">
        <f t="shared" si="269"/>
        <v>64.786492685774661</v>
      </c>
      <c r="AK4079" s="175">
        <v>3884</v>
      </c>
      <c r="AL4079" s="10">
        <f t="shared" si="267"/>
        <v>132.92327190155979</v>
      </c>
      <c r="AM4079" s="163" t="str">
        <f t="shared" si="268"/>
        <v>11</v>
      </c>
      <c r="AN4079" s="177" t="s">
        <v>120</v>
      </c>
      <c r="AQ4079" s="151"/>
      <c r="AR4079" s="151"/>
    </row>
    <row r="4080" spans="30:44" x14ac:dyDescent="0.3">
      <c r="AD4080" s="7">
        <v>2008</v>
      </c>
      <c r="AE4080" s="88" t="s">
        <v>56</v>
      </c>
      <c r="AF4080" s="12" t="s">
        <v>1</v>
      </c>
      <c r="AG4080" s="18" t="str">
        <f t="shared" si="266"/>
        <v>Restaurants and hotels-2008-September</v>
      </c>
      <c r="AH4080" s="16">
        <v>39692</v>
      </c>
      <c r="AI4080" s="181">
        <v>68.169090129325312</v>
      </c>
      <c r="AJ4080" s="8">
        <f t="shared" si="269"/>
        <v>65.181872437740637</v>
      </c>
      <c r="AK4080" s="175">
        <v>3885</v>
      </c>
      <c r="AL4080" s="10">
        <f t="shared" si="267"/>
        <v>132.92327190155979</v>
      </c>
      <c r="AM4080" s="163" t="str">
        <f t="shared" si="268"/>
        <v>11</v>
      </c>
      <c r="AN4080" s="177" t="s">
        <v>121</v>
      </c>
      <c r="AQ4080" s="151"/>
      <c r="AR4080" s="151"/>
    </row>
    <row r="4081" spans="30:44" x14ac:dyDescent="0.3">
      <c r="AD4081" s="7">
        <v>2008</v>
      </c>
      <c r="AE4081" s="88" t="s">
        <v>56</v>
      </c>
      <c r="AF4081" s="12" t="s">
        <v>9</v>
      </c>
      <c r="AG4081" s="18" t="str">
        <f t="shared" si="266"/>
        <v>Restaurants and hotels-2008-October</v>
      </c>
      <c r="AH4081" s="16">
        <v>39722</v>
      </c>
      <c r="AI4081" s="181">
        <v>70.045900115479512</v>
      </c>
      <c r="AJ4081" s="8">
        <f t="shared" si="269"/>
        <v>65.691965284525338</v>
      </c>
      <c r="AK4081" s="175">
        <v>3886</v>
      </c>
      <c r="AL4081" s="10">
        <f t="shared" si="267"/>
        <v>132.92327190155979</v>
      </c>
      <c r="AM4081" s="163" t="str">
        <f t="shared" si="268"/>
        <v>11</v>
      </c>
      <c r="AN4081" s="177" t="s">
        <v>122</v>
      </c>
      <c r="AQ4081" s="151"/>
      <c r="AR4081" s="151"/>
    </row>
    <row r="4082" spans="30:44" x14ac:dyDescent="0.3">
      <c r="AD4082" s="7">
        <v>2008</v>
      </c>
      <c r="AE4082" s="88" t="s">
        <v>56</v>
      </c>
      <c r="AF4082" s="12" t="s">
        <v>2</v>
      </c>
      <c r="AG4082" s="18" t="str">
        <f t="shared" si="266"/>
        <v>Restaurants and hotels-2008-November</v>
      </c>
      <c r="AH4082" s="16">
        <v>39753</v>
      </c>
      <c r="AI4082" s="181">
        <v>70.261609978291673</v>
      </c>
      <c r="AJ4082" s="8">
        <f t="shared" si="269"/>
        <v>66.190950732931654</v>
      </c>
      <c r="AK4082" s="175">
        <v>3887</v>
      </c>
      <c r="AL4082" s="10">
        <f t="shared" si="267"/>
        <v>132.92327190155979</v>
      </c>
      <c r="AM4082" s="163" t="str">
        <f t="shared" si="268"/>
        <v>11</v>
      </c>
      <c r="AN4082" s="177" t="s">
        <v>123</v>
      </c>
      <c r="AQ4082" s="151"/>
      <c r="AR4082" s="151"/>
    </row>
    <row r="4083" spans="30:44" x14ac:dyDescent="0.3">
      <c r="AD4083" s="7">
        <v>2008</v>
      </c>
      <c r="AE4083" s="88" t="s">
        <v>56</v>
      </c>
      <c r="AF4083" s="12" t="s">
        <v>3</v>
      </c>
      <c r="AG4083" s="18" t="str">
        <f t="shared" si="266"/>
        <v>Restaurants and hotels-2008-December</v>
      </c>
      <c r="AH4083" s="16">
        <v>39783</v>
      </c>
      <c r="AI4083" s="181">
        <v>69.784828390359721</v>
      </c>
      <c r="AJ4083" s="8">
        <f t="shared" si="269"/>
        <v>66.610441505449671</v>
      </c>
      <c r="AK4083" s="175">
        <v>3888</v>
      </c>
      <c r="AL4083" s="10">
        <f t="shared" si="267"/>
        <v>132.92327190155979</v>
      </c>
      <c r="AM4083" s="163" t="str">
        <f t="shared" si="268"/>
        <v>11</v>
      </c>
      <c r="AN4083" s="177" t="s">
        <v>124</v>
      </c>
      <c r="AQ4083" s="151"/>
      <c r="AR4083" s="151"/>
    </row>
    <row r="4084" spans="30:44" x14ac:dyDescent="0.3">
      <c r="AD4084" s="9">
        <v>2009</v>
      </c>
      <c r="AE4084" s="87" t="s">
        <v>56</v>
      </c>
      <c r="AF4084" s="13" t="s">
        <v>10</v>
      </c>
      <c r="AG4084" s="18" t="str">
        <f t="shared" si="266"/>
        <v>Restaurants and hotels-2009-January</v>
      </c>
      <c r="AH4084" s="16">
        <v>39814</v>
      </c>
      <c r="AI4084" s="180">
        <v>69.893817056781089</v>
      </c>
      <c r="AJ4084" s="10">
        <f t="shared" si="269"/>
        <v>67.065712047822203</v>
      </c>
      <c r="AK4084" s="175">
        <v>3889</v>
      </c>
      <c r="AL4084" s="10">
        <f t="shared" si="267"/>
        <v>132.92327190155979</v>
      </c>
      <c r="AM4084" s="163" t="str">
        <f t="shared" si="268"/>
        <v>11</v>
      </c>
      <c r="AN4084" s="177" t="s">
        <v>113</v>
      </c>
      <c r="AQ4084" s="151"/>
      <c r="AR4084" s="151"/>
    </row>
    <row r="4085" spans="30:44" x14ac:dyDescent="0.3">
      <c r="AD4085" s="9">
        <v>2009</v>
      </c>
      <c r="AE4085" s="87" t="s">
        <v>56</v>
      </c>
      <c r="AF4085" s="13" t="s">
        <v>11</v>
      </c>
      <c r="AG4085" s="18" t="str">
        <f t="shared" si="266"/>
        <v>Restaurants and hotels-2009-February</v>
      </c>
      <c r="AH4085" s="16">
        <v>39845</v>
      </c>
      <c r="AI4085" s="180">
        <v>70.221281426403579</v>
      </c>
      <c r="AJ4085" s="10">
        <f t="shared" si="269"/>
        <v>67.550022656933464</v>
      </c>
      <c r="AK4085" s="175">
        <v>3890</v>
      </c>
      <c r="AL4085" s="10">
        <f t="shared" si="267"/>
        <v>132.92327190155979</v>
      </c>
      <c r="AM4085" s="163" t="str">
        <f t="shared" si="268"/>
        <v>11</v>
      </c>
      <c r="AN4085" s="177" t="s">
        <v>114</v>
      </c>
      <c r="AQ4085" s="151"/>
      <c r="AR4085" s="151"/>
    </row>
    <row r="4086" spans="30:44" x14ac:dyDescent="0.3">
      <c r="AD4086" s="9">
        <v>2009</v>
      </c>
      <c r="AE4086" s="87" t="s">
        <v>56</v>
      </c>
      <c r="AF4086" s="13" t="s">
        <v>4</v>
      </c>
      <c r="AG4086" s="18" t="str">
        <f t="shared" si="266"/>
        <v>Restaurants and hotels-2009-March</v>
      </c>
      <c r="AH4086" s="16">
        <v>39873</v>
      </c>
      <c r="AI4086" s="180">
        <v>70.322021644606878</v>
      </c>
      <c r="AJ4086" s="10">
        <f t="shared" si="269"/>
        <v>67.984238118817856</v>
      </c>
      <c r="AK4086" s="175">
        <v>3891</v>
      </c>
      <c r="AL4086" s="10">
        <f t="shared" si="267"/>
        <v>132.92327190155979</v>
      </c>
      <c r="AM4086" s="163" t="str">
        <f t="shared" si="268"/>
        <v>11</v>
      </c>
      <c r="AN4086" s="177" t="s">
        <v>115</v>
      </c>
      <c r="AQ4086" s="151"/>
      <c r="AR4086" s="151"/>
    </row>
    <row r="4087" spans="30:44" x14ac:dyDescent="0.3">
      <c r="AD4087" s="9">
        <v>2009</v>
      </c>
      <c r="AE4087" s="87" t="s">
        <v>56</v>
      </c>
      <c r="AF4087" s="13" t="s">
        <v>0</v>
      </c>
      <c r="AG4087" s="18" t="str">
        <f t="shared" si="266"/>
        <v>Restaurants and hotels-2009-April</v>
      </c>
      <c r="AH4087" s="16">
        <v>39904</v>
      </c>
      <c r="AI4087" s="180">
        <v>71.120402141999051</v>
      </c>
      <c r="AJ4087" s="10">
        <f t="shared" si="269"/>
        <v>68.530237938692579</v>
      </c>
      <c r="AK4087" s="175">
        <v>3892</v>
      </c>
      <c r="AL4087" s="10">
        <f t="shared" si="267"/>
        <v>132.92327190155979</v>
      </c>
      <c r="AM4087" s="163" t="str">
        <f t="shared" si="268"/>
        <v>11</v>
      </c>
      <c r="AN4087" s="177" t="s">
        <v>116</v>
      </c>
      <c r="AQ4087" s="151"/>
      <c r="AR4087" s="151"/>
    </row>
    <row r="4088" spans="30:44" x14ac:dyDescent="0.3">
      <c r="AD4088" s="9">
        <v>2009</v>
      </c>
      <c r="AE4088" s="87" t="s">
        <v>56</v>
      </c>
      <c r="AF4088" s="13" t="s">
        <v>5</v>
      </c>
      <c r="AG4088" s="18" t="str">
        <f t="shared" si="266"/>
        <v>Restaurants and hotels-2009-May</v>
      </c>
      <c r="AH4088" s="16">
        <v>39934</v>
      </c>
      <c r="AI4088" s="180">
        <v>71.176368162858125</v>
      </c>
      <c r="AJ4088" s="10">
        <f t="shared" si="269"/>
        <v>69.046544040900685</v>
      </c>
      <c r="AK4088" s="175">
        <v>3893</v>
      </c>
      <c r="AL4088" s="10">
        <f t="shared" si="267"/>
        <v>132.92327190155979</v>
      </c>
      <c r="AM4088" s="163" t="str">
        <f t="shared" si="268"/>
        <v>11</v>
      </c>
      <c r="AN4088" s="177" t="s">
        <v>117</v>
      </c>
      <c r="AQ4088" s="151"/>
      <c r="AR4088" s="151"/>
    </row>
    <row r="4089" spans="30:44" x14ac:dyDescent="0.3">
      <c r="AD4089" s="9">
        <v>2009</v>
      </c>
      <c r="AE4089" s="87" t="s">
        <v>56</v>
      </c>
      <c r="AF4089" s="13" t="s">
        <v>6</v>
      </c>
      <c r="AG4089" s="18" t="str">
        <f t="shared" si="266"/>
        <v>Restaurants and hotels-2009-June</v>
      </c>
      <c r="AH4089" s="16">
        <v>39965</v>
      </c>
      <c r="AI4089" s="180">
        <v>71.178365760850255</v>
      </c>
      <c r="AJ4089" s="10">
        <f t="shared" si="269"/>
        <v>69.588783939900864</v>
      </c>
      <c r="AK4089" s="175">
        <v>3894</v>
      </c>
      <c r="AL4089" s="10">
        <f t="shared" si="267"/>
        <v>132.92327190155979</v>
      </c>
      <c r="AM4089" s="163" t="str">
        <f t="shared" si="268"/>
        <v>11</v>
      </c>
      <c r="AN4089" s="177" t="s">
        <v>118</v>
      </c>
      <c r="AQ4089" s="151"/>
      <c r="AR4089" s="151"/>
    </row>
    <row r="4090" spans="30:44" x14ac:dyDescent="0.3">
      <c r="AD4090" s="9">
        <v>2009</v>
      </c>
      <c r="AE4090" s="87" t="s">
        <v>56</v>
      </c>
      <c r="AF4090" s="13" t="s">
        <v>7</v>
      </c>
      <c r="AG4090" s="18" t="str">
        <f t="shared" si="266"/>
        <v>Restaurants and hotels-2009-July</v>
      </c>
      <c r="AH4090" s="16">
        <v>39995</v>
      </c>
      <c r="AI4090" s="180">
        <v>71.271470285243282</v>
      </c>
      <c r="AJ4090" s="10">
        <f t="shared" si="269"/>
        <v>70.118130664837665</v>
      </c>
      <c r="AK4090" s="175">
        <v>3895</v>
      </c>
      <c r="AL4090" s="10">
        <f t="shared" si="267"/>
        <v>132.92327190155979</v>
      </c>
      <c r="AM4090" s="163" t="str">
        <f t="shared" si="268"/>
        <v>11</v>
      </c>
      <c r="AN4090" s="177" t="s">
        <v>119</v>
      </c>
      <c r="AQ4090" s="151"/>
      <c r="AR4090" s="151"/>
    </row>
    <row r="4091" spans="30:44" x14ac:dyDescent="0.3">
      <c r="AD4091" s="9">
        <v>2009</v>
      </c>
      <c r="AE4091" s="87" t="s">
        <v>56</v>
      </c>
      <c r="AF4091" s="13" t="s">
        <v>8</v>
      </c>
      <c r="AG4091" s="18" t="str">
        <f t="shared" si="266"/>
        <v>Restaurants and hotels-2009-August</v>
      </c>
      <c r="AH4091" s="16">
        <v>40026</v>
      </c>
      <c r="AI4091" s="180">
        <v>71.415149495402261</v>
      </c>
      <c r="AJ4091" s="10">
        <f t="shared" si="269"/>
        <v>70.405025382300053</v>
      </c>
      <c r="AK4091" s="175">
        <v>3896</v>
      </c>
      <c r="AL4091" s="10">
        <f t="shared" si="267"/>
        <v>132.92327190155979</v>
      </c>
      <c r="AM4091" s="163" t="str">
        <f t="shared" si="268"/>
        <v>11</v>
      </c>
      <c r="AN4091" s="177" t="s">
        <v>120</v>
      </c>
      <c r="AQ4091" s="151"/>
      <c r="AR4091" s="151"/>
    </row>
    <row r="4092" spans="30:44" x14ac:dyDescent="0.3">
      <c r="AD4092" s="9">
        <v>2009</v>
      </c>
      <c r="AE4092" s="87" t="s">
        <v>56</v>
      </c>
      <c r="AF4092" s="13" t="s">
        <v>1</v>
      </c>
      <c r="AG4092" s="18" t="str">
        <f t="shared" si="266"/>
        <v>Restaurants and hotels-2009-September</v>
      </c>
      <c r="AH4092" s="16">
        <v>40057</v>
      </c>
      <c r="AI4092" s="180">
        <v>72.302114230385115</v>
      </c>
      <c r="AJ4092" s="10">
        <f t="shared" si="269"/>
        <v>70.749444057388374</v>
      </c>
      <c r="AK4092" s="175">
        <v>3897</v>
      </c>
      <c r="AL4092" s="10">
        <f t="shared" si="267"/>
        <v>132.92327190155979</v>
      </c>
      <c r="AM4092" s="163" t="str">
        <f t="shared" si="268"/>
        <v>11</v>
      </c>
      <c r="AN4092" s="177" t="s">
        <v>121</v>
      </c>
      <c r="AQ4092" s="151"/>
      <c r="AR4092" s="151"/>
    </row>
    <row r="4093" spans="30:44" x14ac:dyDescent="0.3">
      <c r="AD4093" s="9">
        <v>2009</v>
      </c>
      <c r="AE4093" s="87" t="s">
        <v>56</v>
      </c>
      <c r="AF4093" s="13" t="s">
        <v>9</v>
      </c>
      <c r="AG4093" s="18" t="str">
        <f t="shared" si="266"/>
        <v>Restaurants and hotels-2009-October</v>
      </c>
      <c r="AH4093" s="16">
        <v>40087</v>
      </c>
      <c r="AI4093" s="180">
        <v>73.332760983912024</v>
      </c>
      <c r="AJ4093" s="10">
        <f t="shared" si="269"/>
        <v>71.023349129757761</v>
      </c>
      <c r="AK4093" s="175">
        <v>3898</v>
      </c>
      <c r="AL4093" s="10">
        <f t="shared" si="267"/>
        <v>132.92327190155979</v>
      </c>
      <c r="AM4093" s="163" t="str">
        <f t="shared" si="268"/>
        <v>11</v>
      </c>
      <c r="AN4093" s="177" t="s">
        <v>122</v>
      </c>
      <c r="AQ4093" s="151"/>
      <c r="AR4093" s="151"/>
    </row>
    <row r="4094" spans="30:44" x14ac:dyDescent="0.3">
      <c r="AD4094" s="9">
        <v>2009</v>
      </c>
      <c r="AE4094" s="87" t="s">
        <v>56</v>
      </c>
      <c r="AF4094" s="13" t="s">
        <v>2</v>
      </c>
      <c r="AG4094" s="18" t="str">
        <f t="shared" si="266"/>
        <v>Restaurants and hotels-2009-November</v>
      </c>
      <c r="AH4094" s="16">
        <v>40118</v>
      </c>
      <c r="AI4094" s="180">
        <v>73.052447579851318</v>
      </c>
      <c r="AJ4094" s="10">
        <f t="shared" si="269"/>
        <v>71.255918929887727</v>
      </c>
      <c r="AK4094" s="175">
        <v>3899</v>
      </c>
      <c r="AL4094" s="10">
        <f t="shared" si="267"/>
        <v>132.92327190155979</v>
      </c>
      <c r="AM4094" s="163" t="str">
        <f t="shared" si="268"/>
        <v>11</v>
      </c>
      <c r="AN4094" s="177" t="s">
        <v>123</v>
      </c>
      <c r="AQ4094" s="151"/>
      <c r="AR4094" s="151"/>
    </row>
    <row r="4095" spans="30:44" x14ac:dyDescent="0.3">
      <c r="AD4095" s="9">
        <v>2009</v>
      </c>
      <c r="AE4095" s="87" t="s">
        <v>56</v>
      </c>
      <c r="AF4095" s="13" t="s">
        <v>3</v>
      </c>
      <c r="AG4095" s="18" t="str">
        <f t="shared" si="266"/>
        <v>Restaurants and hotels-2009-December</v>
      </c>
      <c r="AH4095" s="16">
        <v>40148</v>
      </c>
      <c r="AI4095" s="180">
        <v>73.210398588886008</v>
      </c>
      <c r="AJ4095" s="10">
        <f t="shared" si="269"/>
        <v>71.541383113098263</v>
      </c>
      <c r="AK4095" s="175">
        <v>3900</v>
      </c>
      <c r="AL4095" s="10">
        <f t="shared" si="267"/>
        <v>132.92327190155979</v>
      </c>
      <c r="AM4095" s="163" t="str">
        <f t="shared" si="268"/>
        <v>11</v>
      </c>
      <c r="AN4095" s="177" t="s">
        <v>124</v>
      </c>
      <c r="AQ4095" s="151"/>
      <c r="AR4095" s="151"/>
    </row>
    <row r="4096" spans="30:44" x14ac:dyDescent="0.3">
      <c r="AD4096" s="7">
        <v>2010</v>
      </c>
      <c r="AE4096" s="88" t="s">
        <v>56</v>
      </c>
      <c r="AF4096" s="12" t="s">
        <v>10</v>
      </c>
      <c r="AG4096" s="18" t="str">
        <f t="shared" si="266"/>
        <v>Restaurants and hotels-2010-January</v>
      </c>
      <c r="AH4096" s="16">
        <v>40179</v>
      </c>
      <c r="AI4096" s="181">
        <v>73.052275076926648</v>
      </c>
      <c r="AJ4096" s="8">
        <f t="shared" si="269"/>
        <v>71.804587948110381</v>
      </c>
      <c r="AK4096" s="175">
        <v>3901</v>
      </c>
      <c r="AL4096" s="10">
        <f t="shared" si="267"/>
        <v>132.92327190155979</v>
      </c>
      <c r="AM4096" s="163" t="str">
        <f t="shared" si="268"/>
        <v>11</v>
      </c>
      <c r="AN4096" s="177" t="s">
        <v>113</v>
      </c>
      <c r="AQ4096" s="151"/>
      <c r="AR4096" s="151"/>
    </row>
    <row r="4097" spans="30:44" x14ac:dyDescent="0.3">
      <c r="AD4097" s="7">
        <v>2010</v>
      </c>
      <c r="AE4097" s="88" t="s">
        <v>56</v>
      </c>
      <c r="AF4097" s="12" t="s">
        <v>11</v>
      </c>
      <c r="AG4097" s="18" t="str">
        <f t="shared" si="266"/>
        <v>Restaurants and hotels-2010-February</v>
      </c>
      <c r="AH4097" s="16">
        <v>40210</v>
      </c>
      <c r="AI4097" s="181">
        <v>73.090451879755477</v>
      </c>
      <c r="AJ4097" s="8">
        <f t="shared" si="269"/>
        <v>72.043685485889711</v>
      </c>
      <c r="AK4097" s="175">
        <v>3902</v>
      </c>
      <c r="AL4097" s="10">
        <f t="shared" si="267"/>
        <v>132.92327190155979</v>
      </c>
      <c r="AM4097" s="163" t="str">
        <f t="shared" si="268"/>
        <v>11</v>
      </c>
      <c r="AN4097" s="177" t="s">
        <v>114</v>
      </c>
      <c r="AQ4097" s="151"/>
      <c r="AR4097" s="151"/>
    </row>
    <row r="4098" spans="30:44" x14ac:dyDescent="0.3">
      <c r="AD4098" s="7">
        <v>2010</v>
      </c>
      <c r="AE4098" s="88" t="s">
        <v>56</v>
      </c>
      <c r="AF4098" s="12" t="s">
        <v>4</v>
      </c>
      <c r="AG4098" s="18" t="str">
        <f t="shared" si="266"/>
        <v>Restaurants and hotels-2010-March</v>
      </c>
      <c r="AH4098" s="16">
        <v>40238</v>
      </c>
      <c r="AI4098" s="181">
        <v>72.304496515492545</v>
      </c>
      <c r="AJ4098" s="8">
        <f t="shared" si="269"/>
        <v>72.208891725130187</v>
      </c>
      <c r="AK4098" s="175">
        <v>3903</v>
      </c>
      <c r="AL4098" s="10">
        <f t="shared" si="267"/>
        <v>132.92327190155979</v>
      </c>
      <c r="AM4098" s="163" t="str">
        <f t="shared" si="268"/>
        <v>11</v>
      </c>
      <c r="AN4098" s="177" t="s">
        <v>115</v>
      </c>
      <c r="AQ4098" s="151"/>
      <c r="AR4098" s="151"/>
    </row>
    <row r="4099" spans="30:44" x14ac:dyDescent="0.3">
      <c r="AD4099" s="7">
        <v>2010</v>
      </c>
      <c r="AE4099" s="88" t="s">
        <v>56</v>
      </c>
      <c r="AF4099" s="12" t="s">
        <v>0</v>
      </c>
      <c r="AG4099" s="18" t="str">
        <f t="shared" si="266"/>
        <v>Restaurants and hotels-2010-April</v>
      </c>
      <c r="AH4099" s="16">
        <v>40269</v>
      </c>
      <c r="AI4099" s="181">
        <v>71.267492981967521</v>
      </c>
      <c r="AJ4099" s="8">
        <f t="shared" si="269"/>
        <v>72.221149295127546</v>
      </c>
      <c r="AK4099" s="175">
        <v>3904</v>
      </c>
      <c r="AL4099" s="10">
        <f t="shared" si="267"/>
        <v>132.92327190155979</v>
      </c>
      <c r="AM4099" s="163" t="str">
        <f t="shared" si="268"/>
        <v>11</v>
      </c>
      <c r="AN4099" s="177" t="s">
        <v>116</v>
      </c>
      <c r="AQ4099" s="151"/>
      <c r="AR4099" s="151"/>
    </row>
    <row r="4100" spans="30:44" x14ac:dyDescent="0.3">
      <c r="AD4100" s="7">
        <v>2010</v>
      </c>
      <c r="AE4100" s="88" t="s">
        <v>56</v>
      </c>
      <c r="AF4100" s="12" t="s">
        <v>5</v>
      </c>
      <c r="AG4100" s="18" t="str">
        <f t="shared" si="266"/>
        <v>Restaurants and hotels-2010-May</v>
      </c>
      <c r="AH4100" s="16">
        <v>40299</v>
      </c>
      <c r="AI4100" s="181">
        <v>71.606010442485498</v>
      </c>
      <c r="AJ4100" s="8">
        <f t="shared" si="269"/>
        <v>72.256952818429838</v>
      </c>
      <c r="AK4100" s="175">
        <v>3905</v>
      </c>
      <c r="AL4100" s="10">
        <f t="shared" si="267"/>
        <v>132.92327190155979</v>
      </c>
      <c r="AM4100" s="163" t="str">
        <f t="shared" si="268"/>
        <v>11</v>
      </c>
      <c r="AN4100" s="177" t="s">
        <v>117</v>
      </c>
      <c r="AQ4100" s="151"/>
      <c r="AR4100" s="151"/>
    </row>
    <row r="4101" spans="30:44" x14ac:dyDescent="0.3">
      <c r="AD4101" s="7">
        <v>2010</v>
      </c>
      <c r="AE4101" s="88" t="s">
        <v>56</v>
      </c>
      <c r="AF4101" s="12" t="s">
        <v>6</v>
      </c>
      <c r="AG4101" s="18" t="str">
        <f t="shared" si="266"/>
        <v>Restaurants and hotels-2010-June</v>
      </c>
      <c r="AH4101" s="16">
        <v>40330</v>
      </c>
      <c r="AI4101" s="181">
        <v>71.526631865060125</v>
      </c>
      <c r="AJ4101" s="8">
        <f t="shared" si="269"/>
        <v>72.285974993780655</v>
      </c>
      <c r="AK4101" s="175">
        <v>3906</v>
      </c>
      <c r="AL4101" s="10">
        <f t="shared" si="267"/>
        <v>132.92327190155979</v>
      </c>
      <c r="AM4101" s="163" t="str">
        <f t="shared" si="268"/>
        <v>11</v>
      </c>
      <c r="AN4101" s="177" t="s">
        <v>118</v>
      </c>
      <c r="AQ4101" s="151"/>
      <c r="AR4101" s="151"/>
    </row>
    <row r="4102" spans="30:44" x14ac:dyDescent="0.3">
      <c r="AD4102" s="7">
        <v>2010</v>
      </c>
      <c r="AE4102" s="88" t="s">
        <v>56</v>
      </c>
      <c r="AF4102" s="12" t="s">
        <v>7</v>
      </c>
      <c r="AG4102" s="18" t="str">
        <f t="shared" si="266"/>
        <v>Restaurants and hotels-2010-July</v>
      </c>
      <c r="AH4102" s="16">
        <v>40360</v>
      </c>
      <c r="AI4102" s="181">
        <v>71.505800528796698</v>
      </c>
      <c r="AJ4102" s="8">
        <f t="shared" si="269"/>
        <v>72.305502514076778</v>
      </c>
      <c r="AK4102" s="175">
        <v>3907</v>
      </c>
      <c r="AL4102" s="10">
        <f t="shared" si="267"/>
        <v>132.92327190155979</v>
      </c>
      <c r="AM4102" s="163" t="str">
        <f t="shared" si="268"/>
        <v>11</v>
      </c>
      <c r="AN4102" s="177" t="s">
        <v>119</v>
      </c>
      <c r="AQ4102" s="151"/>
      <c r="AR4102" s="151"/>
    </row>
    <row r="4103" spans="30:44" x14ac:dyDescent="0.3">
      <c r="AD4103" s="7">
        <v>2010</v>
      </c>
      <c r="AE4103" s="88" t="s">
        <v>56</v>
      </c>
      <c r="AF4103" s="12" t="s">
        <v>8</v>
      </c>
      <c r="AG4103" s="18" t="str">
        <f t="shared" si="266"/>
        <v>Restaurants and hotels-2010-August</v>
      </c>
      <c r="AH4103" s="16">
        <v>40391</v>
      </c>
      <c r="AI4103" s="181">
        <v>71.539159025605727</v>
      </c>
      <c r="AJ4103" s="8">
        <f t="shared" si="269"/>
        <v>72.315836641593734</v>
      </c>
      <c r="AK4103" s="175">
        <v>3908</v>
      </c>
      <c r="AL4103" s="10">
        <f t="shared" si="267"/>
        <v>132.92327190155979</v>
      </c>
      <c r="AM4103" s="163" t="str">
        <f t="shared" si="268"/>
        <v>11</v>
      </c>
      <c r="AN4103" s="177" t="s">
        <v>120</v>
      </c>
      <c r="AQ4103" s="151"/>
      <c r="AR4103" s="151"/>
    </row>
    <row r="4104" spans="30:44" x14ac:dyDescent="0.3">
      <c r="AD4104" s="7">
        <v>2010</v>
      </c>
      <c r="AE4104" s="88" t="s">
        <v>56</v>
      </c>
      <c r="AF4104" s="12" t="s">
        <v>1</v>
      </c>
      <c r="AG4104" s="18" t="str">
        <f t="shared" si="266"/>
        <v>Restaurants and hotels-2010-September</v>
      </c>
      <c r="AH4104" s="16">
        <v>40422</v>
      </c>
      <c r="AI4104" s="181">
        <v>71.635034208665999</v>
      </c>
      <c r="AJ4104" s="8">
        <f t="shared" si="269"/>
        <v>72.260246639783801</v>
      </c>
      <c r="AK4104" s="175">
        <v>3909</v>
      </c>
      <c r="AL4104" s="10">
        <f t="shared" si="267"/>
        <v>132.92327190155979</v>
      </c>
      <c r="AM4104" s="163" t="str">
        <f t="shared" si="268"/>
        <v>11</v>
      </c>
      <c r="AN4104" s="177" t="s">
        <v>121</v>
      </c>
      <c r="AQ4104" s="151"/>
      <c r="AR4104" s="151"/>
    </row>
    <row r="4105" spans="30:44" x14ac:dyDescent="0.3">
      <c r="AD4105" s="7">
        <v>2010</v>
      </c>
      <c r="AE4105" s="88" t="s">
        <v>56</v>
      </c>
      <c r="AF4105" s="12" t="s">
        <v>9</v>
      </c>
      <c r="AG4105" s="18" t="str">
        <f t="shared" si="266"/>
        <v>Restaurants and hotels-2010-October</v>
      </c>
      <c r="AH4105" s="16">
        <v>40452</v>
      </c>
      <c r="AI4105" s="181">
        <v>71.620053770560162</v>
      </c>
      <c r="AJ4105" s="8">
        <f t="shared" si="269"/>
        <v>72.117521038671143</v>
      </c>
      <c r="AK4105" s="175">
        <v>3910</v>
      </c>
      <c r="AL4105" s="10">
        <f t="shared" si="267"/>
        <v>132.92327190155979</v>
      </c>
      <c r="AM4105" s="163" t="str">
        <f t="shared" si="268"/>
        <v>11</v>
      </c>
      <c r="AN4105" s="177" t="s">
        <v>122</v>
      </c>
    </row>
    <row r="4106" spans="30:44" x14ac:dyDescent="0.3">
      <c r="AD4106" s="7">
        <v>2010</v>
      </c>
      <c r="AE4106" s="88" t="s">
        <v>56</v>
      </c>
      <c r="AF4106" s="12" t="s">
        <v>2</v>
      </c>
      <c r="AG4106" s="18" t="str">
        <f t="shared" si="266"/>
        <v>Restaurants and hotels-2010-November</v>
      </c>
      <c r="AH4106" s="16">
        <v>40483</v>
      </c>
      <c r="AI4106" s="181">
        <v>71.912523586514411</v>
      </c>
      <c r="AJ4106" s="8">
        <f t="shared" si="269"/>
        <v>72.022527372559736</v>
      </c>
      <c r="AK4106" s="175">
        <v>3911</v>
      </c>
      <c r="AL4106" s="10">
        <f t="shared" si="267"/>
        <v>132.92327190155979</v>
      </c>
      <c r="AM4106" s="163" t="str">
        <f t="shared" si="268"/>
        <v>11</v>
      </c>
      <c r="AN4106" s="177" t="s">
        <v>123</v>
      </c>
    </row>
    <row r="4107" spans="30:44" x14ac:dyDescent="0.3">
      <c r="AD4107" s="7">
        <v>2010</v>
      </c>
      <c r="AE4107" s="88" t="s">
        <v>56</v>
      </c>
      <c r="AF4107" s="12" t="s">
        <v>3</v>
      </c>
      <c r="AG4107" s="18" t="str">
        <f t="shared" si="266"/>
        <v>Restaurants and hotels-2010-December</v>
      </c>
      <c r="AH4107" s="16">
        <v>40513</v>
      </c>
      <c r="AI4107" s="181">
        <v>72.710918003891607</v>
      </c>
      <c r="AJ4107" s="8">
        <f t="shared" si="269"/>
        <v>71.980903990476875</v>
      </c>
      <c r="AK4107" s="175">
        <v>3912</v>
      </c>
      <c r="AL4107" s="10">
        <f t="shared" si="267"/>
        <v>132.92327190155979</v>
      </c>
      <c r="AM4107" s="163" t="str">
        <f t="shared" si="268"/>
        <v>11</v>
      </c>
      <c r="AN4107" s="177" t="s">
        <v>124</v>
      </c>
    </row>
    <row r="4108" spans="30:44" x14ac:dyDescent="0.3">
      <c r="AD4108" s="9">
        <v>2011</v>
      </c>
      <c r="AE4108" s="87" t="s">
        <v>56</v>
      </c>
      <c r="AF4108" s="13" t="s">
        <v>10</v>
      </c>
      <c r="AG4108" s="18" t="str">
        <f t="shared" ref="AG4108:AG4171" si="270">CONCATENATE(AE4108,$AF$74,AD4108,$AF$74,AF4108)</f>
        <v>Restaurants and hotels-2011-January</v>
      </c>
      <c r="AH4108" s="16">
        <v>40544</v>
      </c>
      <c r="AI4108" s="180">
        <v>73.102036852803181</v>
      </c>
      <c r="AJ4108" s="10">
        <f t="shared" si="269"/>
        <v>71.985050805133241</v>
      </c>
      <c r="AK4108" s="175">
        <v>3913</v>
      </c>
      <c r="AL4108" s="10">
        <f t="shared" ref="AL4108:AL4171" si="271">VLOOKUP(AE4108,AR:AS,2,FALSE)</f>
        <v>132.92327190155979</v>
      </c>
      <c r="AM4108" s="163" t="str">
        <f t="shared" ref="AM4108:AM4171" si="272">VLOOKUP(AE4108,AR:AT,3,FALSE)</f>
        <v>11</v>
      </c>
      <c r="AN4108" s="177" t="s">
        <v>113</v>
      </c>
      <c r="AQ4108" s="151"/>
      <c r="AR4108" s="151"/>
    </row>
    <row r="4109" spans="30:44" x14ac:dyDescent="0.3">
      <c r="AD4109" s="9">
        <v>2011</v>
      </c>
      <c r="AE4109" s="87" t="s">
        <v>56</v>
      </c>
      <c r="AF4109" s="13" t="s">
        <v>11</v>
      </c>
      <c r="AG4109" s="18" t="str">
        <f t="shared" si="270"/>
        <v>Restaurants and hotels-2011-February</v>
      </c>
      <c r="AH4109" s="16">
        <v>40575</v>
      </c>
      <c r="AI4109" s="180">
        <v>73.218445887095953</v>
      </c>
      <c r="AJ4109" s="10">
        <f t="shared" si="269"/>
        <v>71.995716972411628</v>
      </c>
      <c r="AK4109" s="175">
        <v>3914</v>
      </c>
      <c r="AL4109" s="10">
        <f t="shared" si="271"/>
        <v>132.92327190155979</v>
      </c>
      <c r="AM4109" s="163" t="str">
        <f t="shared" si="272"/>
        <v>11</v>
      </c>
      <c r="AN4109" s="177" t="s">
        <v>114</v>
      </c>
      <c r="AQ4109" s="151"/>
      <c r="AR4109" s="151"/>
    </row>
    <row r="4110" spans="30:44" x14ac:dyDescent="0.3">
      <c r="AD4110" s="9">
        <v>2011</v>
      </c>
      <c r="AE4110" s="87" t="s">
        <v>56</v>
      </c>
      <c r="AF4110" s="13" t="s">
        <v>4</v>
      </c>
      <c r="AG4110" s="18" t="str">
        <f t="shared" si="270"/>
        <v>Restaurants and hotels-2011-March</v>
      </c>
      <c r="AH4110" s="16">
        <v>40603</v>
      </c>
      <c r="AI4110" s="180">
        <v>73.967982987328298</v>
      </c>
      <c r="AJ4110" s="10">
        <f t="shared" si="269"/>
        <v>72.134340845064614</v>
      </c>
      <c r="AK4110" s="175">
        <v>3915</v>
      </c>
      <c r="AL4110" s="10">
        <f t="shared" si="271"/>
        <v>132.92327190155979</v>
      </c>
      <c r="AM4110" s="163" t="str">
        <f t="shared" si="272"/>
        <v>11</v>
      </c>
      <c r="AN4110" s="177" t="s">
        <v>115</v>
      </c>
      <c r="AQ4110" s="151"/>
      <c r="AR4110" s="151"/>
    </row>
    <row r="4111" spans="30:44" x14ac:dyDescent="0.3">
      <c r="AD4111" s="9">
        <v>2011</v>
      </c>
      <c r="AE4111" s="87" t="s">
        <v>56</v>
      </c>
      <c r="AF4111" s="13" t="s">
        <v>0</v>
      </c>
      <c r="AG4111" s="18" t="str">
        <f t="shared" si="270"/>
        <v>Restaurants and hotels-2011-April</v>
      </c>
      <c r="AH4111" s="16">
        <v>40634</v>
      </c>
      <c r="AI4111" s="180">
        <v>73.798895901965267</v>
      </c>
      <c r="AJ4111" s="10">
        <f t="shared" si="269"/>
        <v>72.34529108839773</v>
      </c>
      <c r="AK4111" s="175">
        <v>3916</v>
      </c>
      <c r="AL4111" s="10">
        <f t="shared" si="271"/>
        <v>132.92327190155979</v>
      </c>
      <c r="AM4111" s="163" t="str">
        <f t="shared" si="272"/>
        <v>11</v>
      </c>
      <c r="AN4111" s="177" t="s">
        <v>116</v>
      </c>
      <c r="AQ4111" s="151"/>
      <c r="AR4111" s="151"/>
    </row>
    <row r="4112" spans="30:44" x14ac:dyDescent="0.3">
      <c r="AD4112" s="9">
        <v>2011</v>
      </c>
      <c r="AE4112" s="87" t="s">
        <v>56</v>
      </c>
      <c r="AF4112" s="13" t="s">
        <v>5</v>
      </c>
      <c r="AG4112" s="18" t="str">
        <f t="shared" si="270"/>
        <v>Restaurants and hotels-2011-May</v>
      </c>
      <c r="AH4112" s="16">
        <v>40664</v>
      </c>
      <c r="AI4112" s="180">
        <v>73.793237119392245</v>
      </c>
      <c r="AJ4112" s="10">
        <f t="shared" si="269"/>
        <v>72.52755997813999</v>
      </c>
      <c r="AK4112" s="175">
        <v>3917</v>
      </c>
      <c r="AL4112" s="10">
        <f t="shared" si="271"/>
        <v>132.92327190155979</v>
      </c>
      <c r="AM4112" s="163" t="str">
        <f t="shared" si="272"/>
        <v>11</v>
      </c>
      <c r="AN4112" s="177" t="s">
        <v>117</v>
      </c>
      <c r="AQ4112" s="151"/>
      <c r="AR4112" s="151"/>
    </row>
    <row r="4113" spans="30:44" x14ac:dyDescent="0.3">
      <c r="AD4113" s="9">
        <v>2011</v>
      </c>
      <c r="AE4113" s="87" t="s">
        <v>56</v>
      </c>
      <c r="AF4113" s="13" t="s">
        <v>6</v>
      </c>
      <c r="AG4113" s="18" t="str">
        <f t="shared" si="270"/>
        <v>Restaurants and hotels-2011-June</v>
      </c>
      <c r="AH4113" s="16">
        <v>40695</v>
      </c>
      <c r="AI4113" s="180">
        <v>73.590413176955366</v>
      </c>
      <c r="AJ4113" s="10">
        <f t="shared" si="269"/>
        <v>72.699541754131232</v>
      </c>
      <c r="AK4113" s="175">
        <v>3918</v>
      </c>
      <c r="AL4113" s="10">
        <f t="shared" si="271"/>
        <v>132.92327190155979</v>
      </c>
      <c r="AM4113" s="163" t="str">
        <f t="shared" si="272"/>
        <v>11</v>
      </c>
      <c r="AN4113" s="177" t="s">
        <v>118</v>
      </c>
      <c r="AQ4113" s="151"/>
      <c r="AR4113" s="151"/>
    </row>
    <row r="4114" spans="30:44" x14ac:dyDescent="0.3">
      <c r="AD4114" s="9">
        <v>2011</v>
      </c>
      <c r="AE4114" s="87" t="s">
        <v>56</v>
      </c>
      <c r="AF4114" s="13" t="s">
        <v>7</v>
      </c>
      <c r="AG4114" s="18" t="str">
        <f t="shared" si="270"/>
        <v>Restaurants and hotels-2011-July</v>
      </c>
      <c r="AH4114" s="16">
        <v>40725</v>
      </c>
      <c r="AI4114" s="180">
        <v>73.476550373338554</v>
      </c>
      <c r="AJ4114" s="10">
        <f t="shared" si="269"/>
        <v>72.863770907843076</v>
      </c>
      <c r="AK4114" s="175">
        <v>3919</v>
      </c>
      <c r="AL4114" s="10">
        <f t="shared" si="271"/>
        <v>132.92327190155979</v>
      </c>
      <c r="AM4114" s="163" t="str">
        <f t="shared" si="272"/>
        <v>11</v>
      </c>
      <c r="AN4114" s="177" t="s">
        <v>119</v>
      </c>
      <c r="AQ4114" s="151"/>
      <c r="AR4114" s="151"/>
    </row>
    <row r="4115" spans="30:44" x14ac:dyDescent="0.3">
      <c r="AD4115" s="9">
        <v>2011</v>
      </c>
      <c r="AE4115" s="87" t="s">
        <v>56</v>
      </c>
      <c r="AF4115" s="13" t="s">
        <v>8</v>
      </c>
      <c r="AG4115" s="18" t="str">
        <f t="shared" si="270"/>
        <v>Restaurants and hotels-2011-August</v>
      </c>
      <c r="AH4115" s="16">
        <v>40756</v>
      </c>
      <c r="AI4115" s="180">
        <v>74.712232011480381</v>
      </c>
      <c r="AJ4115" s="10">
        <f t="shared" si="269"/>
        <v>73.128193656665957</v>
      </c>
      <c r="AK4115" s="175">
        <v>3920</v>
      </c>
      <c r="AL4115" s="10">
        <f t="shared" si="271"/>
        <v>132.92327190155979</v>
      </c>
      <c r="AM4115" s="163" t="str">
        <f t="shared" si="272"/>
        <v>11</v>
      </c>
      <c r="AN4115" s="177" t="s">
        <v>120</v>
      </c>
      <c r="AQ4115" s="151"/>
      <c r="AR4115" s="151"/>
    </row>
    <row r="4116" spans="30:44" x14ac:dyDescent="0.3">
      <c r="AD4116" s="9">
        <v>2011</v>
      </c>
      <c r="AE4116" s="87" t="s">
        <v>56</v>
      </c>
      <c r="AF4116" s="13" t="s">
        <v>1</v>
      </c>
      <c r="AG4116" s="18" t="str">
        <f t="shared" si="270"/>
        <v>Restaurants and hotels-2011-September</v>
      </c>
      <c r="AH4116" s="16">
        <v>40787</v>
      </c>
      <c r="AI4116" s="180">
        <v>74.738131662971156</v>
      </c>
      <c r="AJ4116" s="10">
        <f t="shared" si="269"/>
        <v>73.386785111191386</v>
      </c>
      <c r="AK4116" s="175">
        <v>3921</v>
      </c>
      <c r="AL4116" s="10">
        <f t="shared" si="271"/>
        <v>132.92327190155979</v>
      </c>
      <c r="AM4116" s="163" t="str">
        <f t="shared" si="272"/>
        <v>11</v>
      </c>
      <c r="AN4116" s="177" t="s">
        <v>121</v>
      </c>
      <c r="AQ4116" s="151"/>
      <c r="AR4116" s="151"/>
    </row>
    <row r="4117" spans="30:44" x14ac:dyDescent="0.3">
      <c r="AD4117" s="9">
        <v>2011</v>
      </c>
      <c r="AE4117" s="87" t="s">
        <v>56</v>
      </c>
      <c r="AF4117" s="13" t="s">
        <v>9</v>
      </c>
      <c r="AG4117" s="18" t="str">
        <f t="shared" si="270"/>
        <v>Restaurants and hotels-2011-October</v>
      </c>
      <c r="AH4117" s="16">
        <v>40817</v>
      </c>
      <c r="AI4117" s="180">
        <v>74.883617038982649</v>
      </c>
      <c r="AJ4117" s="10">
        <f t="shared" si="269"/>
        <v>73.658748716893257</v>
      </c>
      <c r="AK4117" s="175">
        <v>3922</v>
      </c>
      <c r="AL4117" s="10">
        <f t="shared" si="271"/>
        <v>132.92327190155979</v>
      </c>
      <c r="AM4117" s="163" t="str">
        <f t="shared" si="272"/>
        <v>11</v>
      </c>
      <c r="AN4117" s="177" t="s">
        <v>122</v>
      </c>
      <c r="AQ4117" s="151"/>
      <c r="AR4117" s="151"/>
    </row>
    <row r="4118" spans="30:44" x14ac:dyDescent="0.3">
      <c r="AD4118" s="9">
        <v>2011</v>
      </c>
      <c r="AE4118" s="87" t="s">
        <v>56</v>
      </c>
      <c r="AF4118" s="13" t="s">
        <v>2</v>
      </c>
      <c r="AG4118" s="18" t="str">
        <f t="shared" si="270"/>
        <v>Restaurants and hotels-2011-November</v>
      </c>
      <c r="AH4118" s="16">
        <v>40848</v>
      </c>
      <c r="AI4118" s="180">
        <v>75.242747770846321</v>
      </c>
      <c r="AJ4118" s="10">
        <f t="shared" si="269"/>
        <v>73.936267398920904</v>
      </c>
      <c r="AK4118" s="175">
        <v>3923</v>
      </c>
      <c r="AL4118" s="10">
        <f t="shared" si="271"/>
        <v>132.92327190155979</v>
      </c>
      <c r="AM4118" s="163" t="str">
        <f t="shared" si="272"/>
        <v>11</v>
      </c>
      <c r="AN4118" s="177" t="s">
        <v>123</v>
      </c>
      <c r="AQ4118" s="151"/>
      <c r="AR4118" s="151"/>
    </row>
    <row r="4119" spans="30:44" x14ac:dyDescent="0.3">
      <c r="AD4119" s="9">
        <v>2011</v>
      </c>
      <c r="AE4119" s="87" t="s">
        <v>56</v>
      </c>
      <c r="AF4119" s="13" t="s">
        <v>3</v>
      </c>
      <c r="AG4119" s="18" t="str">
        <f t="shared" si="270"/>
        <v>Restaurants and hotels-2011-December</v>
      </c>
      <c r="AH4119" s="16">
        <v>40878</v>
      </c>
      <c r="AI4119" s="180">
        <v>75.760670426002875</v>
      </c>
      <c r="AJ4119" s="10">
        <f t="shared" ref="AJ4119:AJ4182" si="273">AVERAGE(AI4108:AI4119)</f>
        <v>74.190413434096854</v>
      </c>
      <c r="AK4119" s="175">
        <v>3924</v>
      </c>
      <c r="AL4119" s="10">
        <f t="shared" si="271"/>
        <v>132.92327190155979</v>
      </c>
      <c r="AM4119" s="163" t="str">
        <f t="shared" si="272"/>
        <v>11</v>
      </c>
      <c r="AN4119" s="177" t="s">
        <v>124</v>
      </c>
      <c r="AQ4119" s="151"/>
      <c r="AR4119" s="151"/>
    </row>
    <row r="4120" spans="30:44" x14ac:dyDescent="0.3">
      <c r="AD4120" s="7">
        <v>2012</v>
      </c>
      <c r="AE4120" s="88" t="s">
        <v>56</v>
      </c>
      <c r="AF4120" s="12" t="s">
        <v>10</v>
      </c>
      <c r="AG4120" s="18" t="str">
        <f t="shared" si="270"/>
        <v>Restaurants and hotels-2012-January</v>
      </c>
      <c r="AH4120" s="16">
        <v>40909</v>
      </c>
      <c r="AI4120" s="181">
        <v>76.464506816556707</v>
      </c>
      <c r="AJ4120" s="8">
        <f t="shared" si="273"/>
        <v>74.470619264409649</v>
      </c>
      <c r="AK4120" s="175">
        <v>3925</v>
      </c>
      <c r="AL4120" s="10">
        <f t="shared" si="271"/>
        <v>132.92327190155979</v>
      </c>
      <c r="AM4120" s="163" t="str">
        <f t="shared" si="272"/>
        <v>11</v>
      </c>
      <c r="AN4120" s="177" t="s">
        <v>113</v>
      </c>
      <c r="AQ4120" s="151"/>
      <c r="AR4120" s="151"/>
    </row>
    <row r="4121" spans="30:44" x14ac:dyDescent="0.3">
      <c r="AD4121" s="7">
        <v>2012</v>
      </c>
      <c r="AE4121" s="88" t="s">
        <v>56</v>
      </c>
      <c r="AF4121" s="12" t="s">
        <v>11</v>
      </c>
      <c r="AG4121" s="18" t="str">
        <f t="shared" si="270"/>
        <v>Restaurants and hotels-2012-February</v>
      </c>
      <c r="AH4121" s="16">
        <v>40940</v>
      </c>
      <c r="AI4121" s="181">
        <v>77.964776577754193</v>
      </c>
      <c r="AJ4121" s="8">
        <f t="shared" si="273"/>
        <v>74.866146821964506</v>
      </c>
      <c r="AK4121" s="175">
        <v>3926</v>
      </c>
      <c r="AL4121" s="10">
        <f t="shared" si="271"/>
        <v>132.92327190155979</v>
      </c>
      <c r="AM4121" s="163" t="str">
        <f t="shared" si="272"/>
        <v>11</v>
      </c>
      <c r="AN4121" s="177" t="s">
        <v>114</v>
      </c>
      <c r="AQ4121" s="151"/>
      <c r="AR4121" s="151"/>
    </row>
    <row r="4122" spans="30:44" x14ac:dyDescent="0.3">
      <c r="AD4122" s="7">
        <v>2012</v>
      </c>
      <c r="AE4122" s="88" t="s">
        <v>56</v>
      </c>
      <c r="AF4122" s="12" t="s">
        <v>4</v>
      </c>
      <c r="AG4122" s="18" t="str">
        <f t="shared" si="270"/>
        <v>Restaurants and hotels-2012-March</v>
      </c>
      <c r="AH4122" s="16">
        <v>40969</v>
      </c>
      <c r="AI4122" s="181">
        <v>78.998065279204226</v>
      </c>
      <c r="AJ4122" s="8">
        <f t="shared" si="273"/>
        <v>75.285320346287492</v>
      </c>
      <c r="AK4122" s="175">
        <v>3927</v>
      </c>
      <c r="AL4122" s="10">
        <f t="shared" si="271"/>
        <v>132.92327190155979</v>
      </c>
      <c r="AM4122" s="163" t="str">
        <f t="shared" si="272"/>
        <v>11</v>
      </c>
      <c r="AN4122" s="177" t="s">
        <v>115</v>
      </c>
      <c r="AQ4122" s="151"/>
      <c r="AR4122" s="151"/>
    </row>
    <row r="4123" spans="30:44" x14ac:dyDescent="0.3">
      <c r="AD4123" s="7">
        <v>2012</v>
      </c>
      <c r="AE4123" s="88" t="s">
        <v>56</v>
      </c>
      <c r="AF4123" s="12" t="s">
        <v>0</v>
      </c>
      <c r="AG4123" s="18" t="str">
        <f t="shared" si="270"/>
        <v>Restaurants and hotels-2012-April</v>
      </c>
      <c r="AH4123" s="16">
        <v>41000</v>
      </c>
      <c r="AI4123" s="181">
        <v>79.052061439696146</v>
      </c>
      <c r="AJ4123" s="8">
        <f t="shared" si="273"/>
        <v>75.723084141098397</v>
      </c>
      <c r="AK4123" s="175">
        <v>3928</v>
      </c>
      <c r="AL4123" s="10">
        <f t="shared" si="271"/>
        <v>132.92327190155979</v>
      </c>
      <c r="AM4123" s="163" t="str">
        <f t="shared" si="272"/>
        <v>11</v>
      </c>
      <c r="AN4123" s="177" t="s">
        <v>116</v>
      </c>
      <c r="AQ4123" s="151"/>
      <c r="AR4123" s="151"/>
    </row>
    <row r="4124" spans="30:44" x14ac:dyDescent="0.3">
      <c r="AD4124" s="7">
        <v>2012</v>
      </c>
      <c r="AE4124" s="88" t="s">
        <v>56</v>
      </c>
      <c r="AF4124" s="12" t="s">
        <v>5</v>
      </c>
      <c r="AG4124" s="18" t="str">
        <f t="shared" si="270"/>
        <v>Restaurants and hotels-2012-May</v>
      </c>
      <c r="AH4124" s="16">
        <v>41030</v>
      </c>
      <c r="AI4124" s="181">
        <v>79.36994778358924</v>
      </c>
      <c r="AJ4124" s="8">
        <f t="shared" si="273"/>
        <v>76.187810029781488</v>
      </c>
      <c r="AK4124" s="175">
        <v>3929</v>
      </c>
      <c r="AL4124" s="10">
        <f t="shared" si="271"/>
        <v>132.92327190155979</v>
      </c>
      <c r="AM4124" s="163" t="str">
        <f t="shared" si="272"/>
        <v>11</v>
      </c>
      <c r="AN4124" s="177" t="s">
        <v>117</v>
      </c>
      <c r="AQ4124" s="151"/>
      <c r="AR4124" s="151"/>
    </row>
    <row r="4125" spans="30:44" x14ac:dyDescent="0.3">
      <c r="AD4125" s="7">
        <v>2012</v>
      </c>
      <c r="AE4125" s="88" t="s">
        <v>56</v>
      </c>
      <c r="AF4125" s="12" t="s">
        <v>6</v>
      </c>
      <c r="AG4125" s="18" t="str">
        <f t="shared" si="270"/>
        <v>Restaurants and hotels-2012-June</v>
      </c>
      <c r="AH4125" s="16">
        <v>41061</v>
      </c>
      <c r="AI4125" s="181">
        <v>79.277511196940878</v>
      </c>
      <c r="AJ4125" s="8">
        <f t="shared" si="273"/>
        <v>76.661734864780271</v>
      </c>
      <c r="AK4125" s="175">
        <v>3930</v>
      </c>
      <c r="AL4125" s="10">
        <f t="shared" si="271"/>
        <v>132.92327190155979</v>
      </c>
      <c r="AM4125" s="163" t="str">
        <f t="shared" si="272"/>
        <v>11</v>
      </c>
      <c r="AN4125" s="177" t="s">
        <v>118</v>
      </c>
      <c r="AQ4125" s="151"/>
      <c r="AR4125" s="151"/>
    </row>
    <row r="4126" spans="30:44" x14ac:dyDescent="0.3">
      <c r="AD4126" s="7">
        <v>2012</v>
      </c>
      <c r="AE4126" s="88" t="s">
        <v>56</v>
      </c>
      <c r="AF4126" s="12" t="s">
        <v>7</v>
      </c>
      <c r="AG4126" s="18" t="str">
        <f t="shared" si="270"/>
        <v>Restaurants and hotels-2012-July</v>
      </c>
      <c r="AH4126" s="16">
        <v>41091</v>
      </c>
      <c r="AI4126" s="181">
        <v>79.433633827707936</v>
      </c>
      <c r="AJ4126" s="8">
        <f t="shared" si="273"/>
        <v>77.158158485977722</v>
      </c>
      <c r="AK4126" s="175">
        <v>3931</v>
      </c>
      <c r="AL4126" s="10">
        <f t="shared" si="271"/>
        <v>132.92327190155979</v>
      </c>
      <c r="AM4126" s="163" t="str">
        <f t="shared" si="272"/>
        <v>11</v>
      </c>
      <c r="AN4126" s="177" t="s">
        <v>119</v>
      </c>
      <c r="AQ4126" s="151"/>
      <c r="AR4126" s="151"/>
    </row>
    <row r="4127" spans="30:44" x14ac:dyDescent="0.3">
      <c r="AD4127" s="7">
        <v>2012</v>
      </c>
      <c r="AE4127" s="88" t="s">
        <v>56</v>
      </c>
      <c r="AF4127" s="12" t="s">
        <v>8</v>
      </c>
      <c r="AG4127" s="18" t="str">
        <f t="shared" si="270"/>
        <v>Restaurants and hotels-2012-August</v>
      </c>
      <c r="AH4127" s="16">
        <v>41122</v>
      </c>
      <c r="AI4127" s="181">
        <v>79.452683635927883</v>
      </c>
      <c r="AJ4127" s="8">
        <f t="shared" si="273"/>
        <v>77.55319612134835</v>
      </c>
      <c r="AK4127" s="175">
        <v>3932</v>
      </c>
      <c r="AL4127" s="10">
        <f t="shared" si="271"/>
        <v>132.92327190155979</v>
      </c>
      <c r="AM4127" s="163" t="str">
        <f t="shared" si="272"/>
        <v>11</v>
      </c>
      <c r="AN4127" s="177" t="s">
        <v>120</v>
      </c>
      <c r="AQ4127" s="151"/>
      <c r="AR4127" s="151"/>
    </row>
    <row r="4128" spans="30:44" x14ac:dyDescent="0.3">
      <c r="AD4128" s="7">
        <v>2012</v>
      </c>
      <c r="AE4128" s="88" t="s">
        <v>56</v>
      </c>
      <c r="AF4128" s="12" t="s">
        <v>1</v>
      </c>
      <c r="AG4128" s="18" t="str">
        <f t="shared" si="270"/>
        <v>Restaurants and hotels-2012-September</v>
      </c>
      <c r="AH4128" s="16">
        <v>41153</v>
      </c>
      <c r="AI4128" s="181">
        <v>79.537734987815284</v>
      </c>
      <c r="AJ4128" s="8">
        <f t="shared" si="273"/>
        <v>77.953163065085363</v>
      </c>
      <c r="AK4128" s="175">
        <v>3933</v>
      </c>
      <c r="AL4128" s="10">
        <f t="shared" si="271"/>
        <v>132.92327190155979</v>
      </c>
      <c r="AM4128" s="163" t="str">
        <f t="shared" si="272"/>
        <v>11</v>
      </c>
      <c r="AN4128" s="177" t="s">
        <v>121</v>
      </c>
      <c r="AQ4128" s="151"/>
      <c r="AR4128" s="151"/>
    </row>
    <row r="4129" spans="30:44" x14ac:dyDescent="0.3">
      <c r="AD4129" s="7">
        <v>2012</v>
      </c>
      <c r="AE4129" s="88" t="s">
        <v>56</v>
      </c>
      <c r="AF4129" s="12" t="s">
        <v>9</v>
      </c>
      <c r="AG4129" s="18" t="str">
        <f t="shared" si="270"/>
        <v>Restaurants and hotels-2012-October</v>
      </c>
      <c r="AH4129" s="16">
        <v>41183</v>
      </c>
      <c r="AI4129" s="181">
        <v>79.74503795512932</v>
      </c>
      <c r="AJ4129" s="8">
        <f t="shared" si="273"/>
        <v>78.35828147476424</v>
      </c>
      <c r="AK4129" s="175">
        <v>3934</v>
      </c>
      <c r="AL4129" s="10">
        <f t="shared" si="271"/>
        <v>132.92327190155979</v>
      </c>
      <c r="AM4129" s="163" t="str">
        <f t="shared" si="272"/>
        <v>11</v>
      </c>
      <c r="AN4129" s="177" t="s">
        <v>122</v>
      </c>
      <c r="AQ4129" s="151"/>
      <c r="AR4129" s="151"/>
    </row>
    <row r="4130" spans="30:44" x14ac:dyDescent="0.3">
      <c r="AD4130" s="7">
        <v>2012</v>
      </c>
      <c r="AE4130" s="88" t="s">
        <v>56</v>
      </c>
      <c r="AF4130" s="12" t="s">
        <v>2</v>
      </c>
      <c r="AG4130" s="18" t="str">
        <f t="shared" si="270"/>
        <v>Restaurants and hotels-2012-November</v>
      </c>
      <c r="AH4130" s="16">
        <v>41214</v>
      </c>
      <c r="AI4130" s="181">
        <v>79.625042994679404</v>
      </c>
      <c r="AJ4130" s="8">
        <f t="shared" si="273"/>
        <v>78.723472743417005</v>
      </c>
      <c r="AK4130" s="175">
        <v>3935</v>
      </c>
      <c r="AL4130" s="10">
        <f t="shared" si="271"/>
        <v>132.92327190155979</v>
      </c>
      <c r="AM4130" s="163" t="str">
        <f t="shared" si="272"/>
        <v>11</v>
      </c>
      <c r="AN4130" s="177" t="s">
        <v>123</v>
      </c>
      <c r="AQ4130" s="151"/>
      <c r="AR4130" s="151"/>
    </row>
    <row r="4131" spans="30:44" x14ac:dyDescent="0.3">
      <c r="AD4131" s="7">
        <v>2012</v>
      </c>
      <c r="AE4131" s="88" t="s">
        <v>56</v>
      </c>
      <c r="AF4131" s="12" t="s">
        <v>3</v>
      </c>
      <c r="AG4131" s="18" t="str">
        <f t="shared" si="270"/>
        <v>Restaurants and hotels-2012-December</v>
      </c>
      <c r="AH4131" s="16">
        <v>41244</v>
      </c>
      <c r="AI4131" s="181">
        <v>79.644804783841408</v>
      </c>
      <c r="AJ4131" s="8">
        <f t="shared" si="273"/>
        <v>79.047150606570213</v>
      </c>
      <c r="AK4131" s="175">
        <v>3936</v>
      </c>
      <c r="AL4131" s="10">
        <f t="shared" si="271"/>
        <v>132.92327190155979</v>
      </c>
      <c r="AM4131" s="163" t="str">
        <f t="shared" si="272"/>
        <v>11</v>
      </c>
      <c r="AN4131" s="177" t="s">
        <v>124</v>
      </c>
      <c r="AQ4131" s="151"/>
      <c r="AR4131" s="151"/>
    </row>
    <row r="4132" spans="30:44" x14ac:dyDescent="0.3">
      <c r="AD4132" s="9">
        <v>2013</v>
      </c>
      <c r="AE4132" s="87" t="s">
        <v>56</v>
      </c>
      <c r="AF4132" s="13" t="s">
        <v>10</v>
      </c>
      <c r="AG4132" s="18" t="str">
        <f t="shared" si="270"/>
        <v>Restaurants and hotels-2013-January</v>
      </c>
      <c r="AH4132" s="16">
        <v>41275</v>
      </c>
      <c r="AI4132" s="180">
        <v>79.902192745666341</v>
      </c>
      <c r="AJ4132" s="10">
        <f t="shared" si="273"/>
        <v>79.333624433996022</v>
      </c>
      <c r="AK4132" s="175">
        <v>3937</v>
      </c>
      <c r="AL4132" s="10">
        <f t="shared" si="271"/>
        <v>132.92327190155979</v>
      </c>
      <c r="AM4132" s="163" t="str">
        <f t="shared" si="272"/>
        <v>11</v>
      </c>
      <c r="AN4132" s="177" t="s">
        <v>113</v>
      </c>
      <c r="AQ4132" s="151"/>
      <c r="AR4132" s="151"/>
    </row>
    <row r="4133" spans="30:44" x14ac:dyDescent="0.3">
      <c r="AD4133" s="9">
        <v>2013</v>
      </c>
      <c r="AE4133" s="87" t="s">
        <v>56</v>
      </c>
      <c r="AF4133" s="13" t="s">
        <v>11</v>
      </c>
      <c r="AG4133" s="18" t="str">
        <f t="shared" si="270"/>
        <v>Restaurants and hotels-2013-February</v>
      </c>
      <c r="AH4133" s="16">
        <v>41306</v>
      </c>
      <c r="AI4133" s="180">
        <v>80.268713412929898</v>
      </c>
      <c r="AJ4133" s="10">
        <f t="shared" si="273"/>
        <v>79.525619170260654</v>
      </c>
      <c r="AK4133" s="175">
        <v>3938</v>
      </c>
      <c r="AL4133" s="10">
        <f t="shared" si="271"/>
        <v>132.92327190155979</v>
      </c>
      <c r="AM4133" s="163" t="str">
        <f t="shared" si="272"/>
        <v>11</v>
      </c>
      <c r="AN4133" s="177" t="s">
        <v>114</v>
      </c>
      <c r="AQ4133" s="151"/>
      <c r="AR4133" s="151"/>
    </row>
    <row r="4134" spans="30:44" x14ac:dyDescent="0.3">
      <c r="AD4134" s="9">
        <v>2013</v>
      </c>
      <c r="AE4134" s="87" t="s">
        <v>56</v>
      </c>
      <c r="AF4134" s="13" t="s">
        <v>4</v>
      </c>
      <c r="AG4134" s="18" t="str">
        <f t="shared" si="270"/>
        <v>Restaurants and hotels-2013-March</v>
      </c>
      <c r="AH4134" s="16">
        <v>41334</v>
      </c>
      <c r="AI4134" s="180">
        <v>80.700893579823742</v>
      </c>
      <c r="AJ4134" s="10">
        <f t="shared" si="273"/>
        <v>79.667521528645622</v>
      </c>
      <c r="AK4134" s="175">
        <v>3939</v>
      </c>
      <c r="AL4134" s="10">
        <f t="shared" si="271"/>
        <v>132.92327190155979</v>
      </c>
      <c r="AM4134" s="163" t="str">
        <f t="shared" si="272"/>
        <v>11</v>
      </c>
      <c r="AN4134" s="177" t="s">
        <v>115</v>
      </c>
      <c r="AQ4134" s="151"/>
      <c r="AR4134" s="151"/>
    </row>
    <row r="4135" spans="30:44" x14ac:dyDescent="0.3">
      <c r="AD4135" s="9">
        <v>2013</v>
      </c>
      <c r="AE4135" s="87" t="s">
        <v>56</v>
      </c>
      <c r="AF4135" s="13" t="s">
        <v>0</v>
      </c>
      <c r="AG4135" s="18" t="str">
        <f t="shared" si="270"/>
        <v>Restaurants and hotels-2013-April</v>
      </c>
      <c r="AH4135" s="16">
        <v>41365</v>
      </c>
      <c r="AI4135" s="180">
        <v>80.820792553674139</v>
      </c>
      <c r="AJ4135" s="10">
        <f t="shared" si="273"/>
        <v>79.814915788143779</v>
      </c>
      <c r="AK4135" s="175">
        <v>3940</v>
      </c>
      <c r="AL4135" s="10">
        <f t="shared" si="271"/>
        <v>132.92327190155979</v>
      </c>
      <c r="AM4135" s="163" t="str">
        <f t="shared" si="272"/>
        <v>11</v>
      </c>
      <c r="AN4135" s="177" t="s">
        <v>116</v>
      </c>
      <c r="AQ4135" s="151"/>
      <c r="AR4135" s="151"/>
    </row>
    <row r="4136" spans="30:44" x14ac:dyDescent="0.3">
      <c r="AD4136" s="9">
        <v>2013</v>
      </c>
      <c r="AE4136" s="87" t="s">
        <v>56</v>
      </c>
      <c r="AF4136" s="13" t="s">
        <v>5</v>
      </c>
      <c r="AG4136" s="18" t="str">
        <f t="shared" si="270"/>
        <v>Restaurants and hotels-2013-May</v>
      </c>
      <c r="AH4136" s="16">
        <v>41395</v>
      </c>
      <c r="AI4136" s="180">
        <v>81.006177437941886</v>
      </c>
      <c r="AJ4136" s="10">
        <f t="shared" si="273"/>
        <v>79.951268259339841</v>
      </c>
      <c r="AK4136" s="175">
        <v>3941</v>
      </c>
      <c r="AL4136" s="10">
        <f t="shared" si="271"/>
        <v>132.92327190155979</v>
      </c>
      <c r="AM4136" s="163" t="str">
        <f t="shared" si="272"/>
        <v>11</v>
      </c>
      <c r="AN4136" s="177" t="s">
        <v>117</v>
      </c>
      <c r="AQ4136" s="151"/>
      <c r="AR4136" s="151"/>
    </row>
    <row r="4137" spans="30:44" x14ac:dyDescent="0.3">
      <c r="AD4137" s="9">
        <v>2013</v>
      </c>
      <c r="AE4137" s="87" t="s">
        <v>56</v>
      </c>
      <c r="AF4137" s="13" t="s">
        <v>6</v>
      </c>
      <c r="AG4137" s="18" t="str">
        <f t="shared" si="270"/>
        <v>Restaurants and hotels-2013-June</v>
      </c>
      <c r="AH4137" s="16">
        <v>41426</v>
      </c>
      <c r="AI4137" s="180">
        <v>81.113418502400933</v>
      </c>
      <c r="AJ4137" s="10">
        <f t="shared" si="273"/>
        <v>80.104260534794832</v>
      </c>
      <c r="AK4137" s="175">
        <v>3942</v>
      </c>
      <c r="AL4137" s="10">
        <f t="shared" si="271"/>
        <v>132.92327190155979</v>
      </c>
      <c r="AM4137" s="163" t="str">
        <f t="shared" si="272"/>
        <v>11</v>
      </c>
      <c r="AN4137" s="177" t="s">
        <v>118</v>
      </c>
      <c r="AQ4137" s="151"/>
      <c r="AR4137" s="151"/>
    </row>
    <row r="4138" spans="30:44" x14ac:dyDescent="0.3">
      <c r="AD4138" s="9">
        <v>2013</v>
      </c>
      <c r="AE4138" s="87" t="s">
        <v>56</v>
      </c>
      <c r="AF4138" s="13" t="s">
        <v>7</v>
      </c>
      <c r="AG4138" s="18" t="str">
        <f t="shared" si="270"/>
        <v>Restaurants and hotels-2013-July</v>
      </c>
      <c r="AH4138" s="16">
        <v>41456</v>
      </c>
      <c r="AI4138" s="180">
        <v>81.020297961040527</v>
      </c>
      <c r="AJ4138" s="10">
        <f t="shared" si="273"/>
        <v>80.236482545905901</v>
      </c>
      <c r="AK4138" s="175">
        <v>3943</v>
      </c>
      <c r="AL4138" s="10">
        <f t="shared" si="271"/>
        <v>132.92327190155979</v>
      </c>
      <c r="AM4138" s="163" t="str">
        <f t="shared" si="272"/>
        <v>11</v>
      </c>
      <c r="AN4138" s="177" t="s">
        <v>119</v>
      </c>
      <c r="AQ4138" s="151"/>
      <c r="AR4138" s="151"/>
    </row>
    <row r="4139" spans="30:44" x14ac:dyDescent="0.3">
      <c r="AD4139" s="9">
        <v>2013</v>
      </c>
      <c r="AE4139" s="87" t="s">
        <v>56</v>
      </c>
      <c r="AF4139" s="13" t="s">
        <v>8</v>
      </c>
      <c r="AG4139" s="18" t="str">
        <f t="shared" si="270"/>
        <v>Restaurants and hotels-2013-August</v>
      </c>
      <c r="AH4139" s="16">
        <v>41487</v>
      </c>
      <c r="AI4139" s="180">
        <v>80.990769517743246</v>
      </c>
      <c r="AJ4139" s="10">
        <f t="shared" si="273"/>
        <v>80.364656369390516</v>
      </c>
      <c r="AK4139" s="175">
        <v>3944</v>
      </c>
      <c r="AL4139" s="10">
        <f t="shared" si="271"/>
        <v>132.92327190155979</v>
      </c>
      <c r="AM4139" s="163" t="str">
        <f t="shared" si="272"/>
        <v>11</v>
      </c>
      <c r="AN4139" s="177" t="s">
        <v>120</v>
      </c>
      <c r="AQ4139" s="151"/>
      <c r="AR4139" s="151"/>
    </row>
    <row r="4140" spans="30:44" x14ac:dyDescent="0.3">
      <c r="AD4140" s="9">
        <v>2013</v>
      </c>
      <c r="AE4140" s="87" t="s">
        <v>56</v>
      </c>
      <c r="AF4140" s="13" t="s">
        <v>1</v>
      </c>
      <c r="AG4140" s="18" t="str">
        <f t="shared" si="270"/>
        <v>Restaurants and hotels-2013-September</v>
      </c>
      <c r="AH4140" s="16">
        <v>41518</v>
      </c>
      <c r="AI4140" s="180">
        <v>81.386448065572154</v>
      </c>
      <c r="AJ4140" s="10">
        <f t="shared" si="273"/>
        <v>80.518715792536923</v>
      </c>
      <c r="AK4140" s="175">
        <v>3945</v>
      </c>
      <c r="AL4140" s="10">
        <f t="shared" si="271"/>
        <v>132.92327190155979</v>
      </c>
      <c r="AM4140" s="163" t="str">
        <f t="shared" si="272"/>
        <v>11</v>
      </c>
      <c r="AN4140" s="177" t="s">
        <v>121</v>
      </c>
      <c r="AQ4140" s="151"/>
      <c r="AR4140" s="151"/>
    </row>
    <row r="4141" spans="30:44" x14ac:dyDescent="0.3">
      <c r="AD4141" s="9">
        <v>2013</v>
      </c>
      <c r="AE4141" s="87" t="s">
        <v>56</v>
      </c>
      <c r="AF4141" s="13" t="s">
        <v>9</v>
      </c>
      <c r="AG4141" s="18" t="str">
        <f t="shared" si="270"/>
        <v>Restaurants and hotels-2013-October</v>
      </c>
      <c r="AH4141" s="16">
        <v>41548</v>
      </c>
      <c r="AI4141" s="180">
        <v>81.305434840278977</v>
      </c>
      <c r="AJ4141" s="10">
        <f t="shared" si="273"/>
        <v>80.648748866299385</v>
      </c>
      <c r="AK4141" s="175">
        <v>3946</v>
      </c>
      <c r="AL4141" s="10">
        <f t="shared" si="271"/>
        <v>132.92327190155979</v>
      </c>
      <c r="AM4141" s="163" t="str">
        <f t="shared" si="272"/>
        <v>11</v>
      </c>
      <c r="AN4141" s="177" t="s">
        <v>122</v>
      </c>
      <c r="AQ4141" s="151"/>
      <c r="AR4141" s="151"/>
    </row>
    <row r="4142" spans="30:44" x14ac:dyDescent="0.3">
      <c r="AD4142" s="9">
        <v>2013</v>
      </c>
      <c r="AE4142" s="87" t="s">
        <v>56</v>
      </c>
      <c r="AF4142" s="13" t="s">
        <v>2</v>
      </c>
      <c r="AG4142" s="18" t="str">
        <f t="shared" si="270"/>
        <v>Restaurants and hotels-2013-November</v>
      </c>
      <c r="AH4142" s="16">
        <v>41579</v>
      </c>
      <c r="AI4142" s="180">
        <v>81.414238852125564</v>
      </c>
      <c r="AJ4142" s="10">
        <f t="shared" si="273"/>
        <v>80.797848521086578</v>
      </c>
      <c r="AK4142" s="175">
        <v>3947</v>
      </c>
      <c r="AL4142" s="10">
        <f t="shared" si="271"/>
        <v>132.92327190155979</v>
      </c>
      <c r="AM4142" s="163" t="str">
        <f t="shared" si="272"/>
        <v>11</v>
      </c>
      <c r="AN4142" s="177" t="s">
        <v>123</v>
      </c>
      <c r="AQ4142" s="151"/>
      <c r="AR4142" s="151"/>
    </row>
    <row r="4143" spans="30:44" x14ac:dyDescent="0.3">
      <c r="AD4143" s="9">
        <v>2013</v>
      </c>
      <c r="AE4143" s="87" t="s">
        <v>56</v>
      </c>
      <c r="AF4143" s="13" t="s">
        <v>3</v>
      </c>
      <c r="AG4143" s="18" t="str">
        <f t="shared" si="270"/>
        <v>Restaurants and hotels-2013-December</v>
      </c>
      <c r="AH4143" s="16">
        <v>41609</v>
      </c>
      <c r="AI4143" s="180">
        <v>81.632295025494599</v>
      </c>
      <c r="AJ4143" s="10">
        <f t="shared" si="273"/>
        <v>80.963472707891</v>
      </c>
      <c r="AK4143" s="175">
        <v>3948</v>
      </c>
      <c r="AL4143" s="10">
        <f t="shared" si="271"/>
        <v>132.92327190155979</v>
      </c>
      <c r="AM4143" s="163" t="str">
        <f t="shared" si="272"/>
        <v>11</v>
      </c>
      <c r="AN4143" s="177" t="s">
        <v>124</v>
      </c>
      <c r="AQ4143" s="151"/>
      <c r="AR4143" s="151"/>
    </row>
    <row r="4144" spans="30:44" x14ac:dyDescent="0.3">
      <c r="AD4144" s="7">
        <v>2014</v>
      </c>
      <c r="AE4144" s="88" t="s">
        <v>56</v>
      </c>
      <c r="AF4144" s="12" t="s">
        <v>10</v>
      </c>
      <c r="AG4144" s="18" t="str">
        <f t="shared" si="270"/>
        <v>Restaurants and hotels-2014-January</v>
      </c>
      <c r="AH4144" s="16">
        <v>41640</v>
      </c>
      <c r="AI4144" s="181">
        <v>82.442566585308967</v>
      </c>
      <c r="AJ4144" s="8">
        <f t="shared" si="273"/>
        <v>81.175170527861226</v>
      </c>
      <c r="AK4144" s="175">
        <v>3949</v>
      </c>
      <c r="AL4144" s="10">
        <f t="shared" si="271"/>
        <v>132.92327190155979</v>
      </c>
      <c r="AM4144" s="163" t="str">
        <f t="shared" si="272"/>
        <v>11</v>
      </c>
      <c r="AN4144" s="177" t="s">
        <v>113</v>
      </c>
      <c r="AQ4144" s="151"/>
      <c r="AR4144" s="151"/>
    </row>
    <row r="4145" spans="30:44" x14ac:dyDescent="0.3">
      <c r="AD4145" s="7">
        <v>2014</v>
      </c>
      <c r="AE4145" s="88" t="s">
        <v>56</v>
      </c>
      <c r="AF4145" s="12" t="s">
        <v>11</v>
      </c>
      <c r="AG4145" s="18" t="str">
        <f t="shared" si="270"/>
        <v>Restaurants and hotels-2014-February</v>
      </c>
      <c r="AH4145" s="16">
        <v>41671</v>
      </c>
      <c r="AI4145" s="181">
        <v>82.7358160607683</v>
      </c>
      <c r="AJ4145" s="8">
        <f t="shared" si="273"/>
        <v>81.380762415181096</v>
      </c>
      <c r="AK4145" s="175">
        <v>3950</v>
      </c>
      <c r="AL4145" s="10">
        <f t="shared" si="271"/>
        <v>132.92327190155979</v>
      </c>
      <c r="AM4145" s="163" t="str">
        <f t="shared" si="272"/>
        <v>11</v>
      </c>
      <c r="AN4145" s="177" t="s">
        <v>114</v>
      </c>
      <c r="AQ4145" s="151"/>
      <c r="AR4145" s="151"/>
    </row>
    <row r="4146" spans="30:44" x14ac:dyDescent="0.3">
      <c r="AD4146" s="7">
        <v>2014</v>
      </c>
      <c r="AE4146" s="88" t="s">
        <v>56</v>
      </c>
      <c r="AF4146" s="12" t="s">
        <v>4</v>
      </c>
      <c r="AG4146" s="18" t="str">
        <f t="shared" si="270"/>
        <v>Restaurants and hotels-2014-March</v>
      </c>
      <c r="AH4146" s="16">
        <v>41699</v>
      </c>
      <c r="AI4146" s="181">
        <v>83.663130836903406</v>
      </c>
      <c r="AJ4146" s="8">
        <f t="shared" si="273"/>
        <v>81.62761551993772</v>
      </c>
      <c r="AK4146" s="175">
        <v>3951</v>
      </c>
      <c r="AL4146" s="10">
        <f t="shared" si="271"/>
        <v>132.92327190155979</v>
      </c>
      <c r="AM4146" s="163" t="str">
        <f t="shared" si="272"/>
        <v>11</v>
      </c>
      <c r="AN4146" s="177" t="s">
        <v>115</v>
      </c>
      <c r="AQ4146" s="151"/>
      <c r="AR4146" s="151"/>
    </row>
    <row r="4147" spans="30:44" x14ac:dyDescent="0.3">
      <c r="AD4147" s="7">
        <v>2014</v>
      </c>
      <c r="AE4147" s="88" t="s">
        <v>56</v>
      </c>
      <c r="AF4147" s="12" t="s">
        <v>0</v>
      </c>
      <c r="AG4147" s="18" t="str">
        <f t="shared" si="270"/>
        <v>Restaurants and hotels-2014-April</v>
      </c>
      <c r="AH4147" s="16">
        <v>41730</v>
      </c>
      <c r="AI4147" s="181">
        <v>84.126444758554484</v>
      </c>
      <c r="AJ4147" s="8">
        <f t="shared" si="273"/>
        <v>81.903086537011092</v>
      </c>
      <c r="AK4147" s="175">
        <v>3952</v>
      </c>
      <c r="AL4147" s="10">
        <f t="shared" si="271"/>
        <v>132.92327190155979</v>
      </c>
      <c r="AM4147" s="163" t="str">
        <f t="shared" si="272"/>
        <v>11</v>
      </c>
      <c r="AN4147" s="177" t="s">
        <v>116</v>
      </c>
      <c r="AQ4147" s="151"/>
      <c r="AR4147" s="151"/>
    </row>
    <row r="4148" spans="30:44" x14ac:dyDescent="0.3">
      <c r="AD4148" s="7">
        <v>2014</v>
      </c>
      <c r="AE4148" s="88" t="s">
        <v>56</v>
      </c>
      <c r="AF4148" s="12" t="s">
        <v>5</v>
      </c>
      <c r="AG4148" s="18" t="str">
        <f t="shared" si="270"/>
        <v>Restaurants and hotels-2014-May</v>
      </c>
      <c r="AH4148" s="16">
        <v>41760</v>
      </c>
      <c r="AI4148" s="181">
        <v>83.921601074198023</v>
      </c>
      <c r="AJ4148" s="8">
        <f t="shared" si="273"/>
        <v>82.146038506699099</v>
      </c>
      <c r="AK4148" s="175">
        <v>3953</v>
      </c>
      <c r="AL4148" s="10">
        <f t="shared" si="271"/>
        <v>132.92327190155979</v>
      </c>
      <c r="AM4148" s="163" t="str">
        <f t="shared" si="272"/>
        <v>11</v>
      </c>
      <c r="AN4148" s="177" t="s">
        <v>117</v>
      </c>
      <c r="AQ4148" s="151"/>
      <c r="AR4148" s="151"/>
    </row>
    <row r="4149" spans="30:44" x14ac:dyDescent="0.3">
      <c r="AD4149" s="7">
        <v>2014</v>
      </c>
      <c r="AE4149" s="88" t="s">
        <v>56</v>
      </c>
      <c r="AF4149" s="12" t="s">
        <v>6</v>
      </c>
      <c r="AG4149" s="18" t="str">
        <f t="shared" si="270"/>
        <v>Restaurants and hotels-2014-June</v>
      </c>
      <c r="AH4149" s="16">
        <v>41791</v>
      </c>
      <c r="AI4149" s="181">
        <v>83.760771426814273</v>
      </c>
      <c r="AJ4149" s="8">
        <f t="shared" si="273"/>
        <v>82.36665125040021</v>
      </c>
      <c r="AK4149" s="175">
        <v>3954</v>
      </c>
      <c r="AL4149" s="10">
        <f t="shared" si="271"/>
        <v>132.92327190155979</v>
      </c>
      <c r="AM4149" s="163" t="str">
        <f t="shared" si="272"/>
        <v>11</v>
      </c>
      <c r="AN4149" s="177" t="s">
        <v>118</v>
      </c>
      <c r="AQ4149" s="151"/>
      <c r="AR4149" s="151"/>
    </row>
    <row r="4150" spans="30:44" x14ac:dyDescent="0.3">
      <c r="AD4150" s="7">
        <v>2014</v>
      </c>
      <c r="AE4150" s="88" t="s">
        <v>56</v>
      </c>
      <c r="AF4150" s="12" t="s">
        <v>7</v>
      </c>
      <c r="AG4150" s="18" t="str">
        <f t="shared" si="270"/>
        <v>Restaurants and hotels-2014-July</v>
      </c>
      <c r="AH4150" s="16">
        <v>41821</v>
      </c>
      <c r="AI4150" s="181">
        <v>83.58111036869866</v>
      </c>
      <c r="AJ4150" s="8">
        <f t="shared" si="273"/>
        <v>82.580052284371718</v>
      </c>
      <c r="AK4150" s="175">
        <v>3955</v>
      </c>
      <c r="AL4150" s="10">
        <f t="shared" si="271"/>
        <v>132.92327190155979</v>
      </c>
      <c r="AM4150" s="163" t="str">
        <f t="shared" si="272"/>
        <v>11</v>
      </c>
      <c r="AN4150" s="177" t="s">
        <v>119</v>
      </c>
      <c r="AQ4150" s="151"/>
      <c r="AR4150" s="151"/>
    </row>
    <row r="4151" spans="30:44" x14ac:dyDescent="0.3">
      <c r="AD4151" s="7">
        <v>2014</v>
      </c>
      <c r="AE4151" s="88" t="s">
        <v>56</v>
      </c>
      <c r="AF4151" s="12" t="s">
        <v>8</v>
      </c>
      <c r="AG4151" s="18" t="str">
        <f t="shared" si="270"/>
        <v>Restaurants and hotels-2014-August</v>
      </c>
      <c r="AH4151" s="16">
        <v>41852</v>
      </c>
      <c r="AI4151" s="181">
        <v>84.394876646699515</v>
      </c>
      <c r="AJ4151" s="8">
        <f t="shared" si="273"/>
        <v>82.863727878451414</v>
      </c>
      <c r="AK4151" s="175">
        <v>3956</v>
      </c>
      <c r="AL4151" s="10">
        <f t="shared" si="271"/>
        <v>132.92327190155979</v>
      </c>
      <c r="AM4151" s="163" t="str">
        <f t="shared" si="272"/>
        <v>11</v>
      </c>
      <c r="AN4151" s="177" t="s">
        <v>120</v>
      </c>
      <c r="AQ4151" s="151"/>
      <c r="AR4151" s="151"/>
    </row>
    <row r="4152" spans="30:44" x14ac:dyDescent="0.3">
      <c r="AD4152" s="7">
        <v>2014</v>
      </c>
      <c r="AE4152" s="88" t="s">
        <v>56</v>
      </c>
      <c r="AF4152" s="12" t="s">
        <v>1</v>
      </c>
      <c r="AG4152" s="18" t="str">
        <f t="shared" si="270"/>
        <v>Restaurants and hotels-2014-September</v>
      </c>
      <c r="AH4152" s="16">
        <v>41883</v>
      </c>
      <c r="AI4152" s="181">
        <v>84.476797486855716</v>
      </c>
      <c r="AJ4152" s="8">
        <f t="shared" si="273"/>
        <v>83.121256996891702</v>
      </c>
      <c r="AK4152" s="175">
        <v>3957</v>
      </c>
      <c r="AL4152" s="10">
        <f t="shared" si="271"/>
        <v>132.92327190155979</v>
      </c>
      <c r="AM4152" s="163" t="str">
        <f t="shared" si="272"/>
        <v>11</v>
      </c>
      <c r="AN4152" s="177" t="s">
        <v>121</v>
      </c>
      <c r="AQ4152" s="151"/>
      <c r="AR4152" s="151"/>
    </row>
    <row r="4153" spans="30:44" x14ac:dyDescent="0.3">
      <c r="AD4153" s="7">
        <v>2014</v>
      </c>
      <c r="AE4153" s="88" t="s">
        <v>56</v>
      </c>
      <c r="AF4153" s="12" t="s">
        <v>9</v>
      </c>
      <c r="AG4153" s="18" t="str">
        <f t="shared" si="270"/>
        <v>Restaurants and hotels-2014-October</v>
      </c>
      <c r="AH4153" s="16">
        <v>41913</v>
      </c>
      <c r="AI4153" s="181">
        <v>84.651694624609945</v>
      </c>
      <c r="AJ4153" s="8">
        <f t="shared" si="273"/>
        <v>83.400111978919298</v>
      </c>
      <c r="AK4153" s="175">
        <v>3958</v>
      </c>
      <c r="AL4153" s="10">
        <f t="shared" si="271"/>
        <v>132.92327190155979</v>
      </c>
      <c r="AM4153" s="163" t="str">
        <f t="shared" si="272"/>
        <v>11</v>
      </c>
      <c r="AN4153" s="177" t="s">
        <v>122</v>
      </c>
      <c r="AQ4153" s="151"/>
      <c r="AR4153" s="151"/>
    </row>
    <row r="4154" spans="30:44" x14ac:dyDescent="0.3">
      <c r="AD4154" s="7">
        <v>2014</v>
      </c>
      <c r="AE4154" s="88" t="s">
        <v>56</v>
      </c>
      <c r="AF4154" s="12" t="s">
        <v>2</v>
      </c>
      <c r="AG4154" s="18" t="str">
        <f t="shared" si="270"/>
        <v>Restaurants and hotels-2014-November</v>
      </c>
      <c r="AH4154" s="16">
        <v>41944</v>
      </c>
      <c r="AI4154" s="181">
        <v>85.147793883089392</v>
      </c>
      <c r="AJ4154" s="8">
        <f t="shared" si="273"/>
        <v>83.711241564832946</v>
      </c>
      <c r="AK4154" s="175">
        <v>3959</v>
      </c>
      <c r="AL4154" s="10">
        <f t="shared" si="271"/>
        <v>132.92327190155979</v>
      </c>
      <c r="AM4154" s="163" t="str">
        <f t="shared" si="272"/>
        <v>11</v>
      </c>
      <c r="AN4154" s="177" t="s">
        <v>123</v>
      </c>
      <c r="AQ4154" s="151"/>
      <c r="AR4154" s="151"/>
    </row>
    <row r="4155" spans="30:44" x14ac:dyDescent="0.3">
      <c r="AD4155" s="7">
        <v>2014</v>
      </c>
      <c r="AE4155" s="88" t="s">
        <v>56</v>
      </c>
      <c r="AF4155" s="12" t="s">
        <v>3</v>
      </c>
      <c r="AG4155" s="18" t="str">
        <f t="shared" si="270"/>
        <v>Restaurants and hotels-2014-December</v>
      </c>
      <c r="AH4155" s="16">
        <v>41974</v>
      </c>
      <c r="AI4155" s="181">
        <v>85.479805075199764</v>
      </c>
      <c r="AJ4155" s="8">
        <f t="shared" si="273"/>
        <v>84.031867402308379</v>
      </c>
      <c r="AK4155" s="175">
        <v>3960</v>
      </c>
      <c r="AL4155" s="10">
        <f t="shared" si="271"/>
        <v>132.92327190155979</v>
      </c>
      <c r="AM4155" s="163" t="str">
        <f t="shared" si="272"/>
        <v>11</v>
      </c>
      <c r="AN4155" s="177" t="s">
        <v>124</v>
      </c>
      <c r="AQ4155" s="151"/>
      <c r="AR4155" s="151"/>
    </row>
    <row r="4156" spans="30:44" x14ac:dyDescent="0.3">
      <c r="AD4156" s="9">
        <v>2015</v>
      </c>
      <c r="AE4156" s="87" t="s">
        <v>56</v>
      </c>
      <c r="AF4156" s="13" t="s">
        <v>10</v>
      </c>
      <c r="AG4156" s="18" t="str">
        <f t="shared" si="270"/>
        <v>Restaurants and hotels-2015-January</v>
      </c>
      <c r="AH4156" s="16">
        <v>42005</v>
      </c>
      <c r="AI4156" s="180">
        <v>85.849071685882933</v>
      </c>
      <c r="AJ4156" s="10">
        <f t="shared" si="273"/>
        <v>84.315742827356203</v>
      </c>
      <c r="AK4156" s="175">
        <v>3961</v>
      </c>
      <c r="AL4156" s="10">
        <f t="shared" si="271"/>
        <v>132.92327190155979</v>
      </c>
      <c r="AM4156" s="163" t="str">
        <f t="shared" si="272"/>
        <v>11</v>
      </c>
      <c r="AN4156" s="177" t="s">
        <v>113</v>
      </c>
      <c r="AQ4156" s="151"/>
      <c r="AR4156" s="151"/>
    </row>
    <row r="4157" spans="30:44" x14ac:dyDescent="0.3">
      <c r="AD4157" s="9">
        <v>2015</v>
      </c>
      <c r="AE4157" s="87" t="s">
        <v>56</v>
      </c>
      <c r="AF4157" s="13" t="s">
        <v>11</v>
      </c>
      <c r="AG4157" s="18" t="str">
        <f t="shared" si="270"/>
        <v>Restaurants and hotels-2015-February</v>
      </c>
      <c r="AH4157" s="16">
        <v>42036</v>
      </c>
      <c r="AI4157" s="180">
        <v>85.985394999686676</v>
      </c>
      <c r="AJ4157" s="10">
        <f t="shared" si="273"/>
        <v>84.586541072266073</v>
      </c>
      <c r="AK4157" s="175">
        <v>3962</v>
      </c>
      <c r="AL4157" s="10">
        <f t="shared" si="271"/>
        <v>132.92327190155979</v>
      </c>
      <c r="AM4157" s="163" t="str">
        <f t="shared" si="272"/>
        <v>11</v>
      </c>
      <c r="AN4157" s="177" t="s">
        <v>114</v>
      </c>
      <c r="AQ4157" s="151"/>
      <c r="AR4157" s="151"/>
    </row>
    <row r="4158" spans="30:44" x14ac:dyDescent="0.3">
      <c r="AD4158" s="9">
        <v>2015</v>
      </c>
      <c r="AE4158" s="87" t="s">
        <v>56</v>
      </c>
      <c r="AF4158" s="13" t="s">
        <v>4</v>
      </c>
      <c r="AG4158" s="18" t="str">
        <f t="shared" si="270"/>
        <v>Restaurants and hotels-2015-March</v>
      </c>
      <c r="AH4158" s="16">
        <v>42064</v>
      </c>
      <c r="AI4158" s="180">
        <v>87.245912197672055</v>
      </c>
      <c r="AJ4158" s="10">
        <f t="shared" si="273"/>
        <v>84.88510618566346</v>
      </c>
      <c r="AK4158" s="175">
        <v>3963</v>
      </c>
      <c r="AL4158" s="10">
        <f t="shared" si="271"/>
        <v>132.92327190155979</v>
      </c>
      <c r="AM4158" s="163" t="str">
        <f t="shared" si="272"/>
        <v>11</v>
      </c>
      <c r="AN4158" s="177" t="s">
        <v>115</v>
      </c>
      <c r="AQ4158" s="151"/>
      <c r="AR4158" s="151"/>
    </row>
    <row r="4159" spans="30:44" x14ac:dyDescent="0.3">
      <c r="AD4159" s="9">
        <v>2015</v>
      </c>
      <c r="AE4159" s="87" t="s">
        <v>56</v>
      </c>
      <c r="AF4159" s="13" t="s">
        <v>0</v>
      </c>
      <c r="AG4159" s="18" t="str">
        <f t="shared" si="270"/>
        <v>Restaurants and hotels-2015-April</v>
      </c>
      <c r="AH4159" s="16">
        <v>42095</v>
      </c>
      <c r="AI4159" s="180">
        <v>87.544207871332816</v>
      </c>
      <c r="AJ4159" s="10">
        <f t="shared" si="273"/>
        <v>85.169919778394984</v>
      </c>
      <c r="AK4159" s="175">
        <v>3964</v>
      </c>
      <c r="AL4159" s="10">
        <f t="shared" si="271"/>
        <v>132.92327190155979</v>
      </c>
      <c r="AM4159" s="163" t="str">
        <f t="shared" si="272"/>
        <v>11</v>
      </c>
      <c r="AN4159" s="177" t="s">
        <v>116</v>
      </c>
      <c r="AQ4159" s="151"/>
      <c r="AR4159" s="151"/>
    </row>
    <row r="4160" spans="30:44" x14ac:dyDescent="0.3">
      <c r="AD4160" s="9">
        <v>2015</v>
      </c>
      <c r="AE4160" s="87" t="s">
        <v>56</v>
      </c>
      <c r="AF4160" s="13" t="s">
        <v>5</v>
      </c>
      <c r="AG4160" s="18" t="str">
        <f t="shared" si="270"/>
        <v>Restaurants and hotels-2015-May</v>
      </c>
      <c r="AH4160" s="16">
        <v>42125</v>
      </c>
      <c r="AI4160" s="180">
        <v>87.661275665288557</v>
      </c>
      <c r="AJ4160" s="10">
        <f t="shared" si="273"/>
        <v>85.481559327652519</v>
      </c>
      <c r="AK4160" s="175">
        <v>3965</v>
      </c>
      <c r="AL4160" s="10">
        <f t="shared" si="271"/>
        <v>132.92327190155979</v>
      </c>
      <c r="AM4160" s="163" t="str">
        <f t="shared" si="272"/>
        <v>11</v>
      </c>
      <c r="AN4160" s="177" t="s">
        <v>117</v>
      </c>
      <c r="AQ4160" s="151"/>
      <c r="AR4160" s="151"/>
    </row>
    <row r="4161" spans="30:44" x14ac:dyDescent="0.3">
      <c r="AD4161" s="9">
        <v>2015</v>
      </c>
      <c r="AE4161" s="87" t="s">
        <v>56</v>
      </c>
      <c r="AF4161" s="13" t="s">
        <v>6</v>
      </c>
      <c r="AG4161" s="18" t="str">
        <f t="shared" si="270"/>
        <v>Restaurants and hotels-2015-June</v>
      </c>
      <c r="AH4161" s="16">
        <v>42156</v>
      </c>
      <c r="AI4161" s="180">
        <v>87.714846816345499</v>
      </c>
      <c r="AJ4161" s="10">
        <f t="shared" si="273"/>
        <v>85.811065610113474</v>
      </c>
      <c r="AK4161" s="175">
        <v>3966</v>
      </c>
      <c r="AL4161" s="10">
        <f t="shared" si="271"/>
        <v>132.92327190155979</v>
      </c>
      <c r="AM4161" s="163" t="str">
        <f t="shared" si="272"/>
        <v>11</v>
      </c>
      <c r="AN4161" s="177" t="s">
        <v>118</v>
      </c>
      <c r="AQ4161" s="151"/>
      <c r="AR4161" s="151"/>
    </row>
    <row r="4162" spans="30:44" x14ac:dyDescent="0.3">
      <c r="AD4162" s="9">
        <v>2015</v>
      </c>
      <c r="AE4162" s="87" t="s">
        <v>56</v>
      </c>
      <c r="AF4162" s="13" t="s">
        <v>7</v>
      </c>
      <c r="AG4162" s="18" t="str">
        <f t="shared" si="270"/>
        <v>Restaurants and hotels-2015-July</v>
      </c>
      <c r="AH4162" s="16">
        <v>42186</v>
      </c>
      <c r="AI4162" s="180">
        <v>88.058394975377695</v>
      </c>
      <c r="AJ4162" s="10">
        <f t="shared" si="273"/>
        <v>86.184172660670058</v>
      </c>
      <c r="AK4162" s="175">
        <v>3967</v>
      </c>
      <c r="AL4162" s="10">
        <f t="shared" si="271"/>
        <v>132.92327190155979</v>
      </c>
      <c r="AM4162" s="163" t="str">
        <f t="shared" si="272"/>
        <v>11</v>
      </c>
      <c r="AN4162" s="177" t="s">
        <v>119</v>
      </c>
      <c r="AQ4162" s="151"/>
      <c r="AR4162" s="151"/>
    </row>
    <row r="4163" spans="30:44" x14ac:dyDescent="0.3">
      <c r="AD4163" s="9">
        <v>2015</v>
      </c>
      <c r="AE4163" s="87" t="s">
        <v>56</v>
      </c>
      <c r="AF4163" s="13" t="s">
        <v>8</v>
      </c>
      <c r="AG4163" s="18" t="str">
        <f t="shared" si="270"/>
        <v>Restaurants and hotels-2015-August</v>
      </c>
      <c r="AH4163" s="16">
        <v>42217</v>
      </c>
      <c r="AI4163" s="180">
        <v>88.095478884970973</v>
      </c>
      <c r="AJ4163" s="10">
        <f t="shared" si="273"/>
        <v>86.492556180525995</v>
      </c>
      <c r="AK4163" s="175">
        <v>3968</v>
      </c>
      <c r="AL4163" s="10">
        <f t="shared" si="271"/>
        <v>132.92327190155979</v>
      </c>
      <c r="AM4163" s="163" t="str">
        <f t="shared" si="272"/>
        <v>11</v>
      </c>
      <c r="AN4163" s="177" t="s">
        <v>120</v>
      </c>
      <c r="AQ4163" s="151"/>
      <c r="AR4163" s="151"/>
    </row>
    <row r="4164" spans="30:44" x14ac:dyDescent="0.3">
      <c r="AD4164" s="9">
        <v>2015</v>
      </c>
      <c r="AE4164" s="87" t="s">
        <v>56</v>
      </c>
      <c r="AF4164" s="13" t="s">
        <v>1</v>
      </c>
      <c r="AG4164" s="18" t="str">
        <f t="shared" si="270"/>
        <v>Restaurants and hotels-2015-September</v>
      </c>
      <c r="AH4164" s="16">
        <v>42248</v>
      </c>
      <c r="AI4164" s="180">
        <v>87.949106548740488</v>
      </c>
      <c r="AJ4164" s="10">
        <f t="shared" si="273"/>
        <v>86.781915269016395</v>
      </c>
      <c r="AK4164" s="175">
        <v>3969</v>
      </c>
      <c r="AL4164" s="10">
        <f t="shared" si="271"/>
        <v>132.92327190155979</v>
      </c>
      <c r="AM4164" s="163" t="str">
        <f t="shared" si="272"/>
        <v>11</v>
      </c>
      <c r="AN4164" s="177" t="s">
        <v>121</v>
      </c>
      <c r="AQ4164" s="151"/>
      <c r="AR4164" s="151"/>
    </row>
    <row r="4165" spans="30:44" x14ac:dyDescent="0.3">
      <c r="AD4165" s="9">
        <v>2015</v>
      </c>
      <c r="AE4165" s="87" t="s">
        <v>56</v>
      </c>
      <c r="AF4165" s="13" t="s">
        <v>9</v>
      </c>
      <c r="AG4165" s="18" t="str">
        <f t="shared" si="270"/>
        <v>Restaurants and hotels-2015-October</v>
      </c>
      <c r="AH4165" s="16">
        <v>42278</v>
      </c>
      <c r="AI4165" s="180">
        <v>88.481501861071322</v>
      </c>
      <c r="AJ4165" s="10">
        <f t="shared" si="273"/>
        <v>87.101065872054846</v>
      </c>
      <c r="AK4165" s="175">
        <v>3970</v>
      </c>
      <c r="AL4165" s="10">
        <f t="shared" si="271"/>
        <v>132.92327190155979</v>
      </c>
      <c r="AM4165" s="163" t="str">
        <f t="shared" si="272"/>
        <v>11</v>
      </c>
      <c r="AN4165" s="177" t="s">
        <v>122</v>
      </c>
      <c r="AQ4165" s="151"/>
      <c r="AR4165" s="151"/>
    </row>
    <row r="4166" spans="30:44" x14ac:dyDescent="0.3">
      <c r="AD4166" s="9">
        <v>2015</v>
      </c>
      <c r="AE4166" s="87" t="s">
        <v>56</v>
      </c>
      <c r="AF4166" s="13" t="s">
        <v>2</v>
      </c>
      <c r="AG4166" s="18" t="str">
        <f t="shared" si="270"/>
        <v>Restaurants and hotels-2015-November</v>
      </c>
      <c r="AH4166" s="16">
        <v>42309</v>
      </c>
      <c r="AI4166" s="180">
        <v>88.445390026216813</v>
      </c>
      <c r="AJ4166" s="10">
        <f t="shared" si="273"/>
        <v>87.375865550648811</v>
      </c>
      <c r="AK4166" s="175">
        <v>3971</v>
      </c>
      <c r="AL4166" s="10">
        <f t="shared" si="271"/>
        <v>132.92327190155979</v>
      </c>
      <c r="AM4166" s="163" t="str">
        <f t="shared" si="272"/>
        <v>11</v>
      </c>
      <c r="AN4166" s="177" t="s">
        <v>123</v>
      </c>
      <c r="AQ4166" s="151"/>
      <c r="AR4166" s="151"/>
    </row>
    <row r="4167" spans="30:44" x14ac:dyDescent="0.3">
      <c r="AD4167" s="9">
        <v>2015</v>
      </c>
      <c r="AE4167" s="87" t="s">
        <v>56</v>
      </c>
      <c r="AF4167" s="13" t="s">
        <v>3</v>
      </c>
      <c r="AG4167" s="18" t="str">
        <f t="shared" si="270"/>
        <v>Restaurants and hotels-2015-December</v>
      </c>
      <c r="AH4167" s="16">
        <v>42339</v>
      </c>
      <c r="AI4167" s="180">
        <v>88.548194129705067</v>
      </c>
      <c r="AJ4167" s="10">
        <f t="shared" si="273"/>
        <v>87.631564638524253</v>
      </c>
      <c r="AK4167" s="175">
        <v>3972</v>
      </c>
      <c r="AL4167" s="10">
        <f t="shared" si="271"/>
        <v>132.92327190155979</v>
      </c>
      <c r="AM4167" s="163" t="str">
        <f t="shared" si="272"/>
        <v>11</v>
      </c>
      <c r="AN4167" s="177" t="s">
        <v>124</v>
      </c>
      <c r="AQ4167" s="151"/>
      <c r="AR4167" s="151"/>
    </row>
    <row r="4168" spans="30:44" x14ac:dyDescent="0.3">
      <c r="AD4168" s="7">
        <v>2016</v>
      </c>
      <c r="AE4168" s="88" t="s">
        <v>56</v>
      </c>
      <c r="AF4168" s="12" t="s">
        <v>10</v>
      </c>
      <c r="AG4168" s="18" t="str">
        <f t="shared" si="270"/>
        <v>Restaurants and hotels-2016-January</v>
      </c>
      <c r="AH4168" s="16">
        <v>42370</v>
      </c>
      <c r="AI4168" s="181">
        <v>88.751425877213762</v>
      </c>
      <c r="AJ4168" s="8">
        <f t="shared" si="273"/>
        <v>87.873427487801806</v>
      </c>
      <c r="AK4168" s="175">
        <v>3973</v>
      </c>
      <c r="AL4168" s="10">
        <f t="shared" si="271"/>
        <v>132.92327190155979</v>
      </c>
      <c r="AM4168" s="163" t="str">
        <f t="shared" si="272"/>
        <v>11</v>
      </c>
      <c r="AN4168" s="177" t="s">
        <v>113</v>
      </c>
      <c r="AQ4168" s="151"/>
      <c r="AR4168" s="151"/>
    </row>
    <row r="4169" spans="30:44" x14ac:dyDescent="0.3">
      <c r="AD4169" s="7">
        <v>2016</v>
      </c>
      <c r="AE4169" s="88" t="s">
        <v>56</v>
      </c>
      <c r="AF4169" s="12" t="s">
        <v>11</v>
      </c>
      <c r="AG4169" s="18" t="str">
        <f t="shared" si="270"/>
        <v>Restaurants and hotels-2016-February</v>
      </c>
      <c r="AH4169" s="16">
        <v>42401</v>
      </c>
      <c r="AI4169" s="181">
        <v>88.657008252842488</v>
      </c>
      <c r="AJ4169" s="8">
        <f t="shared" si="273"/>
        <v>88.096061925564797</v>
      </c>
      <c r="AK4169" s="175">
        <v>3974</v>
      </c>
      <c r="AL4169" s="10">
        <f t="shared" si="271"/>
        <v>132.92327190155979</v>
      </c>
      <c r="AM4169" s="163" t="str">
        <f t="shared" si="272"/>
        <v>11</v>
      </c>
      <c r="AN4169" s="177" t="s">
        <v>114</v>
      </c>
      <c r="AQ4169" s="151"/>
      <c r="AR4169" s="151"/>
    </row>
    <row r="4170" spans="30:44" x14ac:dyDescent="0.3">
      <c r="AD4170" s="7">
        <v>2016</v>
      </c>
      <c r="AE4170" s="88" t="s">
        <v>56</v>
      </c>
      <c r="AF4170" s="12" t="s">
        <v>4</v>
      </c>
      <c r="AG4170" s="18" t="str">
        <f t="shared" si="270"/>
        <v>Restaurants and hotels-2016-March</v>
      </c>
      <c r="AH4170" s="16">
        <v>42430</v>
      </c>
      <c r="AI4170" s="181">
        <v>88.615948070440083</v>
      </c>
      <c r="AJ4170" s="8">
        <f t="shared" si="273"/>
        <v>88.210231581628818</v>
      </c>
      <c r="AK4170" s="175">
        <v>3975</v>
      </c>
      <c r="AL4170" s="10">
        <f t="shared" si="271"/>
        <v>132.92327190155979</v>
      </c>
      <c r="AM4170" s="163" t="str">
        <f t="shared" si="272"/>
        <v>11</v>
      </c>
      <c r="AN4170" s="177" t="s">
        <v>115</v>
      </c>
      <c r="AQ4170" s="151"/>
      <c r="AR4170" s="151"/>
    </row>
    <row r="4171" spans="30:44" x14ac:dyDescent="0.3">
      <c r="AD4171" s="7">
        <v>2016</v>
      </c>
      <c r="AE4171" s="88" t="s">
        <v>56</v>
      </c>
      <c r="AF4171" s="12" t="s">
        <v>0</v>
      </c>
      <c r="AG4171" s="18" t="str">
        <f t="shared" si="270"/>
        <v>Restaurants and hotels-2016-April</v>
      </c>
      <c r="AH4171" s="16">
        <v>42461</v>
      </c>
      <c r="AI4171" s="181">
        <v>88.673513998443568</v>
      </c>
      <c r="AJ4171" s="8">
        <f t="shared" si="273"/>
        <v>88.304340425554699</v>
      </c>
      <c r="AK4171" s="175">
        <v>3976</v>
      </c>
      <c r="AL4171" s="10">
        <f t="shared" si="271"/>
        <v>132.92327190155979</v>
      </c>
      <c r="AM4171" s="163" t="str">
        <f t="shared" si="272"/>
        <v>11</v>
      </c>
      <c r="AN4171" s="177" t="s">
        <v>116</v>
      </c>
      <c r="AQ4171" s="151"/>
      <c r="AR4171" s="151"/>
    </row>
    <row r="4172" spans="30:44" x14ac:dyDescent="0.3">
      <c r="AD4172" s="7">
        <v>2016</v>
      </c>
      <c r="AE4172" s="88" t="s">
        <v>56</v>
      </c>
      <c r="AF4172" s="12" t="s">
        <v>5</v>
      </c>
      <c r="AG4172" s="18" t="str">
        <f t="shared" ref="AG4172:AG4235" si="274">CONCATENATE(AE4172,$AF$74,AD4172,$AF$74,AF4172)</f>
        <v>Restaurants and hotels-2016-May</v>
      </c>
      <c r="AH4172" s="16">
        <v>42491</v>
      </c>
      <c r="AI4172" s="181">
        <v>89.334767014915357</v>
      </c>
      <c r="AJ4172" s="8">
        <f t="shared" si="273"/>
        <v>88.443798038023601</v>
      </c>
      <c r="AK4172" s="175">
        <v>3977</v>
      </c>
      <c r="AL4172" s="10">
        <f t="shared" ref="AL4172:AL4235" si="275">VLOOKUP(AE4172,AR:AS,2,FALSE)</f>
        <v>132.92327190155979</v>
      </c>
      <c r="AM4172" s="163" t="str">
        <f t="shared" ref="AM4172:AM4235" si="276">VLOOKUP(AE4172,AR:AT,3,FALSE)</f>
        <v>11</v>
      </c>
      <c r="AN4172" s="177" t="s">
        <v>117</v>
      </c>
      <c r="AQ4172" s="151"/>
      <c r="AR4172" s="151"/>
    </row>
    <row r="4173" spans="30:44" x14ac:dyDescent="0.3">
      <c r="AD4173" s="7">
        <v>2016</v>
      </c>
      <c r="AE4173" s="88" t="s">
        <v>56</v>
      </c>
      <c r="AF4173" s="12" t="s">
        <v>6</v>
      </c>
      <c r="AG4173" s="18" t="str">
        <f t="shared" si="274"/>
        <v>Restaurants and hotels-2016-June</v>
      </c>
      <c r="AH4173" s="16">
        <v>42522</v>
      </c>
      <c r="AI4173" s="181">
        <v>89.558535220606998</v>
      </c>
      <c r="AJ4173" s="8">
        <f t="shared" si="273"/>
        <v>88.597438738378727</v>
      </c>
      <c r="AK4173" s="175">
        <v>3978</v>
      </c>
      <c r="AL4173" s="10">
        <f t="shared" si="275"/>
        <v>132.92327190155979</v>
      </c>
      <c r="AM4173" s="163" t="str">
        <f t="shared" si="276"/>
        <v>11</v>
      </c>
      <c r="AN4173" s="177" t="s">
        <v>118</v>
      </c>
      <c r="AQ4173" s="151"/>
      <c r="AR4173" s="151"/>
    </row>
    <row r="4174" spans="30:44" x14ac:dyDescent="0.3">
      <c r="AD4174" s="7">
        <v>2016</v>
      </c>
      <c r="AE4174" s="88" t="s">
        <v>56</v>
      </c>
      <c r="AF4174" s="12" t="s">
        <v>7</v>
      </c>
      <c r="AG4174" s="18" t="str">
        <f t="shared" si="274"/>
        <v>Restaurants and hotels-2016-July</v>
      </c>
      <c r="AH4174" s="16">
        <v>42552</v>
      </c>
      <c r="AI4174" s="181">
        <v>89.576400172072269</v>
      </c>
      <c r="AJ4174" s="8">
        <f t="shared" si="273"/>
        <v>88.723939171436598</v>
      </c>
      <c r="AK4174" s="175">
        <v>3979</v>
      </c>
      <c r="AL4174" s="10">
        <f t="shared" si="275"/>
        <v>132.92327190155979</v>
      </c>
      <c r="AM4174" s="163" t="str">
        <f t="shared" si="276"/>
        <v>11</v>
      </c>
      <c r="AN4174" s="177" t="s">
        <v>119</v>
      </c>
      <c r="AQ4174" s="151"/>
      <c r="AR4174" s="151"/>
    </row>
    <row r="4175" spans="30:44" x14ac:dyDescent="0.3">
      <c r="AD4175" s="7">
        <v>2016</v>
      </c>
      <c r="AE4175" s="88" t="s">
        <v>56</v>
      </c>
      <c r="AF4175" s="12" t="s">
        <v>8</v>
      </c>
      <c r="AG4175" s="18" t="str">
        <f t="shared" si="274"/>
        <v>Restaurants and hotels-2016-August</v>
      </c>
      <c r="AH4175" s="16">
        <v>42583</v>
      </c>
      <c r="AI4175" s="181">
        <v>89.499519272761532</v>
      </c>
      <c r="AJ4175" s="8">
        <f t="shared" si="273"/>
        <v>88.840942537085809</v>
      </c>
      <c r="AK4175" s="175">
        <v>3980</v>
      </c>
      <c r="AL4175" s="10">
        <f t="shared" si="275"/>
        <v>132.92327190155979</v>
      </c>
      <c r="AM4175" s="163" t="str">
        <f t="shared" si="276"/>
        <v>11</v>
      </c>
      <c r="AN4175" s="177" t="s">
        <v>120</v>
      </c>
      <c r="AQ4175" s="151"/>
      <c r="AR4175" s="151"/>
    </row>
    <row r="4176" spans="30:44" x14ac:dyDescent="0.3">
      <c r="AD4176" s="7">
        <v>2016</v>
      </c>
      <c r="AE4176" s="88" t="s">
        <v>56</v>
      </c>
      <c r="AF4176" s="12" t="s">
        <v>1</v>
      </c>
      <c r="AG4176" s="18" t="str">
        <f t="shared" si="274"/>
        <v>Restaurants and hotels-2016-September</v>
      </c>
      <c r="AH4176" s="16">
        <v>42614</v>
      </c>
      <c r="AI4176" s="181">
        <v>89.493971296978359</v>
      </c>
      <c r="AJ4176" s="8">
        <f t="shared" si="273"/>
        <v>88.969681266105624</v>
      </c>
      <c r="AK4176" s="175">
        <v>3981</v>
      </c>
      <c r="AL4176" s="10">
        <f t="shared" si="275"/>
        <v>132.92327190155979</v>
      </c>
      <c r="AM4176" s="163" t="str">
        <f t="shared" si="276"/>
        <v>11</v>
      </c>
      <c r="AN4176" s="177" t="s">
        <v>121</v>
      </c>
      <c r="AQ4176" s="151"/>
      <c r="AR4176" s="151"/>
    </row>
    <row r="4177" spans="30:44" x14ac:dyDescent="0.3">
      <c r="AD4177" s="7">
        <v>2016</v>
      </c>
      <c r="AE4177" s="88" t="s">
        <v>56</v>
      </c>
      <c r="AF4177" s="12" t="s">
        <v>9</v>
      </c>
      <c r="AG4177" s="18" t="str">
        <f t="shared" si="274"/>
        <v>Restaurants and hotels-2016-October</v>
      </c>
      <c r="AH4177" s="16">
        <v>42644</v>
      </c>
      <c r="AI4177" s="181">
        <v>89.769652069865643</v>
      </c>
      <c r="AJ4177" s="8">
        <f t="shared" si="273"/>
        <v>89.077027116838494</v>
      </c>
      <c r="AK4177" s="175">
        <v>3982</v>
      </c>
      <c r="AL4177" s="10">
        <f t="shared" si="275"/>
        <v>132.92327190155979</v>
      </c>
      <c r="AM4177" s="163" t="str">
        <f t="shared" si="276"/>
        <v>11</v>
      </c>
      <c r="AN4177" s="177" t="s">
        <v>122</v>
      </c>
      <c r="AQ4177" s="151"/>
      <c r="AR4177" s="151"/>
    </row>
    <row r="4178" spans="30:44" x14ac:dyDescent="0.3">
      <c r="AD4178" s="7">
        <v>2016</v>
      </c>
      <c r="AE4178" s="88" t="s">
        <v>56</v>
      </c>
      <c r="AF4178" s="12" t="s">
        <v>2</v>
      </c>
      <c r="AG4178" s="18" t="str">
        <f t="shared" si="274"/>
        <v>Restaurants and hotels-2016-November</v>
      </c>
      <c r="AH4178" s="16">
        <v>42675</v>
      </c>
      <c r="AI4178" s="181">
        <v>89.817729831848425</v>
      </c>
      <c r="AJ4178" s="8">
        <f t="shared" si="273"/>
        <v>89.191388767307785</v>
      </c>
      <c r="AK4178" s="175">
        <v>3983</v>
      </c>
      <c r="AL4178" s="10">
        <f t="shared" si="275"/>
        <v>132.92327190155979</v>
      </c>
      <c r="AM4178" s="163" t="str">
        <f t="shared" si="276"/>
        <v>11</v>
      </c>
      <c r="AN4178" s="177" t="s">
        <v>123</v>
      </c>
      <c r="AQ4178" s="151"/>
      <c r="AR4178" s="151"/>
    </row>
    <row r="4179" spans="30:44" x14ac:dyDescent="0.3">
      <c r="AD4179" s="7">
        <v>2016</v>
      </c>
      <c r="AE4179" s="88" t="s">
        <v>56</v>
      </c>
      <c r="AF4179" s="12" t="s">
        <v>3</v>
      </c>
      <c r="AG4179" s="18" t="str">
        <f t="shared" si="274"/>
        <v>Restaurants and hotels-2016-December</v>
      </c>
      <c r="AH4179" s="16">
        <v>42705</v>
      </c>
      <c r="AI4179" s="181">
        <v>89.397693697743392</v>
      </c>
      <c r="AJ4179" s="8">
        <f t="shared" si="273"/>
        <v>89.262180397977644</v>
      </c>
      <c r="AK4179" s="175">
        <v>3984</v>
      </c>
      <c r="AL4179" s="10">
        <f t="shared" si="275"/>
        <v>132.92327190155979</v>
      </c>
      <c r="AM4179" s="163" t="str">
        <f t="shared" si="276"/>
        <v>11</v>
      </c>
      <c r="AN4179" s="177" t="s">
        <v>124</v>
      </c>
      <c r="AQ4179" s="151"/>
      <c r="AR4179" s="151"/>
    </row>
    <row r="4180" spans="30:44" x14ac:dyDescent="0.3">
      <c r="AD4180" s="9">
        <v>2017</v>
      </c>
      <c r="AE4180" s="87" t="s">
        <v>56</v>
      </c>
      <c r="AF4180" s="13" t="s">
        <v>10</v>
      </c>
      <c r="AG4180" s="18" t="str">
        <f t="shared" si="274"/>
        <v>Restaurants and hotels-2017-January</v>
      </c>
      <c r="AH4180" s="16">
        <v>42736</v>
      </c>
      <c r="AI4180" s="180">
        <v>87.707618978437125</v>
      </c>
      <c r="AJ4180" s="10">
        <f t="shared" si="273"/>
        <v>89.17519648974627</v>
      </c>
      <c r="AK4180" s="175">
        <v>3985</v>
      </c>
      <c r="AL4180" s="10">
        <f t="shared" si="275"/>
        <v>132.92327190155979</v>
      </c>
      <c r="AM4180" s="163" t="str">
        <f t="shared" si="276"/>
        <v>11</v>
      </c>
      <c r="AN4180" s="177" t="s">
        <v>113</v>
      </c>
      <c r="AQ4180" s="151"/>
      <c r="AR4180" s="151"/>
    </row>
    <row r="4181" spans="30:44" x14ac:dyDescent="0.3">
      <c r="AD4181" s="9">
        <v>2017</v>
      </c>
      <c r="AE4181" s="87" t="s">
        <v>56</v>
      </c>
      <c r="AF4181" s="13" t="s">
        <v>11</v>
      </c>
      <c r="AG4181" s="18" t="str">
        <f t="shared" si="274"/>
        <v>Restaurants and hotels-2017-February</v>
      </c>
      <c r="AH4181" s="16">
        <v>42767</v>
      </c>
      <c r="AI4181" s="180">
        <v>87.696522291303936</v>
      </c>
      <c r="AJ4181" s="10">
        <f t="shared" si="273"/>
        <v>89.095155992951391</v>
      </c>
      <c r="AK4181" s="175">
        <v>3986</v>
      </c>
      <c r="AL4181" s="10">
        <f t="shared" si="275"/>
        <v>132.92327190155979</v>
      </c>
      <c r="AM4181" s="163" t="str">
        <f t="shared" si="276"/>
        <v>11</v>
      </c>
      <c r="AN4181" s="177" t="s">
        <v>114</v>
      </c>
      <c r="AQ4181" s="151"/>
      <c r="AR4181" s="151"/>
    </row>
    <row r="4182" spans="30:44" x14ac:dyDescent="0.3">
      <c r="AD4182" s="9">
        <v>2017</v>
      </c>
      <c r="AE4182" s="87" t="s">
        <v>56</v>
      </c>
      <c r="AF4182" s="13" t="s">
        <v>4</v>
      </c>
      <c r="AG4182" s="18" t="str">
        <f t="shared" si="274"/>
        <v>Restaurants and hotels-2017-March</v>
      </c>
      <c r="AH4182" s="16">
        <v>42795</v>
      </c>
      <c r="AI4182" s="180">
        <v>88.017301795806688</v>
      </c>
      <c r="AJ4182" s="10">
        <f t="shared" si="273"/>
        <v>89.045268803398599</v>
      </c>
      <c r="AK4182" s="175">
        <v>3987</v>
      </c>
      <c r="AL4182" s="10">
        <f t="shared" si="275"/>
        <v>132.92327190155979</v>
      </c>
      <c r="AM4182" s="163" t="str">
        <f t="shared" si="276"/>
        <v>11</v>
      </c>
      <c r="AN4182" s="177" t="s">
        <v>115</v>
      </c>
      <c r="AQ4182" s="151"/>
      <c r="AR4182" s="151"/>
    </row>
    <row r="4183" spans="30:44" x14ac:dyDescent="0.3">
      <c r="AD4183" s="9">
        <v>2017</v>
      </c>
      <c r="AE4183" s="87" t="s">
        <v>56</v>
      </c>
      <c r="AF4183" s="13" t="s">
        <v>0</v>
      </c>
      <c r="AG4183" s="18" t="str">
        <f t="shared" si="274"/>
        <v>Restaurants and hotels-2017-April</v>
      </c>
      <c r="AH4183" s="16">
        <v>42826</v>
      </c>
      <c r="AI4183" s="180">
        <v>87.941876109008518</v>
      </c>
      <c r="AJ4183" s="10">
        <f t="shared" ref="AJ4183:AJ4246" si="277">AVERAGE(AI4172:AI4183)</f>
        <v>88.984298979279018</v>
      </c>
      <c r="AK4183" s="175">
        <v>3988</v>
      </c>
      <c r="AL4183" s="10">
        <f t="shared" si="275"/>
        <v>132.92327190155979</v>
      </c>
      <c r="AM4183" s="163" t="str">
        <f t="shared" si="276"/>
        <v>11</v>
      </c>
      <c r="AN4183" s="177" t="s">
        <v>116</v>
      </c>
      <c r="AQ4183" s="151"/>
      <c r="AR4183" s="151"/>
    </row>
    <row r="4184" spans="30:44" x14ac:dyDescent="0.3">
      <c r="AD4184" s="9">
        <v>2017</v>
      </c>
      <c r="AE4184" s="87" t="s">
        <v>56</v>
      </c>
      <c r="AF4184" s="13" t="s">
        <v>5</v>
      </c>
      <c r="AG4184" s="18" t="str">
        <f t="shared" si="274"/>
        <v>Restaurants and hotels-2017-May</v>
      </c>
      <c r="AH4184" s="16">
        <v>42856</v>
      </c>
      <c r="AI4184" s="180">
        <v>88.054171858682608</v>
      </c>
      <c r="AJ4184" s="10">
        <f t="shared" si="277"/>
        <v>88.877582716259624</v>
      </c>
      <c r="AK4184" s="175">
        <v>3989</v>
      </c>
      <c r="AL4184" s="10">
        <f t="shared" si="275"/>
        <v>132.92327190155979</v>
      </c>
      <c r="AM4184" s="163" t="str">
        <f t="shared" si="276"/>
        <v>11</v>
      </c>
      <c r="AN4184" s="177" t="s">
        <v>117</v>
      </c>
      <c r="AQ4184" s="151"/>
      <c r="AR4184" s="151"/>
    </row>
    <row r="4185" spans="30:44" x14ac:dyDescent="0.3">
      <c r="AD4185" s="9">
        <v>2017</v>
      </c>
      <c r="AE4185" s="87" t="s">
        <v>56</v>
      </c>
      <c r="AF4185" s="13" t="s">
        <v>6</v>
      </c>
      <c r="AG4185" s="18" t="str">
        <f t="shared" si="274"/>
        <v>Restaurants and hotels-2017-June</v>
      </c>
      <c r="AH4185" s="16">
        <v>42887</v>
      </c>
      <c r="AI4185" s="180">
        <v>88.644090320305921</v>
      </c>
      <c r="AJ4185" s="10">
        <f t="shared" si="277"/>
        <v>88.801378974567868</v>
      </c>
      <c r="AK4185" s="175">
        <v>3990</v>
      </c>
      <c r="AL4185" s="10">
        <f t="shared" si="275"/>
        <v>132.92327190155979</v>
      </c>
      <c r="AM4185" s="163" t="str">
        <f t="shared" si="276"/>
        <v>11</v>
      </c>
      <c r="AN4185" s="177" t="s">
        <v>118</v>
      </c>
      <c r="AQ4185" s="151"/>
      <c r="AR4185" s="151"/>
    </row>
    <row r="4186" spans="30:44" x14ac:dyDescent="0.3">
      <c r="AD4186" s="9">
        <v>2017</v>
      </c>
      <c r="AE4186" s="87" t="s">
        <v>56</v>
      </c>
      <c r="AF4186" s="13" t="s">
        <v>7</v>
      </c>
      <c r="AG4186" s="18" t="str">
        <f t="shared" si="274"/>
        <v>Restaurants and hotels-2017-July</v>
      </c>
      <c r="AH4186" s="16">
        <v>42917</v>
      </c>
      <c r="AI4186" s="180">
        <v>88.825037275461185</v>
      </c>
      <c r="AJ4186" s="10">
        <f t="shared" si="277"/>
        <v>88.738765399850294</v>
      </c>
      <c r="AK4186" s="175">
        <v>3991</v>
      </c>
      <c r="AL4186" s="10">
        <f t="shared" si="275"/>
        <v>132.92327190155979</v>
      </c>
      <c r="AM4186" s="163" t="str">
        <f t="shared" si="276"/>
        <v>11</v>
      </c>
      <c r="AN4186" s="177" t="s">
        <v>119</v>
      </c>
      <c r="AQ4186" s="151"/>
      <c r="AR4186" s="151"/>
    </row>
    <row r="4187" spans="30:44" x14ac:dyDescent="0.3">
      <c r="AD4187" s="9">
        <v>2017</v>
      </c>
      <c r="AE4187" s="87" t="s">
        <v>56</v>
      </c>
      <c r="AF4187" s="13" t="s">
        <v>8</v>
      </c>
      <c r="AG4187" s="18" t="str">
        <f t="shared" si="274"/>
        <v>Restaurants and hotels-2017-August</v>
      </c>
      <c r="AH4187" s="16">
        <v>42948</v>
      </c>
      <c r="AI4187" s="180">
        <v>88.598423341605098</v>
      </c>
      <c r="AJ4187" s="10">
        <f t="shared" si="277"/>
        <v>88.663674072253912</v>
      </c>
      <c r="AK4187" s="175">
        <v>3992</v>
      </c>
      <c r="AL4187" s="10">
        <f t="shared" si="275"/>
        <v>132.92327190155979</v>
      </c>
      <c r="AM4187" s="163" t="str">
        <f t="shared" si="276"/>
        <v>11</v>
      </c>
      <c r="AN4187" s="177" t="s">
        <v>120</v>
      </c>
      <c r="AQ4187" s="151"/>
      <c r="AR4187" s="151"/>
    </row>
    <row r="4188" spans="30:44" x14ac:dyDescent="0.3">
      <c r="AD4188" s="9">
        <v>2017</v>
      </c>
      <c r="AE4188" s="87" t="s">
        <v>56</v>
      </c>
      <c r="AF4188" s="13" t="s">
        <v>1</v>
      </c>
      <c r="AG4188" s="18" t="str">
        <f t="shared" si="274"/>
        <v>Restaurants and hotels-2017-September</v>
      </c>
      <c r="AH4188" s="16">
        <v>42979</v>
      </c>
      <c r="AI4188" s="180">
        <v>89.375889594747193</v>
      </c>
      <c r="AJ4188" s="10">
        <f t="shared" si="277"/>
        <v>88.653833930401319</v>
      </c>
      <c r="AK4188" s="175">
        <v>3993</v>
      </c>
      <c r="AL4188" s="10">
        <f t="shared" si="275"/>
        <v>132.92327190155979</v>
      </c>
      <c r="AM4188" s="163" t="str">
        <f t="shared" si="276"/>
        <v>11</v>
      </c>
      <c r="AN4188" s="177" t="s">
        <v>121</v>
      </c>
      <c r="AQ4188" s="151"/>
      <c r="AR4188" s="151"/>
    </row>
    <row r="4189" spans="30:44" x14ac:dyDescent="0.3">
      <c r="AD4189" s="9">
        <v>2017</v>
      </c>
      <c r="AE4189" s="87" t="s">
        <v>56</v>
      </c>
      <c r="AF4189" s="13" t="s">
        <v>9</v>
      </c>
      <c r="AG4189" s="18" t="str">
        <f t="shared" si="274"/>
        <v>Restaurants and hotels-2017-October</v>
      </c>
      <c r="AH4189" s="16">
        <v>43009</v>
      </c>
      <c r="AI4189" s="180">
        <v>89.464170389540726</v>
      </c>
      <c r="AJ4189" s="10">
        <f t="shared" si="277"/>
        <v>88.62837712370758</v>
      </c>
      <c r="AK4189" s="175">
        <v>3994</v>
      </c>
      <c r="AL4189" s="10">
        <f t="shared" si="275"/>
        <v>132.92327190155979</v>
      </c>
      <c r="AM4189" s="163" t="str">
        <f t="shared" si="276"/>
        <v>11</v>
      </c>
      <c r="AN4189" s="177" t="s">
        <v>122</v>
      </c>
      <c r="AQ4189" s="151"/>
      <c r="AR4189" s="151"/>
    </row>
    <row r="4190" spans="30:44" x14ac:dyDescent="0.3">
      <c r="AD4190" s="9">
        <v>2017</v>
      </c>
      <c r="AE4190" s="87" t="s">
        <v>56</v>
      </c>
      <c r="AF4190" s="13" t="s">
        <v>2</v>
      </c>
      <c r="AG4190" s="18" t="str">
        <f t="shared" si="274"/>
        <v>Restaurants and hotels-2017-November</v>
      </c>
      <c r="AH4190" s="16">
        <v>43040</v>
      </c>
      <c r="AI4190" s="180">
        <v>89.681356195051052</v>
      </c>
      <c r="AJ4190" s="10">
        <f t="shared" si="277"/>
        <v>88.61701265397447</v>
      </c>
      <c r="AK4190" s="175">
        <v>3995</v>
      </c>
      <c r="AL4190" s="10">
        <f t="shared" si="275"/>
        <v>132.92327190155979</v>
      </c>
      <c r="AM4190" s="163" t="str">
        <f t="shared" si="276"/>
        <v>11</v>
      </c>
      <c r="AN4190" s="177" t="s">
        <v>123</v>
      </c>
      <c r="AQ4190" s="151"/>
      <c r="AR4190" s="151"/>
    </row>
    <row r="4191" spans="30:44" x14ac:dyDescent="0.3">
      <c r="AD4191" s="9">
        <v>2017</v>
      </c>
      <c r="AE4191" s="87" t="s">
        <v>56</v>
      </c>
      <c r="AF4191" s="13" t="s">
        <v>3</v>
      </c>
      <c r="AG4191" s="18" t="str">
        <f t="shared" si="274"/>
        <v>Restaurants and hotels-2017-December</v>
      </c>
      <c r="AH4191" s="16">
        <v>43070</v>
      </c>
      <c r="AI4191" s="180">
        <v>89.492174462315347</v>
      </c>
      <c r="AJ4191" s="10">
        <f t="shared" si="277"/>
        <v>88.624886051022131</v>
      </c>
      <c r="AK4191" s="175">
        <v>3996</v>
      </c>
      <c r="AL4191" s="10">
        <f t="shared" si="275"/>
        <v>132.92327190155979</v>
      </c>
      <c r="AM4191" s="163" t="str">
        <f t="shared" si="276"/>
        <v>11</v>
      </c>
      <c r="AN4191" s="177" t="s">
        <v>124</v>
      </c>
      <c r="AQ4191" s="151"/>
      <c r="AR4191" s="151"/>
    </row>
    <row r="4192" spans="30:44" x14ac:dyDescent="0.3">
      <c r="AD4192" s="7">
        <v>2018</v>
      </c>
      <c r="AE4192" s="88" t="s">
        <v>56</v>
      </c>
      <c r="AF4192" s="12" t="s">
        <v>10</v>
      </c>
      <c r="AG4192" s="18" t="str">
        <f t="shared" si="274"/>
        <v>Restaurants and hotels-2018-January</v>
      </c>
      <c r="AH4192" s="16">
        <v>43101</v>
      </c>
      <c r="AI4192" s="181">
        <v>89.917673042216705</v>
      </c>
      <c r="AJ4192" s="8">
        <f t="shared" si="277"/>
        <v>88.809057223003734</v>
      </c>
      <c r="AK4192" s="175">
        <v>3997</v>
      </c>
      <c r="AL4192" s="10">
        <f t="shared" si="275"/>
        <v>132.92327190155979</v>
      </c>
      <c r="AM4192" s="163" t="str">
        <f t="shared" si="276"/>
        <v>11</v>
      </c>
      <c r="AN4192" s="177" t="s">
        <v>113</v>
      </c>
      <c r="AQ4192" s="151"/>
      <c r="AR4192" s="151"/>
    </row>
    <row r="4193" spans="30:44" x14ac:dyDescent="0.3">
      <c r="AD4193" s="7">
        <v>2018</v>
      </c>
      <c r="AE4193" s="88" t="s">
        <v>56</v>
      </c>
      <c r="AF4193" s="12" t="s">
        <v>11</v>
      </c>
      <c r="AG4193" s="18" t="str">
        <f t="shared" si="274"/>
        <v>Restaurants and hotels-2018-February</v>
      </c>
      <c r="AH4193" s="16">
        <v>43132</v>
      </c>
      <c r="AI4193" s="181">
        <v>91.28585899829379</v>
      </c>
      <c r="AJ4193" s="8">
        <f t="shared" si="277"/>
        <v>89.108168615252907</v>
      </c>
      <c r="AK4193" s="175">
        <v>3998</v>
      </c>
      <c r="AL4193" s="10">
        <f t="shared" si="275"/>
        <v>132.92327190155979</v>
      </c>
      <c r="AM4193" s="163" t="str">
        <f t="shared" si="276"/>
        <v>11</v>
      </c>
      <c r="AN4193" s="177" t="s">
        <v>114</v>
      </c>
      <c r="AQ4193" s="151"/>
      <c r="AR4193" s="151"/>
    </row>
    <row r="4194" spans="30:44" x14ac:dyDescent="0.3">
      <c r="AD4194" s="7">
        <v>2018</v>
      </c>
      <c r="AE4194" s="88" t="s">
        <v>56</v>
      </c>
      <c r="AF4194" s="12" t="s">
        <v>4</v>
      </c>
      <c r="AG4194" s="18" t="str">
        <f t="shared" si="274"/>
        <v>Restaurants and hotels-2018-March</v>
      </c>
      <c r="AH4194" s="16">
        <v>43160</v>
      </c>
      <c r="AI4194" s="181">
        <v>91.058476987202667</v>
      </c>
      <c r="AJ4194" s="8">
        <f t="shared" si="277"/>
        <v>89.361599881202565</v>
      </c>
      <c r="AK4194" s="175">
        <v>3999</v>
      </c>
      <c r="AL4194" s="10">
        <f t="shared" si="275"/>
        <v>132.92327190155979</v>
      </c>
      <c r="AM4194" s="163" t="str">
        <f t="shared" si="276"/>
        <v>11</v>
      </c>
      <c r="AN4194" s="177" t="s">
        <v>115</v>
      </c>
      <c r="AQ4194" s="151"/>
      <c r="AR4194" s="151"/>
    </row>
    <row r="4195" spans="30:44" x14ac:dyDescent="0.3">
      <c r="AD4195" s="7">
        <v>2018</v>
      </c>
      <c r="AE4195" s="88" t="s">
        <v>56</v>
      </c>
      <c r="AF4195" s="12" t="s">
        <v>0</v>
      </c>
      <c r="AG4195" s="18" t="str">
        <f t="shared" si="274"/>
        <v>Restaurants and hotels-2018-April</v>
      </c>
      <c r="AH4195" s="16">
        <v>43191</v>
      </c>
      <c r="AI4195" s="181">
        <v>91.813302626576245</v>
      </c>
      <c r="AJ4195" s="8">
        <f t="shared" si="277"/>
        <v>89.684218757666542</v>
      </c>
      <c r="AK4195" s="175">
        <v>4000</v>
      </c>
      <c r="AL4195" s="10">
        <f t="shared" si="275"/>
        <v>132.92327190155979</v>
      </c>
      <c r="AM4195" s="163" t="str">
        <f t="shared" si="276"/>
        <v>11</v>
      </c>
      <c r="AN4195" s="177" t="s">
        <v>116</v>
      </c>
      <c r="AQ4195" s="151"/>
      <c r="AR4195" s="151"/>
    </row>
    <row r="4196" spans="30:44" x14ac:dyDescent="0.3">
      <c r="AD4196" s="7">
        <v>2018</v>
      </c>
      <c r="AE4196" s="88" t="s">
        <v>56</v>
      </c>
      <c r="AF4196" s="12" t="s">
        <v>5</v>
      </c>
      <c r="AG4196" s="18" t="str">
        <f t="shared" si="274"/>
        <v>Restaurants and hotels-2018-May</v>
      </c>
      <c r="AH4196" s="16">
        <v>43221</v>
      </c>
      <c r="AI4196" s="181">
        <v>92.164828352583029</v>
      </c>
      <c r="AJ4196" s="8">
        <f t="shared" si="277"/>
        <v>90.026773465491587</v>
      </c>
      <c r="AK4196" s="175">
        <v>4001</v>
      </c>
      <c r="AL4196" s="10">
        <f t="shared" si="275"/>
        <v>132.92327190155979</v>
      </c>
      <c r="AM4196" s="163" t="str">
        <f t="shared" si="276"/>
        <v>11</v>
      </c>
      <c r="AN4196" s="177" t="s">
        <v>117</v>
      </c>
      <c r="AQ4196" s="151"/>
      <c r="AR4196" s="151"/>
    </row>
    <row r="4197" spans="30:44" x14ac:dyDescent="0.3">
      <c r="AD4197" s="7">
        <v>2018</v>
      </c>
      <c r="AE4197" s="88" t="s">
        <v>56</v>
      </c>
      <c r="AF4197" s="12" t="s">
        <v>6</v>
      </c>
      <c r="AG4197" s="18" t="str">
        <f t="shared" si="274"/>
        <v>Restaurants and hotels-2018-June</v>
      </c>
      <c r="AH4197" s="16">
        <v>43252</v>
      </c>
      <c r="AI4197" s="181">
        <v>91.896335141189226</v>
      </c>
      <c r="AJ4197" s="8">
        <f t="shared" si="277"/>
        <v>90.29779386723186</v>
      </c>
      <c r="AK4197" s="175">
        <v>4002</v>
      </c>
      <c r="AL4197" s="10">
        <f t="shared" si="275"/>
        <v>132.92327190155979</v>
      </c>
      <c r="AM4197" s="163" t="str">
        <f t="shared" si="276"/>
        <v>11</v>
      </c>
      <c r="AN4197" s="177" t="s">
        <v>118</v>
      </c>
      <c r="AQ4197" s="151"/>
      <c r="AR4197" s="151"/>
    </row>
    <row r="4198" spans="30:44" x14ac:dyDescent="0.3">
      <c r="AD4198" s="7">
        <v>2018</v>
      </c>
      <c r="AE4198" s="88" t="s">
        <v>56</v>
      </c>
      <c r="AF4198" s="12" t="s">
        <v>7</v>
      </c>
      <c r="AG4198" s="18" t="str">
        <f t="shared" si="274"/>
        <v>Restaurants and hotels-2018-July</v>
      </c>
      <c r="AH4198" s="16">
        <v>43282</v>
      </c>
      <c r="AI4198" s="181">
        <v>93.298291895515248</v>
      </c>
      <c r="AJ4198" s="8">
        <f t="shared" si="277"/>
        <v>90.670565085569692</v>
      </c>
      <c r="AK4198" s="175">
        <v>4003</v>
      </c>
      <c r="AL4198" s="10">
        <f t="shared" si="275"/>
        <v>132.92327190155979</v>
      </c>
      <c r="AM4198" s="163" t="str">
        <f t="shared" si="276"/>
        <v>11</v>
      </c>
      <c r="AN4198" s="177" t="s">
        <v>119</v>
      </c>
      <c r="AQ4198" s="151"/>
      <c r="AR4198" s="151"/>
    </row>
    <row r="4199" spans="30:44" x14ac:dyDescent="0.3">
      <c r="AD4199" s="7">
        <v>2018</v>
      </c>
      <c r="AE4199" s="88" t="s">
        <v>56</v>
      </c>
      <c r="AF4199" s="12" t="s">
        <v>8</v>
      </c>
      <c r="AG4199" s="18" t="str">
        <f t="shared" si="274"/>
        <v>Restaurants and hotels-2018-August</v>
      </c>
      <c r="AH4199" s="16">
        <v>43313</v>
      </c>
      <c r="AI4199" s="181">
        <v>93.974645352007045</v>
      </c>
      <c r="AJ4199" s="8">
        <f t="shared" si="277"/>
        <v>91.118583586436515</v>
      </c>
      <c r="AK4199" s="175">
        <v>4004</v>
      </c>
      <c r="AL4199" s="10">
        <f t="shared" si="275"/>
        <v>132.92327190155979</v>
      </c>
      <c r="AM4199" s="163" t="str">
        <f t="shared" si="276"/>
        <v>11</v>
      </c>
      <c r="AN4199" s="177" t="s">
        <v>120</v>
      </c>
      <c r="AQ4199" s="151"/>
      <c r="AR4199" s="151"/>
    </row>
    <row r="4200" spans="30:44" x14ac:dyDescent="0.3">
      <c r="AD4200" s="7">
        <v>2018</v>
      </c>
      <c r="AE4200" s="88" t="s">
        <v>56</v>
      </c>
      <c r="AF4200" s="12" t="s">
        <v>1</v>
      </c>
      <c r="AG4200" s="18" t="str">
        <f t="shared" si="274"/>
        <v>Restaurants and hotels-2018-September</v>
      </c>
      <c r="AH4200" s="16">
        <v>43344</v>
      </c>
      <c r="AI4200" s="181">
        <v>94.988736009462627</v>
      </c>
      <c r="AJ4200" s="8">
        <f t="shared" si="277"/>
        <v>91.586320787662814</v>
      </c>
      <c r="AK4200" s="175">
        <v>4005</v>
      </c>
      <c r="AL4200" s="10">
        <f t="shared" si="275"/>
        <v>132.92327190155979</v>
      </c>
      <c r="AM4200" s="163" t="str">
        <f t="shared" si="276"/>
        <v>11</v>
      </c>
      <c r="AN4200" s="177" t="s">
        <v>121</v>
      </c>
      <c r="AQ4200" s="151"/>
      <c r="AR4200" s="151"/>
    </row>
    <row r="4201" spans="30:44" x14ac:dyDescent="0.3">
      <c r="AD4201" s="7">
        <v>2018</v>
      </c>
      <c r="AE4201" s="88" t="s">
        <v>56</v>
      </c>
      <c r="AF4201" s="12" t="s">
        <v>9</v>
      </c>
      <c r="AG4201" s="18" t="str">
        <f t="shared" si="274"/>
        <v>Restaurants and hotels-2018-October</v>
      </c>
      <c r="AH4201" s="16">
        <v>43374</v>
      </c>
      <c r="AI4201" s="181">
        <v>95.029016493329394</v>
      </c>
      <c r="AJ4201" s="8">
        <f t="shared" si="277"/>
        <v>92.050057962978542</v>
      </c>
      <c r="AK4201" s="175">
        <v>4006</v>
      </c>
      <c r="AL4201" s="10">
        <f t="shared" si="275"/>
        <v>132.92327190155979</v>
      </c>
      <c r="AM4201" s="163" t="str">
        <f t="shared" si="276"/>
        <v>11</v>
      </c>
      <c r="AN4201" s="177" t="s">
        <v>122</v>
      </c>
      <c r="AQ4201" s="151"/>
      <c r="AR4201" s="151"/>
    </row>
    <row r="4202" spans="30:44" x14ac:dyDescent="0.3">
      <c r="AD4202" s="7">
        <v>2018</v>
      </c>
      <c r="AE4202" s="88" t="s">
        <v>56</v>
      </c>
      <c r="AF4202" s="12" t="s">
        <v>2</v>
      </c>
      <c r="AG4202" s="18" t="str">
        <f t="shared" si="274"/>
        <v>Restaurants and hotels-2018-November</v>
      </c>
      <c r="AH4202" s="16">
        <v>43405</v>
      </c>
      <c r="AI4202" s="181">
        <v>94.999687463610144</v>
      </c>
      <c r="AJ4202" s="8">
        <f t="shared" si="277"/>
        <v>92.493252235358455</v>
      </c>
      <c r="AK4202" s="175">
        <v>4007</v>
      </c>
      <c r="AL4202" s="10">
        <f t="shared" si="275"/>
        <v>132.92327190155979</v>
      </c>
      <c r="AM4202" s="163" t="str">
        <f t="shared" si="276"/>
        <v>11</v>
      </c>
      <c r="AN4202" s="177" t="s">
        <v>123</v>
      </c>
      <c r="AQ4202" s="151"/>
      <c r="AR4202" s="151"/>
    </row>
    <row r="4203" spans="30:44" x14ac:dyDescent="0.3">
      <c r="AD4203" s="7">
        <v>2018</v>
      </c>
      <c r="AE4203" s="88" t="s">
        <v>56</v>
      </c>
      <c r="AF4203" s="12" t="s">
        <v>3</v>
      </c>
      <c r="AG4203" s="18" t="str">
        <f t="shared" si="274"/>
        <v>Restaurants and hotels-2018-December</v>
      </c>
      <c r="AH4203" s="16">
        <v>43435</v>
      </c>
      <c r="AI4203" s="181">
        <v>95.029704915396465</v>
      </c>
      <c r="AJ4203" s="8">
        <f t="shared" si="277"/>
        <v>92.954713106448551</v>
      </c>
      <c r="AK4203" s="175">
        <v>4008</v>
      </c>
      <c r="AL4203" s="10">
        <f t="shared" si="275"/>
        <v>132.92327190155979</v>
      </c>
      <c r="AM4203" s="163" t="str">
        <f t="shared" si="276"/>
        <v>11</v>
      </c>
      <c r="AN4203" s="177" t="s">
        <v>124</v>
      </c>
      <c r="AQ4203" s="151"/>
      <c r="AR4203" s="151"/>
    </row>
    <row r="4204" spans="30:44" x14ac:dyDescent="0.3">
      <c r="AD4204" s="9">
        <v>2019</v>
      </c>
      <c r="AE4204" s="87" t="s">
        <v>56</v>
      </c>
      <c r="AF4204" s="13" t="s">
        <v>10</v>
      </c>
      <c r="AG4204" s="18" t="str">
        <f t="shared" si="274"/>
        <v>Restaurants and hotels-2019-January</v>
      </c>
      <c r="AH4204" s="16">
        <v>43466</v>
      </c>
      <c r="AI4204" s="180">
        <v>96.812213374080713</v>
      </c>
      <c r="AJ4204" s="10">
        <f t="shared" si="277"/>
        <v>93.529258134103898</v>
      </c>
      <c r="AK4204" s="175">
        <v>4009</v>
      </c>
      <c r="AL4204" s="10">
        <f t="shared" si="275"/>
        <v>132.92327190155979</v>
      </c>
      <c r="AM4204" s="163" t="str">
        <f t="shared" si="276"/>
        <v>11</v>
      </c>
      <c r="AN4204" s="177" t="s">
        <v>113</v>
      </c>
      <c r="AQ4204" s="151"/>
      <c r="AR4204" s="151"/>
    </row>
    <row r="4205" spans="30:44" x14ac:dyDescent="0.3">
      <c r="AD4205" s="9">
        <v>2019</v>
      </c>
      <c r="AE4205" s="87" t="s">
        <v>56</v>
      </c>
      <c r="AF4205" s="13" t="s">
        <v>11</v>
      </c>
      <c r="AG4205" s="18" t="str">
        <f t="shared" si="274"/>
        <v>Restaurants and hotels-2019-February</v>
      </c>
      <c r="AH4205" s="16">
        <v>43497</v>
      </c>
      <c r="AI4205" s="180">
        <v>96.537991324067619</v>
      </c>
      <c r="AJ4205" s="10">
        <f t="shared" si="277"/>
        <v>93.966935827918391</v>
      </c>
      <c r="AK4205" s="175">
        <v>4010</v>
      </c>
      <c r="AL4205" s="10">
        <f t="shared" si="275"/>
        <v>132.92327190155979</v>
      </c>
      <c r="AM4205" s="163" t="str">
        <f t="shared" si="276"/>
        <v>11</v>
      </c>
      <c r="AN4205" s="177" t="s">
        <v>114</v>
      </c>
      <c r="AQ4205" s="151"/>
      <c r="AR4205" s="151"/>
    </row>
    <row r="4206" spans="30:44" x14ac:dyDescent="0.3">
      <c r="AD4206" s="9">
        <v>2019</v>
      </c>
      <c r="AE4206" s="87" t="s">
        <v>56</v>
      </c>
      <c r="AF4206" s="13" t="s">
        <v>4</v>
      </c>
      <c r="AG4206" s="18" t="str">
        <f t="shared" si="274"/>
        <v>Restaurants and hotels-2019-March</v>
      </c>
      <c r="AH4206" s="16">
        <v>43525</v>
      </c>
      <c r="AI4206" s="180">
        <v>97.158967373434891</v>
      </c>
      <c r="AJ4206" s="10">
        <f t="shared" si="277"/>
        <v>94.475310026771055</v>
      </c>
      <c r="AK4206" s="175">
        <v>4011</v>
      </c>
      <c r="AL4206" s="10">
        <f t="shared" si="275"/>
        <v>132.92327190155979</v>
      </c>
      <c r="AM4206" s="163" t="str">
        <f t="shared" si="276"/>
        <v>11</v>
      </c>
      <c r="AN4206" s="177" t="s">
        <v>115</v>
      </c>
      <c r="AQ4206" s="151"/>
      <c r="AR4206" s="151"/>
    </row>
    <row r="4207" spans="30:44" x14ac:dyDescent="0.3">
      <c r="AD4207" s="9">
        <v>2019</v>
      </c>
      <c r="AE4207" s="87" t="s">
        <v>56</v>
      </c>
      <c r="AF4207" s="13" t="s">
        <v>0</v>
      </c>
      <c r="AG4207" s="18" t="str">
        <f t="shared" si="274"/>
        <v>Restaurants and hotels-2019-April</v>
      </c>
      <c r="AH4207" s="16">
        <v>43556</v>
      </c>
      <c r="AI4207" s="180">
        <v>96.829491704009669</v>
      </c>
      <c r="AJ4207" s="10">
        <f t="shared" si="277"/>
        <v>94.89332578322383</v>
      </c>
      <c r="AK4207" s="175">
        <v>4012</v>
      </c>
      <c r="AL4207" s="10">
        <f t="shared" si="275"/>
        <v>132.92327190155979</v>
      </c>
      <c r="AM4207" s="163" t="str">
        <f t="shared" si="276"/>
        <v>11</v>
      </c>
      <c r="AN4207" s="177" t="s">
        <v>116</v>
      </c>
      <c r="AQ4207" s="151"/>
      <c r="AR4207" s="151"/>
    </row>
    <row r="4208" spans="30:44" x14ac:dyDescent="0.3">
      <c r="AD4208" s="9">
        <v>2019</v>
      </c>
      <c r="AE4208" s="87" t="s">
        <v>56</v>
      </c>
      <c r="AF4208" s="13" t="s">
        <v>5</v>
      </c>
      <c r="AG4208" s="18" t="str">
        <f t="shared" si="274"/>
        <v>Restaurants and hotels-2019-May</v>
      </c>
      <c r="AH4208" s="16">
        <v>43586</v>
      </c>
      <c r="AI4208" s="180">
        <v>98.832468453141033</v>
      </c>
      <c r="AJ4208" s="10">
        <f t="shared" si="277"/>
        <v>95.44896245827033</v>
      </c>
      <c r="AK4208" s="175">
        <v>4013</v>
      </c>
      <c r="AL4208" s="10">
        <f t="shared" si="275"/>
        <v>132.92327190155979</v>
      </c>
      <c r="AM4208" s="163" t="str">
        <f t="shared" si="276"/>
        <v>11</v>
      </c>
      <c r="AN4208" s="177" t="s">
        <v>117</v>
      </c>
      <c r="AQ4208" s="151"/>
      <c r="AR4208" s="151"/>
    </row>
    <row r="4209" spans="30:44" x14ac:dyDescent="0.3">
      <c r="AD4209" s="9">
        <v>2019</v>
      </c>
      <c r="AE4209" s="87" t="s">
        <v>56</v>
      </c>
      <c r="AF4209" s="13" t="s">
        <v>6</v>
      </c>
      <c r="AG4209" s="18" t="str">
        <f t="shared" si="274"/>
        <v>Restaurants and hotels-2019-June</v>
      </c>
      <c r="AH4209" s="16">
        <v>43617</v>
      </c>
      <c r="AI4209" s="180">
        <v>100</v>
      </c>
      <c r="AJ4209" s="10">
        <f t="shared" si="277"/>
        <v>96.124267863171227</v>
      </c>
      <c r="AK4209" s="175">
        <v>4014</v>
      </c>
      <c r="AL4209" s="10">
        <f t="shared" si="275"/>
        <v>132.92327190155979</v>
      </c>
      <c r="AM4209" s="163" t="str">
        <f t="shared" si="276"/>
        <v>11</v>
      </c>
      <c r="AN4209" s="177" t="s">
        <v>118</v>
      </c>
      <c r="AQ4209" s="151"/>
      <c r="AR4209" s="151"/>
    </row>
    <row r="4210" spans="30:44" x14ac:dyDescent="0.3">
      <c r="AD4210" s="9">
        <v>2019</v>
      </c>
      <c r="AE4210" s="87" t="s">
        <v>56</v>
      </c>
      <c r="AF4210" s="13" t="s">
        <v>7</v>
      </c>
      <c r="AG4210" s="18" t="str">
        <f t="shared" si="274"/>
        <v>Restaurants and hotels-2019-July</v>
      </c>
      <c r="AH4210" s="16">
        <v>43647</v>
      </c>
      <c r="AI4210" s="180">
        <v>100.12609317757089</v>
      </c>
      <c r="AJ4210" s="10">
        <f t="shared" si="277"/>
        <v>96.693251303342549</v>
      </c>
      <c r="AK4210" s="175">
        <v>4015</v>
      </c>
      <c r="AL4210" s="10">
        <f t="shared" si="275"/>
        <v>132.92327190155979</v>
      </c>
      <c r="AM4210" s="163" t="str">
        <f t="shared" si="276"/>
        <v>11</v>
      </c>
      <c r="AN4210" s="177" t="s">
        <v>119</v>
      </c>
      <c r="AQ4210" s="151"/>
      <c r="AR4210" s="151"/>
    </row>
    <row r="4211" spans="30:44" x14ac:dyDescent="0.3">
      <c r="AD4211" s="9">
        <v>2019</v>
      </c>
      <c r="AE4211" s="87" t="s">
        <v>56</v>
      </c>
      <c r="AF4211" s="13" t="s">
        <v>8</v>
      </c>
      <c r="AG4211" s="18" t="str">
        <f t="shared" si="274"/>
        <v>Restaurants and hotels-2019-August</v>
      </c>
      <c r="AH4211" s="16">
        <v>43678</v>
      </c>
      <c r="AI4211" s="180">
        <v>100.32925601005519</v>
      </c>
      <c r="AJ4211" s="10">
        <f t="shared" si="277"/>
        <v>97.22280219151321</v>
      </c>
      <c r="AK4211" s="175">
        <v>4016</v>
      </c>
      <c r="AL4211" s="10">
        <f t="shared" si="275"/>
        <v>132.92327190155979</v>
      </c>
      <c r="AM4211" s="163" t="str">
        <f t="shared" si="276"/>
        <v>11</v>
      </c>
      <c r="AN4211" s="177" t="s">
        <v>120</v>
      </c>
      <c r="AQ4211" s="151"/>
      <c r="AR4211" s="151"/>
    </row>
    <row r="4212" spans="30:44" x14ac:dyDescent="0.3">
      <c r="AD4212" s="9">
        <v>2019</v>
      </c>
      <c r="AE4212" s="87" t="s">
        <v>56</v>
      </c>
      <c r="AF4212" s="13" t="s">
        <v>1</v>
      </c>
      <c r="AG4212" s="18" t="str">
        <f t="shared" si="274"/>
        <v>Restaurants and hotels-2019-September</v>
      </c>
      <c r="AH4212" s="16">
        <v>43709</v>
      </c>
      <c r="AI4212" s="180">
        <v>101.20560359417287</v>
      </c>
      <c r="AJ4212" s="10">
        <f t="shared" si="277"/>
        <v>97.740874490239051</v>
      </c>
      <c r="AK4212" s="175">
        <v>4017</v>
      </c>
      <c r="AL4212" s="10">
        <f t="shared" si="275"/>
        <v>132.92327190155979</v>
      </c>
      <c r="AM4212" s="163" t="str">
        <f t="shared" si="276"/>
        <v>11</v>
      </c>
      <c r="AN4212" s="177" t="s">
        <v>121</v>
      </c>
      <c r="AQ4212" s="151"/>
      <c r="AR4212" s="151"/>
    </row>
    <row r="4213" spans="30:44" x14ac:dyDescent="0.3">
      <c r="AD4213" s="9">
        <v>2019</v>
      </c>
      <c r="AE4213" s="87" t="s">
        <v>56</v>
      </c>
      <c r="AF4213" s="13" t="s">
        <v>9</v>
      </c>
      <c r="AG4213" s="18" t="str">
        <f t="shared" si="274"/>
        <v>Restaurants and hotels-2019-October</v>
      </c>
      <c r="AH4213" s="16">
        <v>43739</v>
      </c>
      <c r="AI4213" s="180">
        <v>100.53158321278022</v>
      </c>
      <c r="AJ4213" s="10">
        <f t="shared" si="277"/>
        <v>98.199421716859959</v>
      </c>
      <c r="AK4213" s="175">
        <v>4018</v>
      </c>
      <c r="AL4213" s="10">
        <f t="shared" si="275"/>
        <v>132.92327190155979</v>
      </c>
      <c r="AM4213" s="163" t="str">
        <f t="shared" si="276"/>
        <v>11</v>
      </c>
      <c r="AN4213" s="177" t="s">
        <v>122</v>
      </c>
      <c r="AQ4213" s="151"/>
      <c r="AR4213" s="151"/>
    </row>
    <row r="4214" spans="30:44" x14ac:dyDescent="0.3">
      <c r="AD4214" s="9">
        <v>2019</v>
      </c>
      <c r="AE4214" s="87" t="s">
        <v>56</v>
      </c>
      <c r="AF4214" s="13" t="s">
        <v>2</v>
      </c>
      <c r="AG4214" s="18" t="str">
        <f t="shared" si="274"/>
        <v>Restaurants and hotels-2019-November</v>
      </c>
      <c r="AH4214" s="16">
        <v>43770</v>
      </c>
      <c r="AI4214" s="180">
        <v>101.31277527487735</v>
      </c>
      <c r="AJ4214" s="10">
        <f t="shared" si="277"/>
        <v>98.725512367798913</v>
      </c>
      <c r="AK4214" s="175">
        <v>4019</v>
      </c>
      <c r="AL4214" s="10">
        <f t="shared" si="275"/>
        <v>132.92327190155979</v>
      </c>
      <c r="AM4214" s="163" t="str">
        <f t="shared" si="276"/>
        <v>11</v>
      </c>
      <c r="AN4214" s="177" t="s">
        <v>123</v>
      </c>
      <c r="AQ4214" s="151"/>
      <c r="AR4214" s="151"/>
    </row>
    <row r="4215" spans="30:44" x14ac:dyDescent="0.3">
      <c r="AD4215" s="9">
        <v>2019</v>
      </c>
      <c r="AE4215" s="87" t="s">
        <v>56</v>
      </c>
      <c r="AF4215" s="13" t="s">
        <v>3</v>
      </c>
      <c r="AG4215" s="18" t="str">
        <f t="shared" si="274"/>
        <v>Restaurants and hotels-2019-December</v>
      </c>
      <c r="AH4215" s="16">
        <v>43800</v>
      </c>
      <c r="AI4215" s="180">
        <v>103.89280812505642</v>
      </c>
      <c r="AJ4215" s="10">
        <f t="shared" si="277"/>
        <v>99.464104301937255</v>
      </c>
      <c r="AK4215" s="175">
        <v>4020</v>
      </c>
      <c r="AL4215" s="10">
        <f t="shared" si="275"/>
        <v>132.92327190155979</v>
      </c>
      <c r="AM4215" s="163" t="str">
        <f t="shared" si="276"/>
        <v>11</v>
      </c>
      <c r="AN4215" s="177" t="s">
        <v>124</v>
      </c>
      <c r="AQ4215" s="151"/>
      <c r="AR4215" s="151"/>
    </row>
    <row r="4216" spans="30:44" x14ac:dyDescent="0.3">
      <c r="AD4216" s="7">
        <v>2020</v>
      </c>
      <c r="AE4216" s="88" t="s">
        <v>56</v>
      </c>
      <c r="AF4216" s="12" t="s">
        <v>10</v>
      </c>
      <c r="AG4216" s="18" t="str">
        <f t="shared" si="274"/>
        <v>Restaurants and hotels-2020-January</v>
      </c>
      <c r="AH4216" s="16">
        <v>43831</v>
      </c>
      <c r="AI4216" s="181">
        <v>102.6570949848617</v>
      </c>
      <c r="AJ4216" s="8">
        <f t="shared" si="277"/>
        <v>99.951177769502337</v>
      </c>
      <c r="AK4216" s="175">
        <v>4021</v>
      </c>
      <c r="AL4216" s="10">
        <f t="shared" si="275"/>
        <v>132.92327190155979</v>
      </c>
      <c r="AM4216" s="163" t="str">
        <f t="shared" si="276"/>
        <v>11</v>
      </c>
      <c r="AN4216" s="177" t="s">
        <v>113</v>
      </c>
      <c r="AQ4216" s="151"/>
      <c r="AR4216" s="151"/>
    </row>
    <row r="4217" spans="30:44" x14ac:dyDescent="0.3">
      <c r="AD4217" s="7">
        <v>2020</v>
      </c>
      <c r="AE4217" s="88" t="s">
        <v>56</v>
      </c>
      <c r="AF4217" s="12" t="s">
        <v>11</v>
      </c>
      <c r="AG4217" s="18" t="str">
        <f t="shared" si="274"/>
        <v>Restaurants and hotels-2020-February</v>
      </c>
      <c r="AH4217" s="16">
        <v>43862</v>
      </c>
      <c r="AI4217" s="181">
        <v>103.06701007990058</v>
      </c>
      <c r="AJ4217" s="8">
        <f t="shared" si="277"/>
        <v>100.49526266582173</v>
      </c>
      <c r="AK4217" s="175">
        <v>4022</v>
      </c>
      <c r="AL4217" s="10">
        <f t="shared" si="275"/>
        <v>132.92327190155979</v>
      </c>
      <c r="AM4217" s="163" t="str">
        <f t="shared" si="276"/>
        <v>11</v>
      </c>
      <c r="AN4217" s="177" t="s">
        <v>114</v>
      </c>
      <c r="AQ4217" s="151"/>
      <c r="AR4217" s="151"/>
    </row>
    <row r="4218" spans="30:44" x14ac:dyDescent="0.3">
      <c r="AD4218" s="7">
        <v>2020</v>
      </c>
      <c r="AE4218" s="88" t="s">
        <v>56</v>
      </c>
      <c r="AF4218" s="12" t="s">
        <v>4</v>
      </c>
      <c r="AG4218" s="18" t="str">
        <f t="shared" si="274"/>
        <v>Restaurants and hotels-2020-March</v>
      </c>
      <c r="AH4218" s="16">
        <v>43891</v>
      </c>
      <c r="AI4218" s="181">
        <v>102.65959307850623</v>
      </c>
      <c r="AJ4218" s="8">
        <f t="shared" si="277"/>
        <v>100.95364814124436</v>
      </c>
      <c r="AK4218" s="175">
        <v>4023</v>
      </c>
      <c r="AL4218" s="10">
        <f t="shared" si="275"/>
        <v>132.92327190155979</v>
      </c>
      <c r="AM4218" s="163" t="str">
        <f t="shared" si="276"/>
        <v>11</v>
      </c>
      <c r="AN4218" s="177" t="s">
        <v>115</v>
      </c>
      <c r="AQ4218" s="151"/>
      <c r="AR4218" s="151"/>
    </row>
    <row r="4219" spans="30:44" x14ac:dyDescent="0.3">
      <c r="AD4219" s="7">
        <v>2020</v>
      </c>
      <c r="AE4219" s="88" t="s">
        <v>56</v>
      </c>
      <c r="AF4219" s="12" t="s">
        <v>0</v>
      </c>
      <c r="AG4219" s="18" t="str">
        <f t="shared" si="274"/>
        <v>Restaurants and hotels-2020-April</v>
      </c>
      <c r="AH4219" s="16">
        <v>43922</v>
      </c>
      <c r="AI4219" s="181">
        <v>103.28495868845428</v>
      </c>
      <c r="AJ4219" s="8">
        <f t="shared" si="277"/>
        <v>101.4916037232814</v>
      </c>
      <c r="AK4219" s="175">
        <v>4024</v>
      </c>
      <c r="AL4219" s="10">
        <f t="shared" si="275"/>
        <v>132.92327190155979</v>
      </c>
      <c r="AM4219" s="163" t="str">
        <f t="shared" si="276"/>
        <v>11</v>
      </c>
      <c r="AN4219" s="177" t="s">
        <v>116</v>
      </c>
      <c r="AQ4219" s="151"/>
      <c r="AR4219" s="151"/>
    </row>
    <row r="4220" spans="30:44" x14ac:dyDescent="0.3">
      <c r="AD4220" s="7">
        <v>2020</v>
      </c>
      <c r="AE4220" s="88" t="s">
        <v>56</v>
      </c>
      <c r="AF4220" s="12" t="s">
        <v>5</v>
      </c>
      <c r="AG4220" s="18" t="str">
        <f t="shared" si="274"/>
        <v>Restaurants and hotels-2020-May</v>
      </c>
      <c r="AH4220" s="16">
        <v>43952</v>
      </c>
      <c r="AI4220" s="181">
        <v>103.35300366187224</v>
      </c>
      <c r="AJ4220" s="8">
        <f t="shared" si="277"/>
        <v>101.86831499067567</v>
      </c>
      <c r="AK4220" s="175">
        <v>4025</v>
      </c>
      <c r="AL4220" s="10">
        <f t="shared" si="275"/>
        <v>132.92327190155979</v>
      </c>
      <c r="AM4220" s="163" t="str">
        <f t="shared" si="276"/>
        <v>11</v>
      </c>
      <c r="AN4220" s="177" t="s">
        <v>117</v>
      </c>
      <c r="AQ4220" s="151"/>
      <c r="AR4220" s="151"/>
    </row>
    <row r="4221" spans="30:44" x14ac:dyDescent="0.3">
      <c r="AD4221" s="7">
        <v>2020</v>
      </c>
      <c r="AE4221" s="88" t="s">
        <v>56</v>
      </c>
      <c r="AF4221" s="12" t="s">
        <v>6</v>
      </c>
      <c r="AG4221" s="18" t="str">
        <f t="shared" si="274"/>
        <v>Restaurants and hotels-2020-June</v>
      </c>
      <c r="AH4221" s="16">
        <v>43983</v>
      </c>
      <c r="AI4221" s="181">
        <v>103.1985977191306</v>
      </c>
      <c r="AJ4221" s="8">
        <f t="shared" si="277"/>
        <v>102.13486480060322</v>
      </c>
      <c r="AK4221" s="175">
        <v>4026</v>
      </c>
      <c r="AL4221" s="10">
        <f t="shared" si="275"/>
        <v>132.92327190155979</v>
      </c>
      <c r="AM4221" s="163" t="str">
        <f t="shared" si="276"/>
        <v>11</v>
      </c>
      <c r="AN4221" s="177" t="s">
        <v>118</v>
      </c>
      <c r="AQ4221" s="151"/>
      <c r="AR4221" s="151"/>
    </row>
    <row r="4222" spans="30:44" x14ac:dyDescent="0.3">
      <c r="AD4222" s="7">
        <v>2020</v>
      </c>
      <c r="AE4222" s="88" t="s">
        <v>56</v>
      </c>
      <c r="AF4222" s="12" t="s">
        <v>7</v>
      </c>
      <c r="AG4222" s="18" t="str">
        <f t="shared" si="274"/>
        <v>Restaurants and hotels-2020-July</v>
      </c>
      <c r="AH4222" s="16">
        <v>44013</v>
      </c>
      <c r="AI4222" s="181">
        <v>101.77074335898772</v>
      </c>
      <c r="AJ4222" s="8">
        <f t="shared" si="277"/>
        <v>102.27191898238796</v>
      </c>
      <c r="AK4222" s="175">
        <v>4027</v>
      </c>
      <c r="AL4222" s="10">
        <f t="shared" si="275"/>
        <v>132.92327190155979</v>
      </c>
      <c r="AM4222" s="163" t="str">
        <f t="shared" si="276"/>
        <v>11</v>
      </c>
      <c r="AN4222" s="177" t="s">
        <v>119</v>
      </c>
      <c r="AQ4222" s="151"/>
      <c r="AR4222" s="151"/>
    </row>
    <row r="4223" spans="30:44" x14ac:dyDescent="0.3">
      <c r="AD4223" s="7">
        <v>2020</v>
      </c>
      <c r="AE4223" s="88" t="s">
        <v>56</v>
      </c>
      <c r="AF4223" s="12" t="s">
        <v>8</v>
      </c>
      <c r="AG4223" s="18" t="str">
        <f t="shared" si="274"/>
        <v>Restaurants and hotels-2020-August</v>
      </c>
      <c r="AH4223" s="16">
        <v>44044</v>
      </c>
      <c r="AI4223" s="181">
        <v>101.74432676513385</v>
      </c>
      <c r="AJ4223" s="8">
        <f t="shared" si="277"/>
        <v>102.38984154531117</v>
      </c>
      <c r="AK4223" s="175">
        <v>4028</v>
      </c>
      <c r="AL4223" s="10">
        <f t="shared" si="275"/>
        <v>132.92327190155979</v>
      </c>
      <c r="AM4223" s="163" t="str">
        <f t="shared" si="276"/>
        <v>11</v>
      </c>
      <c r="AN4223" s="177" t="s">
        <v>120</v>
      </c>
      <c r="AQ4223" s="151"/>
      <c r="AR4223" s="151"/>
    </row>
    <row r="4224" spans="30:44" x14ac:dyDescent="0.3">
      <c r="AD4224" s="7">
        <v>2020</v>
      </c>
      <c r="AE4224" s="88" t="s">
        <v>56</v>
      </c>
      <c r="AF4224" s="12" t="s">
        <v>1</v>
      </c>
      <c r="AG4224" s="18" t="str">
        <f t="shared" si="274"/>
        <v>Restaurants and hotels-2020-September</v>
      </c>
      <c r="AH4224" s="16">
        <v>44075</v>
      </c>
      <c r="AI4224" s="181">
        <v>101.78564838923461</v>
      </c>
      <c r="AJ4224" s="8">
        <f t="shared" si="277"/>
        <v>102.43817861156633</v>
      </c>
      <c r="AK4224" s="175">
        <v>4029</v>
      </c>
      <c r="AL4224" s="10">
        <f t="shared" si="275"/>
        <v>132.92327190155979</v>
      </c>
      <c r="AM4224" s="163" t="str">
        <f t="shared" si="276"/>
        <v>11</v>
      </c>
      <c r="AN4224" s="177" t="s">
        <v>121</v>
      </c>
      <c r="AQ4224" s="151"/>
      <c r="AR4224" s="151"/>
    </row>
    <row r="4225" spans="30:44" x14ac:dyDescent="0.3">
      <c r="AD4225" s="7">
        <v>2020</v>
      </c>
      <c r="AE4225" s="88" t="s">
        <v>56</v>
      </c>
      <c r="AF4225" s="12" t="s">
        <v>9</v>
      </c>
      <c r="AG4225" s="18" t="str">
        <f t="shared" si="274"/>
        <v>Restaurants and hotels-2020-October</v>
      </c>
      <c r="AH4225" s="16">
        <v>44105</v>
      </c>
      <c r="AI4225" s="181">
        <v>101.89627290074593</v>
      </c>
      <c r="AJ4225" s="8">
        <f t="shared" si="277"/>
        <v>102.55190275223013</v>
      </c>
      <c r="AK4225" s="175">
        <v>4030</v>
      </c>
      <c r="AL4225" s="10">
        <f t="shared" si="275"/>
        <v>132.92327190155979</v>
      </c>
      <c r="AM4225" s="163" t="str">
        <f t="shared" si="276"/>
        <v>11</v>
      </c>
      <c r="AN4225" s="177" t="s">
        <v>122</v>
      </c>
      <c r="AQ4225" s="151"/>
      <c r="AR4225" s="151"/>
    </row>
    <row r="4226" spans="30:44" x14ac:dyDescent="0.3">
      <c r="AD4226" s="7">
        <v>2020</v>
      </c>
      <c r="AE4226" s="88" t="s">
        <v>56</v>
      </c>
      <c r="AF4226" s="12" t="s">
        <v>2</v>
      </c>
      <c r="AG4226" s="18" t="str">
        <f t="shared" si="274"/>
        <v>Restaurants and hotels-2020-November</v>
      </c>
      <c r="AH4226" s="16">
        <v>44136</v>
      </c>
      <c r="AI4226" s="181">
        <v>101.94747214122552</v>
      </c>
      <c r="AJ4226" s="8">
        <f t="shared" si="277"/>
        <v>102.60479415775914</v>
      </c>
      <c r="AK4226" s="175">
        <v>4031</v>
      </c>
      <c r="AL4226" s="10">
        <f t="shared" si="275"/>
        <v>132.92327190155979</v>
      </c>
      <c r="AM4226" s="163" t="str">
        <f t="shared" si="276"/>
        <v>11</v>
      </c>
      <c r="AN4226" s="177" t="s">
        <v>123</v>
      </c>
      <c r="AQ4226" s="151"/>
      <c r="AR4226" s="151"/>
    </row>
    <row r="4227" spans="30:44" x14ac:dyDescent="0.3">
      <c r="AD4227" s="7">
        <v>2020</v>
      </c>
      <c r="AE4227" s="88" t="s">
        <v>56</v>
      </c>
      <c r="AF4227" s="12" t="s">
        <v>3</v>
      </c>
      <c r="AG4227" s="18" t="str">
        <f t="shared" si="274"/>
        <v>Restaurants and hotels-2020-December</v>
      </c>
      <c r="AH4227" s="16">
        <v>44166</v>
      </c>
      <c r="AI4227" s="181">
        <v>102.43620285770244</v>
      </c>
      <c r="AJ4227" s="8">
        <f t="shared" si="277"/>
        <v>102.48341038547966</v>
      </c>
      <c r="AK4227" s="175">
        <v>4032</v>
      </c>
      <c r="AL4227" s="10">
        <f t="shared" si="275"/>
        <v>132.92327190155979</v>
      </c>
      <c r="AM4227" s="163" t="str">
        <f t="shared" si="276"/>
        <v>11</v>
      </c>
      <c r="AN4227" s="177" t="s">
        <v>124</v>
      </c>
      <c r="AQ4227" s="151"/>
      <c r="AR4227" s="151"/>
    </row>
    <row r="4228" spans="30:44" x14ac:dyDescent="0.3">
      <c r="AD4228" s="9">
        <v>2021</v>
      </c>
      <c r="AE4228" s="87" t="s">
        <v>56</v>
      </c>
      <c r="AF4228" s="13" t="s">
        <v>10</v>
      </c>
      <c r="AG4228" s="18" t="str">
        <f t="shared" si="274"/>
        <v>Restaurants and hotels-2021-January</v>
      </c>
      <c r="AH4228" s="16">
        <v>44197</v>
      </c>
      <c r="AI4228" s="180">
        <v>103.71546336885045</v>
      </c>
      <c r="AJ4228" s="10">
        <f t="shared" si="277"/>
        <v>102.57160775081205</v>
      </c>
      <c r="AK4228" s="175">
        <v>4033</v>
      </c>
      <c r="AL4228" s="10">
        <f t="shared" si="275"/>
        <v>132.92327190155979</v>
      </c>
      <c r="AM4228" s="163" t="str">
        <f t="shared" si="276"/>
        <v>11</v>
      </c>
      <c r="AN4228" s="177" t="s">
        <v>113</v>
      </c>
      <c r="AQ4228" s="151"/>
      <c r="AR4228" s="151"/>
    </row>
    <row r="4229" spans="30:44" x14ac:dyDescent="0.3">
      <c r="AD4229" s="9">
        <v>2021</v>
      </c>
      <c r="AE4229" s="87" t="s">
        <v>56</v>
      </c>
      <c r="AF4229" s="13" t="s">
        <v>11</v>
      </c>
      <c r="AG4229" s="18" t="str">
        <f t="shared" si="274"/>
        <v>Restaurants and hotels-2021-February</v>
      </c>
      <c r="AH4229" s="16">
        <v>44228</v>
      </c>
      <c r="AI4229" s="180">
        <v>101.46714010715206</v>
      </c>
      <c r="AJ4229" s="10">
        <f t="shared" si="277"/>
        <v>102.43828525308298</v>
      </c>
      <c r="AK4229" s="175">
        <v>4034</v>
      </c>
      <c r="AL4229" s="10">
        <f t="shared" si="275"/>
        <v>132.92327190155979</v>
      </c>
      <c r="AM4229" s="163" t="str">
        <f t="shared" si="276"/>
        <v>11</v>
      </c>
      <c r="AN4229" s="177" t="s">
        <v>114</v>
      </c>
      <c r="AQ4229" s="151"/>
      <c r="AR4229" s="151"/>
    </row>
    <row r="4230" spans="30:44" x14ac:dyDescent="0.3">
      <c r="AD4230" s="9">
        <v>2021</v>
      </c>
      <c r="AE4230" s="87" t="s">
        <v>56</v>
      </c>
      <c r="AF4230" s="13" t="s">
        <v>4</v>
      </c>
      <c r="AG4230" s="18" t="str">
        <f t="shared" si="274"/>
        <v>Restaurants and hotels-2021-March</v>
      </c>
      <c r="AH4230" s="16">
        <v>44256</v>
      </c>
      <c r="AI4230" s="180">
        <v>101.51577186038486</v>
      </c>
      <c r="AJ4230" s="10">
        <f t="shared" si="277"/>
        <v>102.34296681823953</v>
      </c>
      <c r="AK4230" s="175">
        <v>4035</v>
      </c>
      <c r="AL4230" s="10">
        <f t="shared" si="275"/>
        <v>132.92327190155979</v>
      </c>
      <c r="AM4230" s="163" t="str">
        <f t="shared" si="276"/>
        <v>11</v>
      </c>
      <c r="AN4230" s="177" t="s">
        <v>115</v>
      </c>
      <c r="AQ4230" s="151"/>
      <c r="AR4230" s="151"/>
    </row>
    <row r="4231" spans="30:44" x14ac:dyDescent="0.3">
      <c r="AD4231" s="9">
        <v>2021</v>
      </c>
      <c r="AE4231" s="87" t="s">
        <v>56</v>
      </c>
      <c r="AF4231" s="13" t="s">
        <v>0</v>
      </c>
      <c r="AG4231" s="18" t="str">
        <f t="shared" si="274"/>
        <v>Restaurants and hotels-2021-April</v>
      </c>
      <c r="AH4231" s="16">
        <v>44287</v>
      </c>
      <c r="AI4231" s="180">
        <v>101.4777224563676</v>
      </c>
      <c r="AJ4231" s="10">
        <f t="shared" si="277"/>
        <v>102.19236379889901</v>
      </c>
      <c r="AK4231" s="175">
        <v>4036</v>
      </c>
      <c r="AL4231" s="10">
        <f t="shared" si="275"/>
        <v>132.92327190155979</v>
      </c>
      <c r="AM4231" s="163" t="str">
        <f t="shared" si="276"/>
        <v>11</v>
      </c>
      <c r="AN4231" s="177" t="s">
        <v>116</v>
      </c>
      <c r="AQ4231" s="151"/>
      <c r="AR4231" s="151"/>
    </row>
    <row r="4232" spans="30:44" x14ac:dyDescent="0.3">
      <c r="AD4232" s="9">
        <v>2021</v>
      </c>
      <c r="AE4232" s="87" t="s">
        <v>56</v>
      </c>
      <c r="AF4232" s="13" t="s">
        <v>5</v>
      </c>
      <c r="AG4232" s="18" t="str">
        <f t="shared" si="274"/>
        <v>Restaurants and hotels-2021-May</v>
      </c>
      <c r="AH4232" s="16">
        <v>44317</v>
      </c>
      <c r="AI4232" s="180">
        <v>101.69450088760865</v>
      </c>
      <c r="AJ4232" s="10">
        <f t="shared" si="277"/>
        <v>102.05415523437705</v>
      </c>
      <c r="AK4232" s="175">
        <v>4037</v>
      </c>
      <c r="AL4232" s="10">
        <f t="shared" si="275"/>
        <v>132.92327190155979</v>
      </c>
      <c r="AM4232" s="163" t="str">
        <f t="shared" si="276"/>
        <v>11</v>
      </c>
      <c r="AN4232" s="177" t="s">
        <v>117</v>
      </c>
      <c r="AQ4232" s="151"/>
      <c r="AR4232" s="151"/>
    </row>
    <row r="4233" spans="30:44" x14ac:dyDescent="0.3">
      <c r="AD4233" s="9">
        <v>2021</v>
      </c>
      <c r="AE4233" s="87" t="s">
        <v>56</v>
      </c>
      <c r="AF4233" s="13" t="s">
        <v>6</v>
      </c>
      <c r="AG4233" s="18" t="str">
        <f t="shared" si="274"/>
        <v>Restaurants and hotels-2021-June</v>
      </c>
      <c r="AH4233" s="16">
        <v>44348</v>
      </c>
      <c r="AI4233" s="180">
        <v>102.06508093024102</v>
      </c>
      <c r="AJ4233" s="10">
        <f t="shared" si="277"/>
        <v>101.95969550196956</v>
      </c>
      <c r="AK4233" s="175">
        <v>4038</v>
      </c>
      <c r="AL4233" s="10">
        <f t="shared" si="275"/>
        <v>132.92327190155979</v>
      </c>
      <c r="AM4233" s="163" t="str">
        <f t="shared" si="276"/>
        <v>11</v>
      </c>
      <c r="AN4233" s="177" t="s">
        <v>118</v>
      </c>
      <c r="AQ4233" s="151"/>
      <c r="AR4233" s="151"/>
    </row>
    <row r="4234" spans="30:44" x14ac:dyDescent="0.3">
      <c r="AD4234" s="9">
        <v>2021</v>
      </c>
      <c r="AE4234" s="87" t="s">
        <v>56</v>
      </c>
      <c r="AF4234" s="13" t="s">
        <v>7</v>
      </c>
      <c r="AG4234" s="18" t="str">
        <f t="shared" si="274"/>
        <v>Restaurants and hotels-2021-July</v>
      </c>
      <c r="AH4234" s="16">
        <v>44378</v>
      </c>
      <c r="AI4234" s="180">
        <v>102.1441472205634</v>
      </c>
      <c r="AJ4234" s="10">
        <f t="shared" si="277"/>
        <v>101.99081249043418</v>
      </c>
      <c r="AK4234" s="175">
        <v>4039</v>
      </c>
      <c r="AL4234" s="10">
        <f t="shared" si="275"/>
        <v>132.92327190155979</v>
      </c>
      <c r="AM4234" s="163" t="str">
        <f t="shared" si="276"/>
        <v>11</v>
      </c>
      <c r="AN4234" s="177" t="s">
        <v>119</v>
      </c>
      <c r="AQ4234" s="151"/>
      <c r="AR4234" s="151"/>
    </row>
    <row r="4235" spans="30:44" x14ac:dyDescent="0.3">
      <c r="AD4235" s="9">
        <v>2021</v>
      </c>
      <c r="AE4235" s="87" t="s">
        <v>56</v>
      </c>
      <c r="AF4235" s="13" t="s">
        <v>8</v>
      </c>
      <c r="AG4235" s="18" t="str">
        <f t="shared" si="274"/>
        <v>Restaurants and hotels-2021-August</v>
      </c>
      <c r="AH4235" s="16">
        <v>44409</v>
      </c>
      <c r="AI4235" s="180">
        <v>104.9499365473017</v>
      </c>
      <c r="AJ4235" s="10">
        <f t="shared" si="277"/>
        <v>102.25794663894818</v>
      </c>
      <c r="AK4235" s="175">
        <v>4040</v>
      </c>
      <c r="AL4235" s="10">
        <f t="shared" si="275"/>
        <v>132.92327190155979</v>
      </c>
      <c r="AM4235" s="163" t="str">
        <f t="shared" si="276"/>
        <v>11</v>
      </c>
      <c r="AN4235" s="177" t="s">
        <v>120</v>
      </c>
      <c r="AQ4235" s="151"/>
      <c r="AR4235" s="151"/>
    </row>
    <row r="4236" spans="30:44" x14ac:dyDescent="0.3">
      <c r="AD4236" s="9">
        <v>2021</v>
      </c>
      <c r="AE4236" s="87" t="s">
        <v>56</v>
      </c>
      <c r="AF4236" s="13" t="s">
        <v>1</v>
      </c>
      <c r="AG4236" s="18" t="str">
        <f t="shared" ref="AG4236:AG4299" si="278">CONCATENATE(AE4236,$AF$74,AD4236,$AF$74,AF4236)</f>
        <v>Restaurants and hotels-2021-September</v>
      </c>
      <c r="AH4236" s="16">
        <v>44440</v>
      </c>
      <c r="AI4236" s="180">
        <v>103.450462817401</v>
      </c>
      <c r="AJ4236" s="10">
        <f t="shared" si="277"/>
        <v>102.39668117462872</v>
      </c>
      <c r="AK4236" s="175">
        <v>4041</v>
      </c>
      <c r="AL4236" s="10">
        <f t="shared" ref="AL4236:AL4299" si="279">VLOOKUP(AE4236,AR:AS,2,FALSE)</f>
        <v>132.92327190155979</v>
      </c>
      <c r="AM4236" s="163" t="str">
        <f t="shared" ref="AM4236:AM4299" si="280">VLOOKUP(AE4236,AR:AT,3,FALSE)</f>
        <v>11</v>
      </c>
      <c r="AN4236" s="177" t="s">
        <v>121</v>
      </c>
      <c r="AQ4236" s="151"/>
      <c r="AR4236" s="151"/>
    </row>
    <row r="4237" spans="30:44" x14ac:dyDescent="0.3">
      <c r="AD4237" s="9">
        <v>2021</v>
      </c>
      <c r="AE4237" s="87" t="s">
        <v>56</v>
      </c>
      <c r="AF4237" s="13" t="s">
        <v>9</v>
      </c>
      <c r="AG4237" s="18" t="str">
        <f t="shared" si="278"/>
        <v>Restaurants and hotels-2021-October</v>
      </c>
      <c r="AH4237" s="16">
        <v>44470</v>
      </c>
      <c r="AI4237" s="180">
        <v>103.39125724819483</v>
      </c>
      <c r="AJ4237" s="10">
        <f t="shared" si="277"/>
        <v>102.52126320358281</v>
      </c>
      <c r="AK4237" s="175">
        <v>4042</v>
      </c>
      <c r="AL4237" s="10">
        <f t="shared" si="279"/>
        <v>132.92327190155979</v>
      </c>
      <c r="AM4237" s="163" t="str">
        <f t="shared" si="280"/>
        <v>11</v>
      </c>
      <c r="AN4237" s="177" t="s">
        <v>122</v>
      </c>
      <c r="AQ4237" s="151"/>
      <c r="AR4237" s="151"/>
    </row>
    <row r="4238" spans="30:44" x14ac:dyDescent="0.3">
      <c r="AD4238" s="9">
        <v>2021</v>
      </c>
      <c r="AE4238" s="87" t="s">
        <v>56</v>
      </c>
      <c r="AF4238" s="13" t="s">
        <v>2</v>
      </c>
      <c r="AG4238" s="18" t="str">
        <f t="shared" si="278"/>
        <v>Restaurants and hotels-2021-November</v>
      </c>
      <c r="AH4238" s="16">
        <v>44501</v>
      </c>
      <c r="AI4238" s="180">
        <v>103.5037733618431</v>
      </c>
      <c r="AJ4238" s="10">
        <f t="shared" si="277"/>
        <v>102.65095497196758</v>
      </c>
      <c r="AK4238" s="175">
        <v>4043</v>
      </c>
      <c r="AL4238" s="10">
        <f t="shared" si="279"/>
        <v>132.92327190155979</v>
      </c>
      <c r="AM4238" s="163" t="str">
        <f t="shared" si="280"/>
        <v>11</v>
      </c>
      <c r="AN4238" s="177" t="s">
        <v>123</v>
      </c>
      <c r="AQ4238" s="151"/>
      <c r="AR4238" s="151"/>
    </row>
    <row r="4239" spans="30:44" x14ac:dyDescent="0.3">
      <c r="AD4239" s="9">
        <v>2021</v>
      </c>
      <c r="AE4239" s="87" t="s">
        <v>56</v>
      </c>
      <c r="AF4239" s="13" t="s">
        <v>3</v>
      </c>
      <c r="AG4239" s="18" t="str">
        <f t="shared" si="278"/>
        <v>Restaurants and hotels-2021-December</v>
      </c>
      <c r="AH4239" s="16">
        <v>44531</v>
      </c>
      <c r="AI4239" s="180">
        <v>104.3933134734322</v>
      </c>
      <c r="AJ4239" s="10">
        <f t="shared" si="277"/>
        <v>102.8140475232784</v>
      </c>
      <c r="AK4239" s="175">
        <v>4044</v>
      </c>
      <c r="AL4239" s="10">
        <f t="shared" si="279"/>
        <v>132.92327190155979</v>
      </c>
      <c r="AM4239" s="163" t="str">
        <f t="shared" si="280"/>
        <v>11</v>
      </c>
      <c r="AN4239" s="177" t="s">
        <v>124</v>
      </c>
      <c r="AQ4239" s="151"/>
      <c r="AR4239" s="151"/>
    </row>
    <row r="4240" spans="30:44" x14ac:dyDescent="0.3">
      <c r="AD4240" s="7">
        <v>2022</v>
      </c>
      <c r="AE4240" s="88" t="s">
        <v>56</v>
      </c>
      <c r="AF4240" s="12" t="s">
        <v>10</v>
      </c>
      <c r="AG4240" s="18" t="str">
        <f t="shared" si="278"/>
        <v>Restaurants and hotels-2022-January</v>
      </c>
      <c r="AH4240" s="16">
        <v>44562</v>
      </c>
      <c r="AI4240" s="181">
        <v>106.41432505275021</v>
      </c>
      <c r="AJ4240" s="8">
        <f t="shared" si="277"/>
        <v>103.03895266360338</v>
      </c>
      <c r="AK4240" s="175">
        <v>4045</v>
      </c>
      <c r="AL4240" s="10">
        <f t="shared" si="279"/>
        <v>132.92327190155979</v>
      </c>
      <c r="AM4240" s="163" t="str">
        <f t="shared" si="280"/>
        <v>11</v>
      </c>
      <c r="AN4240" s="177" t="s">
        <v>113</v>
      </c>
      <c r="AQ4240" s="151"/>
      <c r="AR4240" s="151"/>
    </row>
    <row r="4241" spans="30:44" x14ac:dyDescent="0.3">
      <c r="AD4241" s="7">
        <v>2022</v>
      </c>
      <c r="AE4241" s="88" t="s">
        <v>56</v>
      </c>
      <c r="AF4241" s="12" t="s">
        <v>11</v>
      </c>
      <c r="AG4241" s="18" t="str">
        <f t="shared" si="278"/>
        <v>Restaurants and hotels-2022-February</v>
      </c>
      <c r="AH4241" s="16">
        <v>44593</v>
      </c>
      <c r="AI4241" s="181">
        <v>106.6403702622508</v>
      </c>
      <c r="AJ4241" s="8">
        <f t="shared" si="277"/>
        <v>103.47005517652828</v>
      </c>
      <c r="AK4241" s="175">
        <v>4046</v>
      </c>
      <c r="AL4241" s="10">
        <f t="shared" si="279"/>
        <v>132.92327190155979</v>
      </c>
      <c r="AM4241" s="163" t="str">
        <f t="shared" si="280"/>
        <v>11</v>
      </c>
      <c r="AN4241" s="177" t="s">
        <v>114</v>
      </c>
      <c r="AQ4241" s="151"/>
      <c r="AR4241" s="151"/>
    </row>
    <row r="4242" spans="30:44" x14ac:dyDescent="0.3">
      <c r="AD4242" s="7">
        <v>2022</v>
      </c>
      <c r="AE4242" s="88" t="s">
        <v>56</v>
      </c>
      <c r="AF4242" s="12" t="s">
        <v>4</v>
      </c>
      <c r="AG4242" s="18" t="str">
        <f t="shared" si="278"/>
        <v>Restaurants and hotels-2022-March</v>
      </c>
      <c r="AH4242" s="16">
        <v>44621</v>
      </c>
      <c r="AI4242" s="181">
        <v>107.00068657329147</v>
      </c>
      <c r="AJ4242" s="8">
        <f t="shared" si="277"/>
        <v>103.92713140260383</v>
      </c>
      <c r="AK4242" s="175">
        <v>4047</v>
      </c>
      <c r="AL4242" s="10">
        <f t="shared" si="279"/>
        <v>132.92327190155979</v>
      </c>
      <c r="AM4242" s="163" t="str">
        <f t="shared" si="280"/>
        <v>11</v>
      </c>
      <c r="AN4242" s="177" t="s">
        <v>115</v>
      </c>
      <c r="AQ4242" s="151"/>
      <c r="AR4242" s="151"/>
    </row>
    <row r="4243" spans="30:44" x14ac:dyDescent="0.3">
      <c r="AD4243" s="7">
        <v>2022</v>
      </c>
      <c r="AE4243" s="88" t="s">
        <v>56</v>
      </c>
      <c r="AF4243" s="12" t="s">
        <v>0</v>
      </c>
      <c r="AG4243" s="18" t="str">
        <f t="shared" si="278"/>
        <v>Restaurants and hotels-2022-April</v>
      </c>
      <c r="AH4243" s="16">
        <v>44652</v>
      </c>
      <c r="AI4243" s="181">
        <v>107.56512040100198</v>
      </c>
      <c r="AJ4243" s="8">
        <f t="shared" si="277"/>
        <v>104.43441456465668</v>
      </c>
      <c r="AK4243" s="175">
        <v>4048</v>
      </c>
      <c r="AL4243" s="10">
        <f t="shared" si="279"/>
        <v>132.92327190155979</v>
      </c>
      <c r="AM4243" s="163" t="str">
        <f t="shared" si="280"/>
        <v>11</v>
      </c>
      <c r="AN4243" s="177" t="s">
        <v>116</v>
      </c>
      <c r="AQ4243" s="151"/>
      <c r="AR4243" s="151"/>
    </row>
    <row r="4244" spans="30:44" x14ac:dyDescent="0.3">
      <c r="AD4244" s="7">
        <v>2022</v>
      </c>
      <c r="AE4244" s="88" t="s">
        <v>56</v>
      </c>
      <c r="AF4244" s="12" t="s">
        <v>5</v>
      </c>
      <c r="AG4244" s="18" t="str">
        <f t="shared" si="278"/>
        <v>Restaurants and hotels-2022-May</v>
      </c>
      <c r="AH4244" s="16">
        <v>44682</v>
      </c>
      <c r="AI4244" s="181">
        <v>108.0504051062121</v>
      </c>
      <c r="AJ4244" s="8">
        <f t="shared" si="277"/>
        <v>104.96407324954031</v>
      </c>
      <c r="AK4244" s="175">
        <v>4049</v>
      </c>
      <c r="AL4244" s="10">
        <f t="shared" si="279"/>
        <v>132.92327190155979</v>
      </c>
      <c r="AM4244" s="163" t="str">
        <f t="shared" si="280"/>
        <v>11</v>
      </c>
      <c r="AN4244" s="177" t="s">
        <v>117</v>
      </c>
      <c r="AQ4244" s="151"/>
      <c r="AR4244" s="151"/>
    </row>
    <row r="4245" spans="30:44" x14ac:dyDescent="0.3">
      <c r="AD4245" s="7">
        <v>2022</v>
      </c>
      <c r="AE4245" s="88" t="s">
        <v>56</v>
      </c>
      <c r="AF4245" s="12" t="s">
        <v>6</v>
      </c>
      <c r="AG4245" s="18" t="str">
        <f t="shared" si="278"/>
        <v>Restaurants and hotels-2022-June</v>
      </c>
      <c r="AH4245" s="16">
        <v>44713</v>
      </c>
      <c r="AI4245" s="181">
        <v>108.1571621019247</v>
      </c>
      <c r="AJ4245" s="8">
        <f t="shared" si="277"/>
        <v>105.47174668051396</v>
      </c>
      <c r="AK4245" s="175">
        <v>4050</v>
      </c>
      <c r="AL4245" s="10">
        <f t="shared" si="279"/>
        <v>132.92327190155979</v>
      </c>
      <c r="AM4245" s="163" t="str">
        <f t="shared" si="280"/>
        <v>11</v>
      </c>
      <c r="AN4245" s="177" t="s">
        <v>118</v>
      </c>
      <c r="AQ4245" s="151"/>
      <c r="AR4245" s="151"/>
    </row>
    <row r="4246" spans="30:44" x14ac:dyDescent="0.3">
      <c r="AD4246" s="7">
        <v>2022</v>
      </c>
      <c r="AE4246" s="88" t="s">
        <v>56</v>
      </c>
      <c r="AF4246" s="12" t="s">
        <v>7</v>
      </c>
      <c r="AG4246" s="18" t="str">
        <f t="shared" si="278"/>
        <v>Restaurants and hotels-2022-July</v>
      </c>
      <c r="AH4246" s="16">
        <v>44743</v>
      </c>
      <c r="AI4246" s="181">
        <v>108.21445045672306</v>
      </c>
      <c r="AJ4246" s="8">
        <f t="shared" si="277"/>
        <v>105.97760528352728</v>
      </c>
      <c r="AK4246" s="175">
        <v>4051</v>
      </c>
      <c r="AL4246" s="10">
        <f t="shared" si="279"/>
        <v>132.92327190155979</v>
      </c>
      <c r="AM4246" s="163" t="str">
        <f t="shared" si="280"/>
        <v>11</v>
      </c>
      <c r="AN4246" s="177" t="s">
        <v>119</v>
      </c>
      <c r="AQ4246" s="151"/>
      <c r="AR4246" s="151"/>
    </row>
    <row r="4247" spans="30:44" x14ac:dyDescent="0.3">
      <c r="AD4247" s="7">
        <v>2022</v>
      </c>
      <c r="AE4247" s="88" t="s">
        <v>56</v>
      </c>
      <c r="AF4247" s="12" t="s">
        <v>8</v>
      </c>
      <c r="AG4247" s="18" t="str">
        <f t="shared" si="278"/>
        <v>Restaurants and hotels-2022-August</v>
      </c>
      <c r="AH4247" s="16">
        <v>44774</v>
      </c>
      <c r="AI4247" s="181">
        <v>109.0997797925133</v>
      </c>
      <c r="AJ4247" s="8">
        <f t="shared" ref="AJ4247:AJ4293" si="281">AVERAGE(AI4236:AI4247)</f>
        <v>106.32342555396156</v>
      </c>
      <c r="AK4247" s="175">
        <v>4052</v>
      </c>
      <c r="AL4247" s="10">
        <f t="shared" si="279"/>
        <v>132.92327190155979</v>
      </c>
      <c r="AM4247" s="163" t="str">
        <f t="shared" si="280"/>
        <v>11</v>
      </c>
      <c r="AN4247" s="177" t="s">
        <v>120</v>
      </c>
      <c r="AQ4247" s="151"/>
      <c r="AR4247" s="151"/>
    </row>
    <row r="4248" spans="30:44" x14ac:dyDescent="0.3">
      <c r="AD4248" s="7">
        <v>2022</v>
      </c>
      <c r="AE4248" s="88" t="s">
        <v>56</v>
      </c>
      <c r="AF4248" s="12" t="s">
        <v>1</v>
      </c>
      <c r="AG4248" s="18" t="str">
        <f t="shared" si="278"/>
        <v>Restaurants and hotels-2022-September</v>
      </c>
      <c r="AH4248" s="16">
        <v>44805</v>
      </c>
      <c r="AI4248" s="181">
        <v>109.73585558698616</v>
      </c>
      <c r="AJ4248" s="8">
        <f t="shared" si="281"/>
        <v>106.84720828476033</v>
      </c>
      <c r="AK4248" s="175">
        <v>4053</v>
      </c>
      <c r="AL4248" s="10">
        <f t="shared" si="279"/>
        <v>132.92327190155979</v>
      </c>
      <c r="AM4248" s="163" t="str">
        <f t="shared" si="280"/>
        <v>11</v>
      </c>
      <c r="AN4248" s="177" t="s">
        <v>121</v>
      </c>
      <c r="AQ4248" s="151"/>
      <c r="AR4248" s="151"/>
    </row>
    <row r="4249" spans="30:44" x14ac:dyDescent="0.3">
      <c r="AD4249" s="7">
        <v>2022</v>
      </c>
      <c r="AE4249" s="88" t="s">
        <v>56</v>
      </c>
      <c r="AF4249" s="12" t="s">
        <v>9</v>
      </c>
      <c r="AG4249" s="18" t="str">
        <f t="shared" si="278"/>
        <v>Restaurants and hotels-2022-October</v>
      </c>
      <c r="AH4249" s="16">
        <v>44835</v>
      </c>
      <c r="AI4249" s="181">
        <v>109.67128670376367</v>
      </c>
      <c r="AJ4249" s="8">
        <f t="shared" si="281"/>
        <v>107.37054407272439</v>
      </c>
      <c r="AK4249" s="175">
        <v>4054</v>
      </c>
      <c r="AL4249" s="10">
        <f t="shared" si="279"/>
        <v>132.92327190155979</v>
      </c>
      <c r="AM4249" s="163" t="str">
        <f t="shared" si="280"/>
        <v>11</v>
      </c>
      <c r="AN4249" s="177" t="s">
        <v>122</v>
      </c>
      <c r="AQ4249" s="151"/>
      <c r="AR4249" s="151"/>
    </row>
    <row r="4250" spans="30:44" x14ac:dyDescent="0.3">
      <c r="AD4250" s="7">
        <v>2022</v>
      </c>
      <c r="AE4250" s="88" t="s">
        <v>56</v>
      </c>
      <c r="AF4250" s="12" t="s">
        <v>2</v>
      </c>
      <c r="AG4250" s="18" t="str">
        <f t="shared" si="278"/>
        <v>Restaurants and hotels-2022-November</v>
      </c>
      <c r="AH4250" s="16">
        <v>44866</v>
      </c>
      <c r="AI4250" s="181">
        <v>110.33877507982058</v>
      </c>
      <c r="AJ4250" s="8">
        <f t="shared" si="281"/>
        <v>107.94012754922251</v>
      </c>
      <c r="AK4250" s="175">
        <v>4055</v>
      </c>
      <c r="AL4250" s="10">
        <f t="shared" si="279"/>
        <v>132.92327190155979</v>
      </c>
      <c r="AM4250" s="163" t="str">
        <f t="shared" si="280"/>
        <v>11</v>
      </c>
      <c r="AN4250" s="177" t="s">
        <v>123</v>
      </c>
      <c r="AQ4250" s="151"/>
      <c r="AR4250" s="151"/>
    </row>
    <row r="4251" spans="30:44" x14ac:dyDescent="0.3">
      <c r="AD4251" s="7">
        <v>2022</v>
      </c>
      <c r="AE4251" s="88" t="s">
        <v>56</v>
      </c>
      <c r="AF4251" s="12" t="s">
        <v>3</v>
      </c>
      <c r="AG4251" s="18" t="str">
        <f t="shared" si="278"/>
        <v>Restaurants and hotels-2022-December</v>
      </c>
      <c r="AH4251" s="16">
        <v>44896</v>
      </c>
      <c r="AI4251" s="181">
        <v>113.51345482833484</v>
      </c>
      <c r="AJ4251" s="8">
        <f t="shared" si="281"/>
        <v>108.70013932879776</v>
      </c>
      <c r="AK4251" s="175">
        <v>4056</v>
      </c>
      <c r="AL4251" s="10">
        <f t="shared" si="279"/>
        <v>132.92327190155979</v>
      </c>
      <c r="AM4251" s="163" t="str">
        <f t="shared" si="280"/>
        <v>11</v>
      </c>
      <c r="AN4251" s="177" t="s">
        <v>124</v>
      </c>
      <c r="AQ4251" s="151"/>
      <c r="AR4251" s="151"/>
    </row>
    <row r="4252" spans="30:44" x14ac:dyDescent="0.3">
      <c r="AD4252" s="9">
        <v>2023</v>
      </c>
      <c r="AE4252" s="87" t="s">
        <v>56</v>
      </c>
      <c r="AF4252" s="13" t="s">
        <v>10</v>
      </c>
      <c r="AG4252" s="18" t="str">
        <f t="shared" si="278"/>
        <v>Restaurants and hotels-2023-January</v>
      </c>
      <c r="AH4252" s="16">
        <v>44927</v>
      </c>
      <c r="AI4252" s="180">
        <v>117.98159094775419</v>
      </c>
      <c r="AJ4252" s="10">
        <f t="shared" si="281"/>
        <v>109.66407815338142</v>
      </c>
      <c r="AK4252" s="175">
        <v>4057</v>
      </c>
      <c r="AL4252" s="10">
        <f t="shared" si="279"/>
        <v>132.92327190155979</v>
      </c>
      <c r="AM4252" s="163" t="str">
        <f t="shared" si="280"/>
        <v>11</v>
      </c>
      <c r="AN4252" s="177" t="s">
        <v>113</v>
      </c>
      <c r="AQ4252" s="151"/>
      <c r="AR4252" s="151"/>
    </row>
    <row r="4253" spans="30:44" x14ac:dyDescent="0.3">
      <c r="AD4253" s="9">
        <v>2023</v>
      </c>
      <c r="AE4253" s="87" t="s">
        <v>56</v>
      </c>
      <c r="AF4253" s="13" t="s">
        <v>11</v>
      </c>
      <c r="AG4253" s="18" t="str">
        <f t="shared" si="278"/>
        <v>Restaurants and hotels-2023-February</v>
      </c>
      <c r="AH4253" s="16">
        <v>44958</v>
      </c>
      <c r="AI4253" s="180">
        <v>114.55181382289732</v>
      </c>
      <c r="AJ4253" s="10">
        <f t="shared" si="281"/>
        <v>110.32336511676863</v>
      </c>
      <c r="AK4253" s="175">
        <v>4058</v>
      </c>
      <c r="AL4253" s="10">
        <f t="shared" si="279"/>
        <v>132.92327190155979</v>
      </c>
      <c r="AM4253" s="163" t="str">
        <f t="shared" si="280"/>
        <v>11</v>
      </c>
      <c r="AN4253" s="177" t="s">
        <v>114</v>
      </c>
      <c r="AQ4253" s="151"/>
      <c r="AR4253" s="151"/>
    </row>
    <row r="4254" spans="30:44" x14ac:dyDescent="0.3">
      <c r="AD4254" s="9">
        <v>2023</v>
      </c>
      <c r="AE4254" s="87" t="s">
        <v>56</v>
      </c>
      <c r="AF4254" s="13" t="s">
        <v>4</v>
      </c>
      <c r="AG4254" s="18" t="str">
        <f t="shared" si="278"/>
        <v>Restaurants and hotels-2023-March</v>
      </c>
      <c r="AH4254" s="16">
        <v>44986</v>
      </c>
      <c r="AI4254" s="180">
        <v>115.11820916910375</v>
      </c>
      <c r="AJ4254" s="10">
        <f t="shared" si="281"/>
        <v>110.99982533308629</v>
      </c>
      <c r="AK4254" s="175">
        <v>4059</v>
      </c>
      <c r="AL4254" s="10">
        <f t="shared" si="279"/>
        <v>132.92327190155979</v>
      </c>
      <c r="AM4254" s="163" t="str">
        <f t="shared" si="280"/>
        <v>11</v>
      </c>
      <c r="AN4254" s="177" t="s">
        <v>115</v>
      </c>
      <c r="AQ4254" s="151"/>
      <c r="AR4254" s="151"/>
    </row>
    <row r="4255" spans="30:44" x14ac:dyDescent="0.3">
      <c r="AD4255" s="9">
        <v>2023</v>
      </c>
      <c r="AE4255" s="87" t="s">
        <v>56</v>
      </c>
      <c r="AF4255" s="13" t="s">
        <v>0</v>
      </c>
      <c r="AG4255" s="18" t="str">
        <f t="shared" si="278"/>
        <v>Restaurants and hotels-2023-April</v>
      </c>
      <c r="AH4255" s="16">
        <v>45017</v>
      </c>
      <c r="AI4255" s="180">
        <v>115.52834381415289</v>
      </c>
      <c r="AJ4255" s="10">
        <f t="shared" si="281"/>
        <v>111.66342728418222</v>
      </c>
      <c r="AK4255" s="175">
        <v>4060</v>
      </c>
      <c r="AL4255" s="10">
        <f t="shared" si="279"/>
        <v>132.92327190155979</v>
      </c>
      <c r="AM4255" s="163" t="str">
        <f t="shared" si="280"/>
        <v>11</v>
      </c>
      <c r="AN4255" s="177" t="s">
        <v>116</v>
      </c>
      <c r="AQ4255" s="151"/>
      <c r="AR4255" s="151"/>
    </row>
    <row r="4256" spans="30:44" x14ac:dyDescent="0.3">
      <c r="AD4256" s="9">
        <v>2023</v>
      </c>
      <c r="AE4256" s="87" t="s">
        <v>56</v>
      </c>
      <c r="AF4256" s="13" t="s">
        <v>5</v>
      </c>
      <c r="AG4256" s="18" t="str">
        <f t="shared" si="278"/>
        <v>Restaurants and hotels-2023-May</v>
      </c>
      <c r="AH4256" s="16">
        <v>45047</v>
      </c>
      <c r="AI4256" s="180">
        <v>115.52834381415289</v>
      </c>
      <c r="AJ4256" s="10">
        <f t="shared" si="281"/>
        <v>112.28658884317728</v>
      </c>
      <c r="AK4256" s="175">
        <v>4061</v>
      </c>
      <c r="AL4256" s="10">
        <f t="shared" si="279"/>
        <v>132.92327190155979</v>
      </c>
      <c r="AM4256" s="163" t="str">
        <f t="shared" si="280"/>
        <v>11</v>
      </c>
      <c r="AN4256" s="177" t="s">
        <v>117</v>
      </c>
      <c r="AQ4256" s="151"/>
      <c r="AR4256" s="151"/>
    </row>
    <row r="4257" spans="30:44" x14ac:dyDescent="0.3">
      <c r="AD4257" s="9">
        <v>2023</v>
      </c>
      <c r="AE4257" s="87" t="s">
        <v>56</v>
      </c>
      <c r="AF4257" s="13" t="s">
        <v>6</v>
      </c>
      <c r="AG4257" s="18" t="str">
        <f t="shared" si="278"/>
        <v>Restaurants and hotels-2023-June</v>
      </c>
      <c r="AH4257" s="16">
        <v>45078</v>
      </c>
      <c r="AI4257" s="180">
        <v>115.65475448015421</v>
      </c>
      <c r="AJ4257" s="10">
        <f t="shared" si="281"/>
        <v>112.91138820802973</v>
      </c>
      <c r="AK4257" s="175">
        <v>4062</v>
      </c>
      <c r="AL4257" s="10">
        <f t="shared" si="279"/>
        <v>132.92327190155979</v>
      </c>
      <c r="AM4257" s="163" t="str">
        <f t="shared" si="280"/>
        <v>11</v>
      </c>
      <c r="AN4257" s="177" t="s">
        <v>118</v>
      </c>
      <c r="AQ4257" s="151"/>
      <c r="AR4257" s="151"/>
    </row>
    <row r="4258" spans="30:44" x14ac:dyDescent="0.3">
      <c r="AD4258" s="9">
        <v>2023</v>
      </c>
      <c r="AE4258" s="87" t="s">
        <v>56</v>
      </c>
      <c r="AF4258" s="13" t="s">
        <v>7</v>
      </c>
      <c r="AG4258" s="18" t="str">
        <f t="shared" si="278"/>
        <v>Restaurants and hotels-2023-July</v>
      </c>
      <c r="AH4258" s="16">
        <v>45108</v>
      </c>
      <c r="AI4258" s="180">
        <v>116.69425086476417</v>
      </c>
      <c r="AJ4258" s="10">
        <f t="shared" si="281"/>
        <v>113.61803824203317</v>
      </c>
      <c r="AK4258" s="175">
        <v>4063</v>
      </c>
      <c r="AL4258" s="10">
        <f t="shared" si="279"/>
        <v>132.92327190155979</v>
      </c>
      <c r="AM4258" s="163" t="str">
        <f t="shared" si="280"/>
        <v>11</v>
      </c>
      <c r="AN4258" s="177" t="s">
        <v>119</v>
      </c>
      <c r="AQ4258" s="151"/>
      <c r="AR4258" s="151"/>
    </row>
    <row r="4259" spans="30:44" x14ac:dyDescent="0.3">
      <c r="AD4259" s="9">
        <v>2023</v>
      </c>
      <c r="AE4259" s="87" t="s">
        <v>56</v>
      </c>
      <c r="AF4259" s="13" t="s">
        <v>8</v>
      </c>
      <c r="AG4259" s="18" t="str">
        <f t="shared" si="278"/>
        <v>Restaurants and hotels-2023-August</v>
      </c>
      <c r="AH4259" s="16">
        <v>45139</v>
      </c>
      <c r="AI4259" s="180">
        <v>117.44937101559077</v>
      </c>
      <c r="AJ4259" s="10">
        <f t="shared" si="281"/>
        <v>114.31383751062295</v>
      </c>
      <c r="AK4259" s="175">
        <v>4064</v>
      </c>
      <c r="AL4259" s="10">
        <f t="shared" si="279"/>
        <v>132.92327190155979</v>
      </c>
      <c r="AM4259" s="163" t="str">
        <f t="shared" si="280"/>
        <v>11</v>
      </c>
      <c r="AN4259" s="177" t="s">
        <v>120</v>
      </c>
      <c r="AQ4259" s="151"/>
      <c r="AR4259" s="151"/>
    </row>
    <row r="4260" spans="30:44" x14ac:dyDescent="0.3">
      <c r="AD4260" s="9">
        <v>2023</v>
      </c>
      <c r="AE4260" s="87" t="s">
        <v>56</v>
      </c>
      <c r="AF4260" s="13" t="s">
        <v>1</v>
      </c>
      <c r="AG4260" s="18" t="str">
        <f t="shared" si="278"/>
        <v>Restaurants and hotels-2023-September</v>
      </c>
      <c r="AH4260" s="16">
        <v>45170</v>
      </c>
      <c r="AI4260" s="180">
        <v>118.12316919803504</v>
      </c>
      <c r="AJ4260" s="10">
        <f t="shared" si="281"/>
        <v>115.01278031154368</v>
      </c>
      <c r="AK4260" s="175">
        <v>4065</v>
      </c>
      <c r="AL4260" s="10">
        <f t="shared" si="279"/>
        <v>132.92327190155979</v>
      </c>
      <c r="AM4260" s="163" t="str">
        <f t="shared" si="280"/>
        <v>11</v>
      </c>
      <c r="AN4260" s="177" t="s">
        <v>121</v>
      </c>
      <c r="AQ4260" s="151"/>
      <c r="AR4260" s="151"/>
    </row>
    <row r="4261" spans="30:44" x14ac:dyDescent="0.3">
      <c r="AD4261" s="9">
        <v>2023</v>
      </c>
      <c r="AE4261" s="87" t="s">
        <v>56</v>
      </c>
      <c r="AF4261" s="13" t="s">
        <v>9</v>
      </c>
      <c r="AG4261" s="18" t="str">
        <f t="shared" si="278"/>
        <v>Restaurants and hotels-2023-October</v>
      </c>
      <c r="AH4261" s="16">
        <v>45200</v>
      </c>
      <c r="AI4261" s="180">
        <v>118.11856521953803</v>
      </c>
      <c r="AJ4261" s="10">
        <f t="shared" si="281"/>
        <v>115.71672018785823</v>
      </c>
      <c r="AK4261" s="175">
        <v>4066</v>
      </c>
      <c r="AL4261" s="10">
        <f t="shared" si="279"/>
        <v>132.92327190155979</v>
      </c>
      <c r="AM4261" s="163" t="str">
        <f t="shared" si="280"/>
        <v>11</v>
      </c>
      <c r="AN4261" s="177" t="s">
        <v>122</v>
      </c>
      <c r="AQ4261" s="151"/>
      <c r="AR4261" s="151"/>
    </row>
    <row r="4262" spans="30:44" x14ac:dyDescent="0.3">
      <c r="AD4262" s="9">
        <v>2023</v>
      </c>
      <c r="AE4262" s="87" t="s">
        <v>56</v>
      </c>
      <c r="AF4262" s="13" t="s">
        <v>2</v>
      </c>
      <c r="AG4262" s="18" t="str">
        <f t="shared" si="278"/>
        <v>Restaurants and hotels-2023-November</v>
      </c>
      <c r="AH4262" s="16">
        <v>45231</v>
      </c>
      <c r="AI4262" s="180">
        <v>118.75798284758004</v>
      </c>
      <c r="AJ4262" s="10">
        <f t="shared" si="281"/>
        <v>116.41832083517151</v>
      </c>
      <c r="AK4262" s="175">
        <v>4067</v>
      </c>
      <c r="AL4262" s="10">
        <f t="shared" si="279"/>
        <v>132.92327190155979</v>
      </c>
      <c r="AM4262" s="163" t="str">
        <f t="shared" si="280"/>
        <v>11</v>
      </c>
      <c r="AN4262" s="177" t="s">
        <v>123</v>
      </c>
      <c r="AQ4262" s="151"/>
      <c r="AR4262" s="151"/>
    </row>
    <row r="4263" spans="30:44" x14ac:dyDescent="0.3">
      <c r="AD4263" s="9">
        <v>2023</v>
      </c>
      <c r="AE4263" s="87" t="s">
        <v>56</v>
      </c>
      <c r="AF4263" s="13" t="s">
        <v>3</v>
      </c>
      <c r="AG4263" s="18" t="str">
        <f t="shared" si="278"/>
        <v>Restaurants and hotels-2023-December</v>
      </c>
      <c r="AH4263" s="16">
        <v>45261</v>
      </c>
      <c r="AI4263" s="180">
        <v>119.14913674046628</v>
      </c>
      <c r="AJ4263" s="10">
        <f t="shared" si="281"/>
        <v>116.88796099451578</v>
      </c>
      <c r="AK4263" s="175">
        <v>4068</v>
      </c>
      <c r="AL4263" s="10">
        <f t="shared" si="279"/>
        <v>132.92327190155979</v>
      </c>
      <c r="AM4263" s="163" t="str">
        <f t="shared" si="280"/>
        <v>11</v>
      </c>
      <c r="AN4263" s="177" t="s">
        <v>124</v>
      </c>
      <c r="AQ4263" s="151"/>
      <c r="AR4263" s="151"/>
    </row>
    <row r="4264" spans="30:44" x14ac:dyDescent="0.3">
      <c r="AD4264" s="7">
        <v>2024</v>
      </c>
      <c r="AE4264" s="88" t="s">
        <v>56</v>
      </c>
      <c r="AF4264" s="12" t="s">
        <v>10</v>
      </c>
      <c r="AG4264" s="18" t="str">
        <f t="shared" si="278"/>
        <v>Restaurants and hotels-2024-January</v>
      </c>
      <c r="AH4264" s="16">
        <v>45292</v>
      </c>
      <c r="AI4264" s="181">
        <v>120.57653538408971</v>
      </c>
      <c r="AJ4264" s="8">
        <f t="shared" si="281"/>
        <v>117.10420636421043</v>
      </c>
      <c r="AK4264" s="175">
        <v>4069</v>
      </c>
      <c r="AL4264" s="10">
        <f t="shared" si="279"/>
        <v>132.92327190155979</v>
      </c>
      <c r="AM4264" s="163" t="str">
        <f t="shared" si="280"/>
        <v>11</v>
      </c>
      <c r="AN4264" s="177" t="s">
        <v>113</v>
      </c>
      <c r="AQ4264" s="151"/>
      <c r="AR4264" s="151"/>
    </row>
    <row r="4265" spans="30:44" x14ac:dyDescent="0.3">
      <c r="AD4265" s="7">
        <v>2024</v>
      </c>
      <c r="AE4265" s="88" t="s">
        <v>56</v>
      </c>
      <c r="AF4265" s="12" t="s">
        <v>11</v>
      </c>
      <c r="AG4265" s="18" t="str">
        <f t="shared" si="278"/>
        <v>Restaurants and hotels-2024-February</v>
      </c>
      <c r="AH4265" s="16">
        <v>45323</v>
      </c>
      <c r="AI4265" s="181">
        <v>119.64651766604</v>
      </c>
      <c r="AJ4265" s="8">
        <f t="shared" si="281"/>
        <v>117.52876501780564</v>
      </c>
      <c r="AK4265" s="175">
        <v>4070</v>
      </c>
      <c r="AL4265" s="10">
        <f t="shared" si="279"/>
        <v>132.92327190155979</v>
      </c>
      <c r="AM4265" s="163" t="str">
        <f t="shared" si="280"/>
        <v>11</v>
      </c>
      <c r="AN4265" s="177" t="s">
        <v>114</v>
      </c>
      <c r="AQ4265" s="151"/>
      <c r="AR4265" s="151"/>
    </row>
    <row r="4266" spans="30:44" x14ac:dyDescent="0.3">
      <c r="AD4266" s="7">
        <v>2024</v>
      </c>
      <c r="AE4266" s="88" t="s">
        <v>56</v>
      </c>
      <c r="AF4266" s="12" t="s">
        <v>4</v>
      </c>
      <c r="AG4266" s="18" t="str">
        <f t="shared" si="278"/>
        <v>Restaurants and hotels-2024-March</v>
      </c>
      <c r="AH4266" s="16">
        <v>45352</v>
      </c>
      <c r="AI4266" s="181">
        <v>121.08585252049792</v>
      </c>
      <c r="AJ4266" s="8">
        <f t="shared" si="281"/>
        <v>118.02606863042182</v>
      </c>
      <c r="AK4266" s="175">
        <v>4071</v>
      </c>
      <c r="AL4266" s="10">
        <f t="shared" si="279"/>
        <v>132.92327190155979</v>
      </c>
      <c r="AM4266" s="163" t="str">
        <f t="shared" si="280"/>
        <v>11</v>
      </c>
      <c r="AN4266" s="177" t="s">
        <v>115</v>
      </c>
      <c r="AQ4266" s="151"/>
      <c r="AR4266" s="151"/>
    </row>
    <row r="4267" spans="30:44" x14ac:dyDescent="0.3">
      <c r="AD4267" s="7">
        <v>2024</v>
      </c>
      <c r="AE4267" s="88" t="s">
        <v>56</v>
      </c>
      <c r="AF4267" s="12" t="s">
        <v>0</v>
      </c>
      <c r="AG4267" s="18" t="str">
        <f t="shared" si="278"/>
        <v>Restaurants and hotels-2024-April</v>
      </c>
      <c r="AH4267" s="16">
        <v>45383</v>
      </c>
      <c r="AI4267" s="181">
        <v>121.35882657075196</v>
      </c>
      <c r="AJ4267" s="8">
        <f t="shared" si="281"/>
        <v>118.51194219347173</v>
      </c>
      <c r="AK4267" s="175">
        <v>4072</v>
      </c>
      <c r="AL4267" s="10">
        <f t="shared" si="279"/>
        <v>132.92327190155979</v>
      </c>
      <c r="AM4267" s="163" t="str">
        <f t="shared" si="280"/>
        <v>11</v>
      </c>
      <c r="AN4267" s="177" t="s">
        <v>116</v>
      </c>
      <c r="AQ4267" s="151"/>
      <c r="AR4267" s="151"/>
    </row>
    <row r="4268" spans="30:44" x14ac:dyDescent="0.3">
      <c r="AD4268" s="7">
        <v>2024</v>
      </c>
      <c r="AE4268" s="88" t="s">
        <v>56</v>
      </c>
      <c r="AF4268" s="12" t="s">
        <v>5</v>
      </c>
      <c r="AG4268" s="18" t="str">
        <f t="shared" si="278"/>
        <v>Restaurants and hotels-2024-May</v>
      </c>
      <c r="AH4268" s="16">
        <v>45413</v>
      </c>
      <c r="AI4268" s="181">
        <v>122.37359489873241</v>
      </c>
      <c r="AJ4268" s="8">
        <f t="shared" si="281"/>
        <v>119.08237978385336</v>
      </c>
      <c r="AK4268" s="175">
        <v>4073</v>
      </c>
      <c r="AL4268" s="10">
        <f t="shared" si="279"/>
        <v>132.92327190155979</v>
      </c>
      <c r="AM4268" s="163" t="str">
        <f t="shared" si="280"/>
        <v>11</v>
      </c>
      <c r="AN4268" s="177" t="s">
        <v>117</v>
      </c>
      <c r="AQ4268" s="151"/>
      <c r="AR4268" s="151"/>
    </row>
    <row r="4269" spans="30:44" x14ac:dyDescent="0.3">
      <c r="AD4269" s="7">
        <v>2024</v>
      </c>
      <c r="AE4269" s="88" t="s">
        <v>56</v>
      </c>
      <c r="AF4269" s="12" t="s">
        <v>6</v>
      </c>
      <c r="AG4269" s="18" t="str">
        <f t="shared" si="278"/>
        <v>Restaurants and hotels-2024-June</v>
      </c>
      <c r="AH4269" s="16">
        <v>45444</v>
      </c>
      <c r="AI4269" s="181">
        <v>122.6550029490746</v>
      </c>
      <c r="AJ4269" s="8">
        <f t="shared" si="281"/>
        <v>119.66573382293006</v>
      </c>
      <c r="AK4269" s="175">
        <v>4074</v>
      </c>
      <c r="AL4269" s="10">
        <f t="shared" si="279"/>
        <v>132.92327190155979</v>
      </c>
      <c r="AM4269" s="163" t="str">
        <f t="shared" si="280"/>
        <v>11</v>
      </c>
      <c r="AN4269" s="177" t="s">
        <v>118</v>
      </c>
      <c r="AQ4269" s="151"/>
      <c r="AR4269" s="151"/>
    </row>
    <row r="4270" spans="30:44" x14ac:dyDescent="0.3">
      <c r="AD4270" s="7">
        <v>2024</v>
      </c>
      <c r="AE4270" s="88" t="s">
        <v>56</v>
      </c>
      <c r="AF4270" s="12" t="s">
        <v>7</v>
      </c>
      <c r="AG4270" s="18" t="str">
        <f t="shared" si="278"/>
        <v>Restaurants and hotels-2024-July</v>
      </c>
      <c r="AH4270" s="16">
        <v>45474</v>
      </c>
      <c r="AI4270" s="181">
        <v>123.61783671021897</v>
      </c>
      <c r="AJ4270" s="8">
        <f t="shared" si="281"/>
        <v>120.24269931005131</v>
      </c>
      <c r="AK4270" s="175">
        <v>4075</v>
      </c>
      <c r="AL4270" s="10">
        <f t="shared" si="279"/>
        <v>132.92327190155979</v>
      </c>
      <c r="AM4270" s="163" t="str">
        <f t="shared" si="280"/>
        <v>11</v>
      </c>
      <c r="AN4270" s="177" t="s">
        <v>119</v>
      </c>
      <c r="AQ4270" s="151"/>
      <c r="AR4270" s="151"/>
    </row>
    <row r="4271" spans="30:44" x14ac:dyDescent="0.3">
      <c r="AD4271" s="7">
        <v>2024</v>
      </c>
      <c r="AE4271" s="88" t="s">
        <v>56</v>
      </c>
      <c r="AF4271" s="12" t="s">
        <v>8</v>
      </c>
      <c r="AG4271" s="18" t="str">
        <f t="shared" si="278"/>
        <v>Restaurants and hotels-2024-August</v>
      </c>
      <c r="AH4271" s="16">
        <v>45505</v>
      </c>
      <c r="AI4271" s="181">
        <v>121.92304073309673</v>
      </c>
      <c r="AJ4271" s="8">
        <f t="shared" si="281"/>
        <v>120.61550511984348</v>
      </c>
      <c r="AK4271" s="175">
        <v>4076</v>
      </c>
      <c r="AL4271" s="10">
        <f t="shared" si="279"/>
        <v>132.92327190155979</v>
      </c>
      <c r="AM4271" s="163" t="str">
        <f t="shared" si="280"/>
        <v>11</v>
      </c>
      <c r="AN4271" s="177" t="s">
        <v>120</v>
      </c>
      <c r="AQ4271" s="151"/>
      <c r="AR4271" s="151"/>
    </row>
    <row r="4272" spans="30:44" x14ac:dyDescent="0.3">
      <c r="AD4272" s="7">
        <v>2024</v>
      </c>
      <c r="AE4272" s="88" t="s">
        <v>56</v>
      </c>
      <c r="AF4272" s="12" t="s">
        <v>1</v>
      </c>
      <c r="AG4272" s="18" t="str">
        <f t="shared" si="278"/>
        <v>Restaurants and hotels-2024-September</v>
      </c>
      <c r="AH4272" s="16">
        <v>45536</v>
      </c>
      <c r="AI4272" s="181">
        <v>121.22646266029777</v>
      </c>
      <c r="AJ4272" s="8">
        <f t="shared" si="281"/>
        <v>120.87411290836536</v>
      </c>
      <c r="AK4272" s="175">
        <v>4077</v>
      </c>
      <c r="AL4272" s="10">
        <f t="shared" si="279"/>
        <v>132.92327190155979</v>
      </c>
      <c r="AM4272" s="163" t="str">
        <f t="shared" si="280"/>
        <v>11</v>
      </c>
      <c r="AN4272" s="177" t="s">
        <v>121</v>
      </c>
      <c r="AQ4272" s="151"/>
      <c r="AR4272" s="151"/>
    </row>
    <row r="4273" spans="30:44" x14ac:dyDescent="0.3">
      <c r="AD4273" s="7">
        <v>2024</v>
      </c>
      <c r="AE4273" s="88" t="s">
        <v>56</v>
      </c>
      <c r="AF4273" s="12" t="s">
        <v>9</v>
      </c>
      <c r="AG4273" s="18" t="str">
        <f t="shared" si="278"/>
        <v>Restaurants and hotels-2024-October</v>
      </c>
      <c r="AH4273" s="16">
        <v>45566</v>
      </c>
      <c r="AI4273" s="181">
        <v>121.33961845431358</v>
      </c>
      <c r="AJ4273" s="8">
        <f t="shared" si="281"/>
        <v>121.14253401126332</v>
      </c>
      <c r="AK4273" s="175">
        <v>4078</v>
      </c>
      <c r="AL4273" s="10">
        <f t="shared" si="279"/>
        <v>132.92327190155979</v>
      </c>
      <c r="AM4273" s="163" t="str">
        <f t="shared" si="280"/>
        <v>11</v>
      </c>
      <c r="AN4273" s="177" t="s">
        <v>122</v>
      </c>
      <c r="AQ4273" s="151"/>
      <c r="AR4273" s="151"/>
    </row>
    <row r="4274" spans="30:44" x14ac:dyDescent="0.3">
      <c r="AD4274" s="7">
        <v>2024</v>
      </c>
      <c r="AE4274" s="88" t="s">
        <v>56</v>
      </c>
      <c r="AF4274" s="12" t="s">
        <v>2</v>
      </c>
      <c r="AG4274" s="18" t="str">
        <f t="shared" si="278"/>
        <v>Restaurants and hotels-2024-November</v>
      </c>
      <c r="AH4274" s="16">
        <v>45597</v>
      </c>
      <c r="AI4274" s="181">
        <v>122.4992212612265</v>
      </c>
      <c r="AJ4274" s="8">
        <f t="shared" si="281"/>
        <v>121.4543038790672</v>
      </c>
      <c r="AK4274" s="175">
        <v>4079</v>
      </c>
      <c r="AL4274" s="10">
        <f t="shared" si="279"/>
        <v>132.92327190155979</v>
      </c>
      <c r="AM4274" s="163" t="str">
        <f t="shared" si="280"/>
        <v>11</v>
      </c>
      <c r="AN4274" s="177" t="s">
        <v>123</v>
      </c>
      <c r="AQ4274" s="151"/>
      <c r="AR4274" s="151"/>
    </row>
    <row r="4275" spans="30:44" x14ac:dyDescent="0.3">
      <c r="AD4275" s="7">
        <v>2024</v>
      </c>
      <c r="AE4275" s="88" t="s">
        <v>56</v>
      </c>
      <c r="AF4275" s="12" t="s">
        <v>3</v>
      </c>
      <c r="AG4275" s="18" t="str">
        <f t="shared" si="278"/>
        <v>Restaurants and hotels-2024-December</v>
      </c>
      <c r="AH4275" s="16">
        <v>45627</v>
      </c>
      <c r="AI4275" s="181">
        <v>122.95634726326423</v>
      </c>
      <c r="AJ4275" s="8">
        <f t="shared" si="281"/>
        <v>121.7715714226337</v>
      </c>
      <c r="AK4275" s="175">
        <v>4080</v>
      </c>
      <c r="AL4275" s="10">
        <f t="shared" si="279"/>
        <v>132.92327190155979</v>
      </c>
      <c r="AM4275" s="163" t="str">
        <f t="shared" si="280"/>
        <v>11</v>
      </c>
      <c r="AN4275" s="177" t="s">
        <v>124</v>
      </c>
      <c r="AQ4275" s="151"/>
      <c r="AR4275" s="151"/>
    </row>
    <row r="4276" spans="30:44" x14ac:dyDescent="0.3">
      <c r="AD4276" s="9">
        <v>2025</v>
      </c>
      <c r="AE4276" s="87" t="s">
        <v>56</v>
      </c>
      <c r="AF4276" s="13" t="s">
        <v>10</v>
      </c>
      <c r="AG4276" s="18" t="str">
        <f t="shared" si="278"/>
        <v>Restaurants and hotels-2025-January</v>
      </c>
      <c r="AH4276" s="16">
        <v>45658</v>
      </c>
      <c r="AI4276" s="180">
        <v>123.69072822673044</v>
      </c>
      <c r="AJ4276" s="10">
        <f t="shared" si="281"/>
        <v>122.03108749285376</v>
      </c>
      <c r="AK4276" s="175">
        <v>4081</v>
      </c>
      <c r="AL4276" s="10">
        <f t="shared" si="279"/>
        <v>132.92327190155979</v>
      </c>
      <c r="AM4276" s="163" t="str">
        <f t="shared" si="280"/>
        <v>11</v>
      </c>
      <c r="AN4276" s="177" t="s">
        <v>113</v>
      </c>
      <c r="AQ4276" s="151"/>
      <c r="AR4276" s="151"/>
    </row>
    <row r="4277" spans="30:44" x14ac:dyDescent="0.3">
      <c r="AD4277" s="9">
        <v>2025</v>
      </c>
      <c r="AE4277" s="87" t="s">
        <v>56</v>
      </c>
      <c r="AF4277" s="13" t="s">
        <v>11</v>
      </c>
      <c r="AG4277" s="18" t="str">
        <f t="shared" si="278"/>
        <v>Restaurants and hotels-2025-February</v>
      </c>
      <c r="AH4277" s="16">
        <v>45689</v>
      </c>
      <c r="AI4277" s="180">
        <v>122.55852587603601</v>
      </c>
      <c r="AJ4277" s="10">
        <f t="shared" si="281"/>
        <v>122.27375484368675</v>
      </c>
      <c r="AK4277" s="175">
        <v>4082</v>
      </c>
      <c r="AL4277" s="10">
        <f t="shared" si="279"/>
        <v>132.92327190155979</v>
      </c>
      <c r="AM4277" s="163" t="str">
        <f t="shared" si="280"/>
        <v>11</v>
      </c>
      <c r="AN4277" s="177" t="s">
        <v>114</v>
      </c>
      <c r="AQ4277" s="151"/>
      <c r="AR4277" s="151"/>
    </row>
    <row r="4278" spans="30:44" x14ac:dyDescent="0.3">
      <c r="AD4278" s="9">
        <v>2025</v>
      </c>
      <c r="AE4278" s="87" t="s">
        <v>56</v>
      </c>
      <c r="AF4278" s="13" t="s">
        <v>4</v>
      </c>
      <c r="AG4278" s="18" t="str">
        <f t="shared" si="278"/>
        <v>Restaurants and hotels-2025-March</v>
      </c>
      <c r="AH4278" s="16">
        <v>45717</v>
      </c>
      <c r="AI4278" s="180">
        <v>124.75850400539721</v>
      </c>
      <c r="AJ4278" s="10">
        <f t="shared" si="281"/>
        <v>122.57980913409506</v>
      </c>
      <c r="AK4278" s="175">
        <v>4083</v>
      </c>
      <c r="AL4278" s="10">
        <f t="shared" si="279"/>
        <v>132.92327190155979</v>
      </c>
      <c r="AM4278" s="163" t="str">
        <f t="shared" si="280"/>
        <v>11</v>
      </c>
      <c r="AN4278" s="177" t="s">
        <v>115</v>
      </c>
      <c r="AQ4278" s="151"/>
      <c r="AR4278" s="151"/>
    </row>
    <row r="4279" spans="30:44" x14ac:dyDescent="0.3">
      <c r="AD4279" s="9">
        <v>2025</v>
      </c>
      <c r="AE4279" s="87" t="s">
        <v>56</v>
      </c>
      <c r="AF4279" s="13" t="s">
        <v>0</v>
      </c>
      <c r="AG4279" s="18" t="str">
        <f t="shared" si="278"/>
        <v>Restaurants and hotels-2025-April</v>
      </c>
      <c r="AH4279" s="16">
        <v>45748</v>
      </c>
      <c r="AI4279" s="180">
        <v>125.24181690544633</v>
      </c>
      <c r="AJ4279" s="10">
        <f t="shared" si="281"/>
        <v>122.90339166198623</v>
      </c>
      <c r="AK4279" s="175">
        <v>4084</v>
      </c>
      <c r="AL4279" s="10">
        <f t="shared" si="279"/>
        <v>132.92327190155979</v>
      </c>
      <c r="AM4279" s="163" t="str">
        <f t="shared" si="280"/>
        <v>11</v>
      </c>
      <c r="AN4279" s="177" t="s">
        <v>116</v>
      </c>
      <c r="AQ4279" s="151"/>
      <c r="AR4279" s="151"/>
    </row>
    <row r="4280" spans="30:44" x14ac:dyDescent="0.3">
      <c r="AD4280" s="9">
        <v>2025</v>
      </c>
      <c r="AE4280" s="87" t="s">
        <v>56</v>
      </c>
      <c r="AF4280" s="13" t="s">
        <v>5</v>
      </c>
      <c r="AG4280" s="18" t="str">
        <f t="shared" si="278"/>
        <v>Restaurants and hotels-2025-May</v>
      </c>
      <c r="AH4280" s="16">
        <v>45778</v>
      </c>
      <c r="AI4280" s="180">
        <v>127.6629717801092</v>
      </c>
      <c r="AJ4280" s="10">
        <f t="shared" si="281"/>
        <v>123.34417306876765</v>
      </c>
      <c r="AK4280" s="175">
        <v>4085</v>
      </c>
      <c r="AL4280" s="10">
        <f t="shared" si="279"/>
        <v>132.92327190155979</v>
      </c>
      <c r="AM4280" s="163" t="str">
        <f t="shared" si="280"/>
        <v>11</v>
      </c>
      <c r="AN4280" s="177" t="s">
        <v>117</v>
      </c>
      <c r="AQ4280" s="151"/>
      <c r="AR4280" s="151"/>
    </row>
    <row r="4281" spans="30:44" x14ac:dyDescent="0.3">
      <c r="AD4281" s="9">
        <v>2025</v>
      </c>
      <c r="AE4281" s="87" t="s">
        <v>56</v>
      </c>
      <c r="AF4281" s="13" t="s">
        <v>6</v>
      </c>
      <c r="AG4281" s="18" t="str">
        <f t="shared" si="278"/>
        <v>Restaurants and hotels-2025-June</v>
      </c>
      <c r="AH4281" s="16">
        <v>45809</v>
      </c>
      <c r="AI4281" s="180">
        <v>127.35719489457622</v>
      </c>
      <c r="AJ4281" s="10">
        <f t="shared" si="281"/>
        <v>123.73602239755944</v>
      </c>
      <c r="AK4281" s="175">
        <v>4086</v>
      </c>
      <c r="AL4281" s="10">
        <f t="shared" si="279"/>
        <v>132.92327190155979</v>
      </c>
      <c r="AM4281" s="163" t="str">
        <f t="shared" si="280"/>
        <v>11</v>
      </c>
      <c r="AN4281" s="177" t="s">
        <v>118</v>
      </c>
      <c r="AQ4281" s="151"/>
      <c r="AR4281" s="151"/>
    </row>
    <row r="4282" spans="30:44" x14ac:dyDescent="0.3">
      <c r="AD4282" s="9">
        <v>2025</v>
      </c>
      <c r="AE4282" s="87" t="s">
        <v>56</v>
      </c>
      <c r="AF4282" s="13" t="s">
        <v>7</v>
      </c>
      <c r="AG4282" s="18" t="str">
        <f t="shared" si="278"/>
        <v>Restaurants and hotels-2025-July</v>
      </c>
      <c r="AH4282" s="16">
        <v>45839</v>
      </c>
      <c r="AI4282" s="180">
        <v>126.65157132893671</v>
      </c>
      <c r="AJ4282" s="10">
        <f t="shared" si="281"/>
        <v>123.98883361578594</v>
      </c>
      <c r="AK4282" s="175">
        <v>4087</v>
      </c>
      <c r="AL4282" s="10">
        <f t="shared" si="279"/>
        <v>132.92327190155979</v>
      </c>
      <c r="AM4282" s="163" t="str">
        <f t="shared" si="280"/>
        <v>11</v>
      </c>
      <c r="AN4282" s="177" t="s">
        <v>119</v>
      </c>
      <c r="AQ4282" s="151"/>
      <c r="AR4282" s="151"/>
    </row>
    <row r="4283" spans="30:44" x14ac:dyDescent="0.3">
      <c r="AD4283" s="9">
        <v>2025</v>
      </c>
      <c r="AE4283" s="87" t="s">
        <v>56</v>
      </c>
      <c r="AF4283" s="13" t="s">
        <v>8</v>
      </c>
      <c r="AG4283" s="18" t="str">
        <f t="shared" si="278"/>
        <v>Restaurants and hotels-2025-August</v>
      </c>
      <c r="AH4283" s="16">
        <v>45870</v>
      </c>
      <c r="AI4283" s="180">
        <v>125.33845776417364</v>
      </c>
      <c r="AJ4283" s="10">
        <f t="shared" si="281"/>
        <v>124.27345170170899</v>
      </c>
      <c r="AK4283" s="175">
        <v>4088</v>
      </c>
      <c r="AL4283" s="10">
        <f t="shared" si="279"/>
        <v>132.92327190155979</v>
      </c>
      <c r="AM4283" s="163" t="str">
        <f t="shared" si="280"/>
        <v>11</v>
      </c>
      <c r="AN4283" s="177" t="s">
        <v>120</v>
      </c>
      <c r="AQ4283" s="151"/>
      <c r="AR4283" s="151"/>
    </row>
    <row r="4284" spans="30:44" x14ac:dyDescent="0.3">
      <c r="AD4284" s="9">
        <v>2025</v>
      </c>
      <c r="AE4284" s="87" t="s">
        <v>56</v>
      </c>
      <c r="AF4284" s="13" t="s">
        <v>1</v>
      </c>
      <c r="AG4284" s="18" t="str">
        <f t="shared" si="278"/>
        <v>Restaurants and hotels-2025-September</v>
      </c>
      <c r="AH4284" s="16">
        <v>45901</v>
      </c>
      <c r="AI4284" s="180">
        <v>129.04586621940834</v>
      </c>
      <c r="AJ4284" s="10">
        <f t="shared" si="281"/>
        <v>124.92506866496819</v>
      </c>
      <c r="AK4284" s="175">
        <v>4089</v>
      </c>
      <c r="AL4284" s="10">
        <f t="shared" si="279"/>
        <v>132.92327190155979</v>
      </c>
      <c r="AM4284" s="163" t="str">
        <f t="shared" si="280"/>
        <v>11</v>
      </c>
      <c r="AN4284" s="177" t="s">
        <v>121</v>
      </c>
      <c r="AQ4284" s="151"/>
      <c r="AR4284" s="151"/>
    </row>
    <row r="4285" spans="30:44" x14ac:dyDescent="0.3">
      <c r="AD4285" s="9">
        <v>2025</v>
      </c>
      <c r="AE4285" s="87" t="s">
        <v>56</v>
      </c>
      <c r="AF4285" s="13" t="s">
        <v>9</v>
      </c>
      <c r="AG4285" s="18" t="str">
        <f t="shared" si="278"/>
        <v>Restaurants and hotels-2025-October</v>
      </c>
      <c r="AH4285" s="16">
        <v>45931</v>
      </c>
      <c r="AI4285" s="180">
        <v>128.44144792122734</v>
      </c>
      <c r="AJ4285" s="10">
        <f t="shared" si="281"/>
        <v>125.51688778721099</v>
      </c>
      <c r="AK4285" s="175">
        <v>4090</v>
      </c>
      <c r="AL4285" s="10">
        <f t="shared" si="279"/>
        <v>132.92327190155979</v>
      </c>
      <c r="AM4285" s="163" t="str">
        <f t="shared" si="280"/>
        <v>11</v>
      </c>
      <c r="AN4285" s="177" t="s">
        <v>122</v>
      </c>
      <c r="AQ4285" s="151"/>
      <c r="AR4285" s="151"/>
    </row>
    <row r="4286" spans="30:44" x14ac:dyDescent="0.3">
      <c r="AD4286" s="9">
        <v>2025</v>
      </c>
      <c r="AE4286" s="87" t="s">
        <v>56</v>
      </c>
      <c r="AF4286" s="13" t="s">
        <v>2</v>
      </c>
      <c r="AG4286" s="18" t="str">
        <f t="shared" si="278"/>
        <v>Restaurants and hotels-2025-November</v>
      </c>
      <c r="AH4286" s="16">
        <v>45962</v>
      </c>
      <c r="AI4286" s="180">
        <v>128.35239615971835</v>
      </c>
      <c r="AJ4286" s="10">
        <f t="shared" si="281"/>
        <v>126.00465236208532</v>
      </c>
      <c r="AK4286" s="175">
        <v>4091</v>
      </c>
      <c r="AL4286" s="10">
        <f t="shared" si="279"/>
        <v>132.92327190155979</v>
      </c>
      <c r="AM4286" s="163" t="str">
        <f t="shared" si="280"/>
        <v>11</v>
      </c>
      <c r="AN4286" s="177" t="s">
        <v>123</v>
      </c>
      <c r="AQ4286" s="151"/>
      <c r="AR4286" s="151"/>
    </row>
    <row r="4287" spans="30:44" x14ac:dyDescent="0.3">
      <c r="AD4287" s="9">
        <v>2025</v>
      </c>
      <c r="AE4287" s="87" t="s">
        <v>56</v>
      </c>
      <c r="AF4287" s="13" t="s">
        <v>3</v>
      </c>
      <c r="AG4287" s="18" t="str">
        <f t="shared" si="278"/>
        <v>Restaurants and hotels-2025-December</v>
      </c>
      <c r="AH4287" s="16">
        <v>45992</v>
      </c>
      <c r="AI4287" s="180">
        <v>130.64783034251118</v>
      </c>
      <c r="AJ4287" s="10">
        <f t="shared" si="281"/>
        <v>126.64560928535593</v>
      </c>
      <c r="AK4287" s="175">
        <v>4092</v>
      </c>
      <c r="AL4287" s="10">
        <f t="shared" si="279"/>
        <v>132.92327190155979</v>
      </c>
      <c r="AM4287" s="163" t="str">
        <f t="shared" si="280"/>
        <v>11</v>
      </c>
      <c r="AN4287" s="177" t="s">
        <v>124</v>
      </c>
      <c r="AQ4287" s="151"/>
      <c r="AR4287" s="151"/>
    </row>
    <row r="4288" spans="30:44" x14ac:dyDescent="0.3">
      <c r="AD4288" s="9">
        <v>2026</v>
      </c>
      <c r="AE4288" s="87" t="s">
        <v>56</v>
      </c>
      <c r="AF4288" s="13" t="s">
        <v>10</v>
      </c>
      <c r="AG4288" s="18" t="str">
        <f t="shared" si="278"/>
        <v>Restaurants and hotels-2026-January</v>
      </c>
      <c r="AH4288" s="16">
        <v>46023</v>
      </c>
      <c r="AI4288" s="181">
        <v>130.43588453620964</v>
      </c>
      <c r="AJ4288" s="8">
        <f t="shared" si="281"/>
        <v>127.20770564447919</v>
      </c>
      <c r="AK4288" s="176"/>
      <c r="AL4288" s="10">
        <f t="shared" si="279"/>
        <v>132.92327190155979</v>
      </c>
      <c r="AM4288" s="163" t="str">
        <f t="shared" si="280"/>
        <v>11</v>
      </c>
      <c r="AN4288" s="177" t="s">
        <v>113</v>
      </c>
      <c r="AQ4288" s="151"/>
      <c r="AR4288" s="151"/>
    </row>
    <row r="4289" spans="28:44" x14ac:dyDescent="0.3">
      <c r="AD4289" s="9">
        <v>2026</v>
      </c>
      <c r="AE4289" s="87" t="s">
        <v>56</v>
      </c>
      <c r="AF4289" s="13" t="s">
        <v>11</v>
      </c>
      <c r="AG4289" s="18" t="str">
        <f t="shared" si="278"/>
        <v>Restaurants and hotels-2026-February</v>
      </c>
      <c r="AH4289" s="16">
        <v>46054</v>
      </c>
      <c r="AI4289" s="181">
        <v>130.6996435572396</v>
      </c>
      <c r="AJ4289" s="8">
        <f t="shared" si="281"/>
        <v>127.88613211791282</v>
      </c>
      <c r="AK4289" s="176"/>
      <c r="AL4289" s="10">
        <f t="shared" si="279"/>
        <v>132.92327190155979</v>
      </c>
      <c r="AM4289" s="163" t="str">
        <f t="shared" si="280"/>
        <v>11</v>
      </c>
      <c r="AN4289" s="177" t="s">
        <v>114</v>
      </c>
      <c r="AQ4289" s="151"/>
      <c r="AR4289" s="151"/>
    </row>
    <row r="4290" spans="28:44" x14ac:dyDescent="0.3">
      <c r="AD4290" s="9">
        <v>2026</v>
      </c>
      <c r="AE4290" s="87" t="s">
        <v>56</v>
      </c>
      <c r="AF4290" s="13" t="s">
        <v>4</v>
      </c>
      <c r="AG4290" s="18" t="str">
        <f t="shared" si="278"/>
        <v>Restaurants and hotels-2026-March</v>
      </c>
      <c r="AH4290" s="16">
        <v>46082</v>
      </c>
      <c r="AI4290" s="181">
        <v>131.41298422146164</v>
      </c>
      <c r="AJ4290" s="8">
        <f t="shared" si="281"/>
        <v>128.44067213591819</v>
      </c>
      <c r="AK4290" s="176"/>
      <c r="AL4290" s="10">
        <f t="shared" si="279"/>
        <v>132.92327190155979</v>
      </c>
      <c r="AM4290" s="163" t="str">
        <f t="shared" si="280"/>
        <v>11</v>
      </c>
      <c r="AN4290" s="177" t="s">
        <v>115</v>
      </c>
      <c r="AQ4290" s="151"/>
      <c r="AR4290" s="151"/>
    </row>
    <row r="4291" spans="28:44" x14ac:dyDescent="0.3">
      <c r="AD4291" s="9">
        <v>2026</v>
      </c>
      <c r="AE4291" s="87" t="s">
        <v>56</v>
      </c>
      <c r="AF4291" s="13" t="s">
        <v>0</v>
      </c>
      <c r="AG4291" s="18" t="str">
        <f t="shared" si="278"/>
        <v>Restaurants and hotels-2026-April</v>
      </c>
      <c r="AH4291" s="16">
        <v>46113</v>
      </c>
      <c r="AI4291" s="181">
        <v>133.16459143069741</v>
      </c>
      <c r="AJ4291" s="8">
        <f t="shared" si="281"/>
        <v>129.10090334635575</v>
      </c>
      <c r="AK4291" s="176"/>
      <c r="AL4291" s="10">
        <f t="shared" si="279"/>
        <v>132.92327190155979</v>
      </c>
      <c r="AM4291" s="163" t="str">
        <f t="shared" si="280"/>
        <v>11</v>
      </c>
      <c r="AN4291" s="177" t="s">
        <v>116</v>
      </c>
      <c r="AQ4291" s="151"/>
      <c r="AR4291" s="151"/>
    </row>
    <row r="4292" spans="28:44" x14ac:dyDescent="0.3">
      <c r="AD4292" s="9">
        <v>2026</v>
      </c>
      <c r="AE4292" s="87" t="s">
        <v>56</v>
      </c>
      <c r="AF4292" s="13" t="s">
        <v>5</v>
      </c>
      <c r="AG4292" s="18" t="str">
        <f t="shared" si="278"/>
        <v>Restaurants and hotels-2026-May</v>
      </c>
      <c r="AH4292" s="16">
        <v>46143</v>
      </c>
      <c r="AI4292" s="181">
        <v>137.10493884409431</v>
      </c>
      <c r="AJ4292" s="8">
        <f t="shared" si="281"/>
        <v>129.88773393502117</v>
      </c>
      <c r="AK4292" s="176"/>
      <c r="AL4292" s="10">
        <f t="shared" si="279"/>
        <v>132.92327190155979</v>
      </c>
      <c r="AM4292" s="163" t="str">
        <f t="shared" si="280"/>
        <v>11</v>
      </c>
      <c r="AN4292" s="177" t="s">
        <v>117</v>
      </c>
      <c r="AQ4292" s="151"/>
      <c r="AR4292" s="151"/>
    </row>
    <row r="4293" spans="28:44" x14ac:dyDescent="0.3">
      <c r="AD4293" s="9">
        <v>2026</v>
      </c>
      <c r="AE4293" s="87" t="s">
        <v>56</v>
      </c>
      <c r="AF4293" s="13" t="s">
        <v>6</v>
      </c>
      <c r="AG4293" s="18" t="str">
        <f t="shared" si="278"/>
        <v>Restaurants and hotels-2026-June</v>
      </c>
      <c r="AH4293" s="16">
        <v>46174</v>
      </c>
      <c r="AI4293" s="181">
        <v>132.92327190155979</v>
      </c>
      <c r="AJ4293" s="8">
        <f t="shared" si="281"/>
        <v>130.35157368560314</v>
      </c>
      <c r="AK4293" s="176"/>
      <c r="AL4293" s="10">
        <f t="shared" si="279"/>
        <v>132.92327190155979</v>
      </c>
      <c r="AM4293" s="163" t="str">
        <f t="shared" si="280"/>
        <v>11</v>
      </c>
      <c r="AN4293" s="177" t="s">
        <v>118</v>
      </c>
      <c r="AQ4293" s="151"/>
      <c r="AR4293" s="151"/>
    </row>
    <row r="4294" spans="28:44" x14ac:dyDescent="0.3">
      <c r="AD4294" s="9">
        <v>2026</v>
      </c>
      <c r="AE4294" s="87" t="s">
        <v>56</v>
      </c>
      <c r="AF4294" s="13" t="s">
        <v>7</v>
      </c>
      <c r="AG4294" s="18" t="str">
        <f t="shared" si="278"/>
        <v>Restaurants and hotels-2026-July</v>
      </c>
      <c r="AH4294" s="16">
        <v>46204</v>
      </c>
      <c r="AI4294" s="181"/>
      <c r="AJ4294" s="8"/>
      <c r="AK4294" s="176"/>
      <c r="AL4294" s="10">
        <f t="shared" si="279"/>
        <v>132.92327190155979</v>
      </c>
      <c r="AM4294" s="163" t="str">
        <f t="shared" si="280"/>
        <v>11</v>
      </c>
      <c r="AN4294" s="177" t="s">
        <v>119</v>
      </c>
      <c r="AQ4294" s="151"/>
      <c r="AR4294" s="151"/>
    </row>
    <row r="4295" spans="28:44" x14ac:dyDescent="0.3">
      <c r="AD4295" s="9">
        <v>2026</v>
      </c>
      <c r="AE4295" s="87" t="s">
        <v>56</v>
      </c>
      <c r="AF4295" s="13" t="s">
        <v>8</v>
      </c>
      <c r="AG4295" s="18" t="str">
        <f t="shared" si="278"/>
        <v>Restaurants and hotels-2026-August</v>
      </c>
      <c r="AH4295" s="16">
        <v>46235</v>
      </c>
      <c r="AI4295" s="181"/>
      <c r="AJ4295" s="8"/>
      <c r="AK4295" s="176"/>
      <c r="AL4295" s="10">
        <f t="shared" si="279"/>
        <v>132.92327190155979</v>
      </c>
      <c r="AM4295" s="163" t="str">
        <f t="shared" si="280"/>
        <v>11</v>
      </c>
      <c r="AN4295" s="177" t="s">
        <v>120</v>
      </c>
      <c r="AQ4295" s="151"/>
      <c r="AR4295" s="151"/>
    </row>
    <row r="4296" spans="28:44" x14ac:dyDescent="0.3">
      <c r="AD4296" s="9">
        <v>2026</v>
      </c>
      <c r="AE4296" s="87" t="s">
        <v>56</v>
      </c>
      <c r="AF4296" s="13" t="s">
        <v>1</v>
      </c>
      <c r="AG4296" s="18" t="str">
        <f t="shared" si="278"/>
        <v>Restaurants and hotels-2026-September</v>
      </c>
      <c r="AH4296" s="16">
        <v>46266</v>
      </c>
      <c r="AI4296" s="181"/>
      <c r="AJ4296" s="8"/>
      <c r="AK4296" s="176"/>
      <c r="AL4296" s="10">
        <f t="shared" si="279"/>
        <v>132.92327190155979</v>
      </c>
      <c r="AM4296" s="163" t="str">
        <f t="shared" si="280"/>
        <v>11</v>
      </c>
      <c r="AN4296" s="177" t="s">
        <v>121</v>
      </c>
      <c r="AQ4296" s="151"/>
      <c r="AR4296" s="151"/>
    </row>
    <row r="4297" spans="28:44" x14ac:dyDescent="0.3">
      <c r="AD4297" s="9">
        <v>2026</v>
      </c>
      <c r="AE4297" s="87" t="s">
        <v>56</v>
      </c>
      <c r="AF4297" s="13" t="s">
        <v>9</v>
      </c>
      <c r="AG4297" s="18" t="str">
        <f t="shared" si="278"/>
        <v>Restaurants and hotels-2026-October</v>
      </c>
      <c r="AH4297" s="16">
        <v>46296</v>
      </c>
      <c r="AI4297" s="181"/>
      <c r="AJ4297" s="8"/>
      <c r="AK4297" s="176"/>
      <c r="AL4297" s="10">
        <f t="shared" si="279"/>
        <v>132.92327190155979</v>
      </c>
      <c r="AM4297" s="163" t="str">
        <f t="shared" si="280"/>
        <v>11</v>
      </c>
      <c r="AN4297" s="177" t="s">
        <v>122</v>
      </c>
      <c r="AQ4297" s="151"/>
      <c r="AR4297" s="151"/>
    </row>
    <row r="4298" spans="28:44" x14ac:dyDescent="0.3">
      <c r="AD4298" s="9">
        <v>2026</v>
      </c>
      <c r="AE4298" s="87" t="s">
        <v>56</v>
      </c>
      <c r="AF4298" s="13" t="s">
        <v>2</v>
      </c>
      <c r="AG4298" s="18" t="str">
        <f t="shared" si="278"/>
        <v>Restaurants and hotels-2026-November</v>
      </c>
      <c r="AH4298" s="16">
        <v>46327</v>
      </c>
      <c r="AI4298" s="181"/>
      <c r="AJ4298" s="8"/>
      <c r="AK4298" s="176"/>
      <c r="AL4298" s="10">
        <f t="shared" si="279"/>
        <v>132.92327190155979</v>
      </c>
      <c r="AM4298" s="163" t="str">
        <f t="shared" si="280"/>
        <v>11</v>
      </c>
      <c r="AN4298" s="177" t="s">
        <v>123</v>
      </c>
      <c r="AQ4298" s="151"/>
      <c r="AR4298" s="151"/>
    </row>
    <row r="4299" spans="28:44" x14ac:dyDescent="0.3">
      <c r="AD4299" s="9">
        <v>2026</v>
      </c>
      <c r="AE4299" s="87" t="s">
        <v>56</v>
      </c>
      <c r="AF4299" s="13" t="s">
        <v>3</v>
      </c>
      <c r="AG4299" s="18" t="str">
        <f t="shared" si="278"/>
        <v>Restaurants and hotels-2026-December</v>
      </c>
      <c r="AH4299" s="16">
        <v>46357</v>
      </c>
      <c r="AI4299" s="181"/>
      <c r="AJ4299" s="8"/>
      <c r="AK4299" s="176"/>
      <c r="AL4299" s="10">
        <f t="shared" si="279"/>
        <v>132.92327190155979</v>
      </c>
      <c r="AM4299" s="163" t="str">
        <f t="shared" si="280"/>
        <v>11</v>
      </c>
      <c r="AN4299" s="177" t="s">
        <v>124</v>
      </c>
      <c r="AQ4299" s="151"/>
      <c r="AR4299" s="151"/>
    </row>
    <row r="4300" spans="28:44" x14ac:dyDescent="0.3">
      <c r="AB4300" s="107" t="s">
        <v>56</v>
      </c>
      <c r="AC4300" s="2"/>
      <c r="AD4300" s="9">
        <v>1995</v>
      </c>
      <c r="AE4300" s="87" t="s">
        <v>57</v>
      </c>
      <c r="AF4300" s="13" t="s">
        <v>10</v>
      </c>
      <c r="AG4300" s="18" t="str">
        <f t="shared" ref="AG4300:AG4363" si="282">CONCATENATE(AE4300,$AF$74,AD4300,$AF$74,AF4300)</f>
        <v>Miscellaneous goods and services-1995-January</v>
      </c>
      <c r="AH4300" s="16">
        <v>34700</v>
      </c>
      <c r="AI4300" s="180">
        <v>61.790126253229587</v>
      </c>
      <c r="AJ4300" s="10">
        <f t="shared" ref="AJ4300:AJ4310" si="283">AVERAGE(AI4253:AI4300)</f>
        <v>121.98122738635242</v>
      </c>
      <c r="AK4300" s="175">
        <v>4093</v>
      </c>
      <c r="AL4300" s="10">
        <f t="shared" ref="AL4300:AL4363" si="284">VLOOKUP(AE4300,AR:AS,2,FALSE)</f>
        <v>110.09323056335725</v>
      </c>
      <c r="AM4300" s="163" t="str">
        <f t="shared" ref="AM4300:AM4363" si="285">VLOOKUP(AE4300,AR:AT,3,FALSE)</f>
        <v>12</v>
      </c>
      <c r="AN4300" s="177" t="s">
        <v>113</v>
      </c>
      <c r="AQ4300" s="151"/>
      <c r="AR4300" s="151"/>
    </row>
    <row r="4301" spans="28:44" x14ac:dyDescent="0.3">
      <c r="AB4301" s="2"/>
      <c r="AC4301" s="2"/>
      <c r="AD4301" s="9">
        <v>1995</v>
      </c>
      <c r="AE4301" s="87" t="s">
        <v>57</v>
      </c>
      <c r="AF4301" s="13" t="s">
        <v>11</v>
      </c>
      <c r="AG4301" s="18" t="str">
        <f t="shared" si="282"/>
        <v>Miscellaneous goods and services-1995-February</v>
      </c>
      <c r="AH4301" s="16">
        <v>34731</v>
      </c>
      <c r="AI4301" s="180">
        <v>61.839621901685732</v>
      </c>
      <c r="AJ4301" s="10">
        <f t="shared" si="283"/>
        <v>120.72617519775217</v>
      </c>
      <c r="AK4301" s="175">
        <v>4094</v>
      </c>
      <c r="AL4301" s="10">
        <f t="shared" si="284"/>
        <v>110.09323056335725</v>
      </c>
      <c r="AM4301" s="163" t="str">
        <f t="shared" si="285"/>
        <v>12</v>
      </c>
      <c r="AN4301" s="177" t="s">
        <v>114</v>
      </c>
      <c r="AQ4301" s="151"/>
      <c r="AR4301" s="151"/>
    </row>
    <row r="4302" spans="28:44" x14ac:dyDescent="0.3">
      <c r="AB4302" s="2"/>
      <c r="AC4302" s="2"/>
      <c r="AD4302" s="9">
        <v>1995</v>
      </c>
      <c r="AE4302" s="87" t="s">
        <v>57</v>
      </c>
      <c r="AF4302" s="13" t="s">
        <v>4</v>
      </c>
      <c r="AG4302" s="18" t="str">
        <f t="shared" si="282"/>
        <v>Miscellaneous goods and services-1995-March</v>
      </c>
      <c r="AH4302" s="16">
        <v>34759</v>
      </c>
      <c r="AI4302" s="180">
        <v>62.046590818886855</v>
      </c>
      <c r="AJ4302" s="10">
        <f t="shared" si="283"/>
        <v>119.46256523703271</v>
      </c>
      <c r="AK4302" s="175">
        <v>4095</v>
      </c>
      <c r="AL4302" s="10">
        <f t="shared" si="284"/>
        <v>110.09323056335725</v>
      </c>
      <c r="AM4302" s="163" t="str">
        <f t="shared" si="285"/>
        <v>12</v>
      </c>
      <c r="AN4302" s="177" t="s">
        <v>115</v>
      </c>
      <c r="AQ4302" s="151"/>
      <c r="AR4302" s="151"/>
    </row>
    <row r="4303" spans="28:44" x14ac:dyDescent="0.3">
      <c r="AB4303" s="2"/>
      <c r="AC4303" s="2"/>
      <c r="AD4303" s="9">
        <v>1995</v>
      </c>
      <c r="AE4303" s="87" t="s">
        <v>57</v>
      </c>
      <c r="AF4303" s="13" t="s">
        <v>0</v>
      </c>
      <c r="AG4303" s="18" t="str">
        <f t="shared" si="282"/>
        <v>Miscellaneous goods and services-1995-April</v>
      </c>
      <c r="AH4303" s="16">
        <v>34790</v>
      </c>
      <c r="AI4303" s="180">
        <v>62.046590818886855</v>
      </c>
      <c r="AJ4303" s="10">
        <f t="shared" si="283"/>
        <v>118.18919016571688</v>
      </c>
      <c r="AK4303" s="175">
        <v>4096</v>
      </c>
      <c r="AL4303" s="10">
        <f t="shared" si="284"/>
        <v>110.09323056335725</v>
      </c>
      <c r="AM4303" s="163" t="str">
        <f t="shared" si="285"/>
        <v>12</v>
      </c>
      <c r="AN4303" s="177" t="s">
        <v>116</v>
      </c>
      <c r="AQ4303" s="151"/>
      <c r="AR4303" s="151"/>
    </row>
    <row r="4304" spans="28:44" x14ac:dyDescent="0.3">
      <c r="AB4304" s="2"/>
      <c r="AC4304" s="2"/>
      <c r="AD4304" s="9">
        <v>1995</v>
      </c>
      <c r="AE4304" s="87" t="s">
        <v>57</v>
      </c>
      <c r="AF4304" s="13" t="s">
        <v>5</v>
      </c>
      <c r="AG4304" s="18" t="str">
        <f t="shared" si="282"/>
        <v>Miscellaneous goods and services-1995-May</v>
      </c>
      <c r="AH4304" s="16">
        <v>34820</v>
      </c>
      <c r="AI4304" s="180">
        <v>62.074294470533928</v>
      </c>
      <c r="AJ4304" s="10">
        <f t="shared" si="283"/>
        <v>116.91647470515454</v>
      </c>
      <c r="AK4304" s="175">
        <v>4097</v>
      </c>
      <c r="AL4304" s="10">
        <f t="shared" si="284"/>
        <v>110.09323056335725</v>
      </c>
      <c r="AM4304" s="163" t="str">
        <f t="shared" si="285"/>
        <v>12</v>
      </c>
      <c r="AN4304" s="177" t="s">
        <v>117</v>
      </c>
      <c r="AQ4304" s="151"/>
      <c r="AR4304" s="151"/>
    </row>
    <row r="4305" spans="28:44" x14ac:dyDescent="0.3">
      <c r="AB4305" s="2"/>
      <c r="AC4305" s="2"/>
      <c r="AD4305" s="9">
        <v>1995</v>
      </c>
      <c r="AE4305" s="87" t="s">
        <v>57</v>
      </c>
      <c r="AF4305" s="13" t="s">
        <v>6</v>
      </c>
      <c r="AG4305" s="18" t="str">
        <f t="shared" si="282"/>
        <v>Miscellaneous goods and services-1995-June</v>
      </c>
      <c r="AH4305" s="16">
        <v>34851</v>
      </c>
      <c r="AI4305" s="180">
        <v>62.136474120511586</v>
      </c>
      <c r="AJ4305" s="10">
        <f t="shared" si="283"/>
        <v>115.64222993468687</v>
      </c>
      <c r="AK4305" s="175">
        <v>4098</v>
      </c>
      <c r="AL4305" s="10">
        <f t="shared" si="284"/>
        <v>110.09323056335725</v>
      </c>
      <c r="AM4305" s="163" t="str">
        <f t="shared" si="285"/>
        <v>12</v>
      </c>
      <c r="AN4305" s="177" t="s">
        <v>118</v>
      </c>
      <c r="AQ4305" s="151"/>
      <c r="AR4305" s="151"/>
    </row>
    <row r="4306" spans="28:44" x14ac:dyDescent="0.3">
      <c r="AB4306" s="2"/>
      <c r="AC4306" s="2"/>
      <c r="AD4306" s="9">
        <v>1995</v>
      </c>
      <c r="AE4306" s="87" t="s">
        <v>57</v>
      </c>
      <c r="AF4306" s="13" t="s">
        <v>7</v>
      </c>
      <c r="AG4306" s="18" t="str">
        <f t="shared" si="282"/>
        <v>Miscellaneous goods and services-1995-July</v>
      </c>
      <c r="AH4306" s="16">
        <v>34881</v>
      </c>
      <c r="AI4306" s="180">
        <v>62.136474120511586</v>
      </c>
      <c r="AJ4306" s="10">
        <f t="shared" si="283"/>
        <v>114.34323525029988</v>
      </c>
      <c r="AK4306" s="175">
        <v>4099</v>
      </c>
      <c r="AL4306" s="10">
        <f t="shared" si="284"/>
        <v>110.09323056335725</v>
      </c>
      <c r="AM4306" s="163" t="str">
        <f t="shared" si="285"/>
        <v>12</v>
      </c>
      <c r="AN4306" s="177" t="s">
        <v>119</v>
      </c>
      <c r="AQ4306" s="151"/>
      <c r="AR4306" s="151"/>
    </row>
    <row r="4307" spans="28:44" x14ac:dyDescent="0.3">
      <c r="AB4307" s="2"/>
      <c r="AC4307" s="2"/>
      <c r="AD4307" s="9">
        <v>1995</v>
      </c>
      <c r="AE4307" s="87" t="s">
        <v>57</v>
      </c>
      <c r="AF4307" s="13" t="s">
        <v>8</v>
      </c>
      <c r="AG4307" s="18" t="str">
        <f t="shared" si="282"/>
        <v>Miscellaneous goods and services-1995-August</v>
      </c>
      <c r="AH4307" s="16">
        <v>34912</v>
      </c>
      <c r="AI4307" s="180">
        <v>62.20159197046101</v>
      </c>
      <c r="AJ4307" s="10">
        <f t="shared" si="283"/>
        <v>113.02781193970156</v>
      </c>
      <c r="AK4307" s="175">
        <v>4100</v>
      </c>
      <c r="AL4307" s="10">
        <f t="shared" si="284"/>
        <v>110.09323056335725</v>
      </c>
      <c r="AM4307" s="163" t="str">
        <f t="shared" si="285"/>
        <v>12</v>
      </c>
      <c r="AN4307" s="177" t="s">
        <v>120</v>
      </c>
      <c r="AQ4307" s="151"/>
      <c r="AR4307" s="151"/>
    </row>
    <row r="4308" spans="28:44" x14ac:dyDescent="0.3">
      <c r="AB4308" s="2"/>
      <c r="AC4308" s="2"/>
      <c r="AD4308" s="9">
        <v>1995</v>
      </c>
      <c r="AE4308" s="87" t="s">
        <v>57</v>
      </c>
      <c r="AF4308" s="13" t="s">
        <v>1</v>
      </c>
      <c r="AG4308" s="18" t="str">
        <f t="shared" si="282"/>
        <v>Miscellaneous goods and services-1995-September</v>
      </c>
      <c r="AH4308" s="16">
        <v>34943</v>
      </c>
      <c r="AI4308" s="180">
        <v>62.231439093797711</v>
      </c>
      <c r="AJ4308" s="10">
        <f t="shared" si="283"/>
        <v>111.69705646102923</v>
      </c>
      <c r="AK4308" s="175">
        <v>4101</v>
      </c>
      <c r="AL4308" s="10">
        <f t="shared" si="284"/>
        <v>110.09323056335725</v>
      </c>
      <c r="AM4308" s="163" t="str">
        <f t="shared" si="285"/>
        <v>12</v>
      </c>
      <c r="AN4308" s="177" t="s">
        <v>121</v>
      </c>
      <c r="AQ4308" s="151"/>
      <c r="AR4308" s="151"/>
    </row>
    <row r="4309" spans="28:44" x14ac:dyDescent="0.3">
      <c r="AB4309" s="2"/>
      <c r="AC4309" s="2"/>
      <c r="AD4309" s="9">
        <v>1995</v>
      </c>
      <c r="AE4309" s="87" t="s">
        <v>57</v>
      </c>
      <c r="AF4309" s="13" t="s">
        <v>9</v>
      </c>
      <c r="AG4309" s="18" t="str">
        <f t="shared" si="282"/>
        <v>Miscellaneous goods and services-1995-October</v>
      </c>
      <c r="AH4309" s="16">
        <v>34973</v>
      </c>
      <c r="AI4309" s="180">
        <v>62.394499722525325</v>
      </c>
      <c r="AJ4309" s="10">
        <f t="shared" si="283"/>
        <v>110.37029299681465</v>
      </c>
      <c r="AK4309" s="175">
        <v>4102</v>
      </c>
      <c r="AL4309" s="10">
        <f t="shared" si="284"/>
        <v>110.09323056335725</v>
      </c>
      <c r="AM4309" s="163" t="str">
        <f t="shared" si="285"/>
        <v>12</v>
      </c>
      <c r="AN4309" s="177" t="s">
        <v>122</v>
      </c>
      <c r="AQ4309" s="151"/>
      <c r="AR4309" s="151"/>
    </row>
    <row r="4310" spans="28:44" x14ac:dyDescent="0.3">
      <c r="AB4310" s="2"/>
      <c r="AC4310" s="2"/>
      <c r="AD4310" s="9">
        <v>1995</v>
      </c>
      <c r="AE4310" s="87" t="s">
        <v>57</v>
      </c>
      <c r="AF4310" s="13" t="s">
        <v>2</v>
      </c>
      <c r="AG4310" s="18" t="str">
        <f t="shared" si="282"/>
        <v>Miscellaneous goods and services-1995-November</v>
      </c>
      <c r="AH4310" s="16">
        <v>35004</v>
      </c>
      <c r="AI4310" s="180">
        <v>62.419846018923359</v>
      </c>
      <c r="AJ4310" s="10">
        <f t="shared" si="283"/>
        <v>109.02890878660855</v>
      </c>
      <c r="AK4310" s="175">
        <v>4103</v>
      </c>
      <c r="AL4310" s="10">
        <f t="shared" si="284"/>
        <v>110.09323056335725</v>
      </c>
      <c r="AM4310" s="163" t="str">
        <f t="shared" si="285"/>
        <v>12</v>
      </c>
      <c r="AN4310" s="177" t="s">
        <v>123</v>
      </c>
      <c r="AQ4310" s="151"/>
      <c r="AR4310" s="151"/>
    </row>
    <row r="4311" spans="28:44" x14ac:dyDescent="0.3">
      <c r="AB4311" s="2"/>
      <c r="AC4311" s="2"/>
      <c r="AD4311" s="9">
        <v>1995</v>
      </c>
      <c r="AE4311" s="87" t="s">
        <v>57</v>
      </c>
      <c r="AF4311" s="13" t="s">
        <v>3</v>
      </c>
      <c r="AG4311" s="18" t="str">
        <f t="shared" si="282"/>
        <v>Miscellaneous goods and services-1995-December</v>
      </c>
      <c r="AH4311" s="16">
        <v>35034</v>
      </c>
      <c r="AI4311" s="180">
        <v>62.431640777687328</v>
      </c>
      <c r="AJ4311" s="10">
        <f t="shared" ref="AJ4311:AJ4374" si="286">AVERAGE(AI4300:AI4311)</f>
        <v>62.145765840636734</v>
      </c>
      <c r="AK4311" s="175">
        <v>4104</v>
      </c>
      <c r="AL4311" s="10">
        <f t="shared" si="284"/>
        <v>110.09323056335725</v>
      </c>
      <c r="AM4311" s="163" t="str">
        <f t="shared" si="285"/>
        <v>12</v>
      </c>
      <c r="AN4311" s="177" t="s">
        <v>124</v>
      </c>
      <c r="AQ4311" s="151"/>
      <c r="AR4311" s="151"/>
    </row>
    <row r="4312" spans="28:44" x14ac:dyDescent="0.3">
      <c r="AB4312" s="2"/>
      <c r="AC4312" s="2"/>
      <c r="AD4312" s="7">
        <v>1996</v>
      </c>
      <c r="AE4312" s="88" t="s">
        <v>57</v>
      </c>
      <c r="AF4312" s="12" t="s">
        <v>10</v>
      </c>
      <c r="AG4312" s="18" t="str">
        <f t="shared" si="282"/>
        <v>Miscellaneous goods and services-1996-January</v>
      </c>
      <c r="AH4312" s="16">
        <v>35065</v>
      </c>
      <c r="AI4312" s="181">
        <v>62.619171348341368</v>
      </c>
      <c r="AJ4312" s="8">
        <f t="shared" si="286"/>
        <v>62.214852931896054</v>
      </c>
      <c r="AK4312" s="175">
        <v>4105</v>
      </c>
      <c r="AL4312" s="10">
        <f t="shared" si="284"/>
        <v>110.09323056335725</v>
      </c>
      <c r="AM4312" s="163" t="str">
        <f t="shared" si="285"/>
        <v>12</v>
      </c>
      <c r="AN4312" s="177" t="s">
        <v>113</v>
      </c>
      <c r="AQ4312" s="151"/>
      <c r="AR4312" s="151"/>
    </row>
    <row r="4313" spans="28:44" x14ac:dyDescent="0.3">
      <c r="AB4313" s="2"/>
      <c r="AC4313" s="2"/>
      <c r="AD4313" s="7">
        <v>1996</v>
      </c>
      <c r="AE4313" s="88" t="s">
        <v>57</v>
      </c>
      <c r="AF4313" s="12" t="s">
        <v>11</v>
      </c>
      <c r="AG4313" s="18" t="str">
        <f t="shared" si="282"/>
        <v>Miscellaneous goods and services-1996-February</v>
      </c>
      <c r="AH4313" s="16">
        <v>35096</v>
      </c>
      <c r="AI4313" s="181">
        <v>62.680421713435948</v>
      </c>
      <c r="AJ4313" s="8">
        <f t="shared" si="286"/>
        <v>62.284919582875254</v>
      </c>
      <c r="AK4313" s="175">
        <v>4106</v>
      </c>
      <c r="AL4313" s="10">
        <f t="shared" si="284"/>
        <v>110.09323056335725</v>
      </c>
      <c r="AM4313" s="163" t="str">
        <f t="shared" si="285"/>
        <v>12</v>
      </c>
      <c r="AN4313" s="177" t="s">
        <v>114</v>
      </c>
      <c r="AQ4313" s="151"/>
      <c r="AR4313" s="151"/>
    </row>
    <row r="4314" spans="28:44" x14ac:dyDescent="0.3">
      <c r="AB4314" s="2"/>
      <c r="AC4314" s="2"/>
      <c r="AD4314" s="7">
        <v>1996</v>
      </c>
      <c r="AE4314" s="88" t="s">
        <v>57</v>
      </c>
      <c r="AF4314" s="12" t="s">
        <v>4</v>
      </c>
      <c r="AG4314" s="18" t="str">
        <f t="shared" si="282"/>
        <v>Miscellaneous goods and services-1996-March</v>
      </c>
      <c r="AH4314" s="16">
        <v>35125</v>
      </c>
      <c r="AI4314" s="181">
        <v>62.71269957668013</v>
      </c>
      <c r="AJ4314" s="8">
        <f t="shared" si="286"/>
        <v>62.340428646024684</v>
      </c>
      <c r="AK4314" s="175">
        <v>4107</v>
      </c>
      <c r="AL4314" s="10">
        <f t="shared" si="284"/>
        <v>110.09323056335725</v>
      </c>
      <c r="AM4314" s="163" t="str">
        <f t="shared" si="285"/>
        <v>12</v>
      </c>
      <c r="AN4314" s="177" t="s">
        <v>115</v>
      </c>
      <c r="AQ4314" s="151"/>
      <c r="AR4314" s="151"/>
    </row>
    <row r="4315" spans="28:44" x14ac:dyDescent="0.3">
      <c r="AB4315" s="2"/>
      <c r="AC4315" s="2"/>
      <c r="AD4315" s="7">
        <v>1996</v>
      </c>
      <c r="AE4315" s="88" t="s">
        <v>57</v>
      </c>
      <c r="AF4315" s="12" t="s">
        <v>0</v>
      </c>
      <c r="AG4315" s="18" t="str">
        <f t="shared" si="282"/>
        <v>Miscellaneous goods and services-1996-April</v>
      </c>
      <c r="AH4315" s="16">
        <v>35156</v>
      </c>
      <c r="AI4315" s="181">
        <v>62.761758775712352</v>
      </c>
      <c r="AJ4315" s="8">
        <f t="shared" si="286"/>
        <v>62.400025975760144</v>
      </c>
      <c r="AK4315" s="175">
        <v>4108</v>
      </c>
      <c r="AL4315" s="10">
        <f t="shared" si="284"/>
        <v>110.09323056335725</v>
      </c>
      <c r="AM4315" s="163" t="str">
        <f t="shared" si="285"/>
        <v>12</v>
      </c>
      <c r="AN4315" s="177" t="s">
        <v>116</v>
      </c>
      <c r="AQ4315" s="151"/>
      <c r="AR4315" s="151"/>
    </row>
    <row r="4316" spans="28:44" x14ac:dyDescent="0.3">
      <c r="AB4316" s="2"/>
      <c r="AC4316" s="2"/>
      <c r="AD4316" s="7">
        <v>1996</v>
      </c>
      <c r="AE4316" s="88" t="s">
        <v>57</v>
      </c>
      <c r="AF4316" s="12" t="s">
        <v>5</v>
      </c>
      <c r="AG4316" s="18" t="str">
        <f t="shared" si="282"/>
        <v>Miscellaneous goods and services-1996-May</v>
      </c>
      <c r="AH4316" s="16">
        <v>35186</v>
      </c>
      <c r="AI4316" s="181">
        <v>62.796635334893708</v>
      </c>
      <c r="AJ4316" s="8">
        <f t="shared" si="286"/>
        <v>62.460221047790121</v>
      </c>
      <c r="AK4316" s="175">
        <v>4109</v>
      </c>
      <c r="AL4316" s="10">
        <f t="shared" si="284"/>
        <v>110.09323056335725</v>
      </c>
      <c r="AM4316" s="163" t="str">
        <f t="shared" si="285"/>
        <v>12</v>
      </c>
      <c r="AN4316" s="177" t="s">
        <v>117</v>
      </c>
      <c r="AQ4316" s="151"/>
      <c r="AR4316" s="151"/>
    </row>
    <row r="4317" spans="28:44" x14ac:dyDescent="0.3">
      <c r="AB4317" s="2"/>
      <c r="AC4317" s="2"/>
      <c r="AD4317" s="7">
        <v>1996</v>
      </c>
      <c r="AE4317" s="88" t="s">
        <v>57</v>
      </c>
      <c r="AF4317" s="12" t="s">
        <v>6</v>
      </c>
      <c r="AG4317" s="18" t="str">
        <f t="shared" si="282"/>
        <v>Miscellaneous goods and services-1996-June</v>
      </c>
      <c r="AH4317" s="16">
        <v>35217</v>
      </c>
      <c r="AI4317" s="181">
        <v>62.86330915313318</v>
      </c>
      <c r="AJ4317" s="8">
        <f t="shared" si="286"/>
        <v>62.520790633841919</v>
      </c>
      <c r="AK4317" s="175">
        <v>4110</v>
      </c>
      <c r="AL4317" s="10">
        <f t="shared" si="284"/>
        <v>110.09323056335725</v>
      </c>
      <c r="AM4317" s="163" t="str">
        <f t="shared" si="285"/>
        <v>12</v>
      </c>
      <c r="AN4317" s="177" t="s">
        <v>118</v>
      </c>
      <c r="AQ4317" s="151"/>
      <c r="AR4317" s="151"/>
    </row>
    <row r="4318" spans="28:44" x14ac:dyDescent="0.3">
      <c r="AB4318" s="2"/>
      <c r="AC4318" s="2"/>
      <c r="AD4318" s="7">
        <v>1996</v>
      </c>
      <c r="AE4318" s="88" t="s">
        <v>57</v>
      </c>
      <c r="AF4318" s="12" t="s">
        <v>7</v>
      </c>
      <c r="AG4318" s="18" t="str">
        <f t="shared" si="282"/>
        <v>Miscellaneous goods and services-1996-July</v>
      </c>
      <c r="AH4318" s="16">
        <v>35247</v>
      </c>
      <c r="AI4318" s="181">
        <v>62.961047202157715</v>
      </c>
      <c r="AJ4318" s="8">
        <f t="shared" si="286"/>
        <v>62.589505057312429</v>
      </c>
      <c r="AK4318" s="175">
        <v>4111</v>
      </c>
      <c r="AL4318" s="10">
        <f t="shared" si="284"/>
        <v>110.09323056335725</v>
      </c>
      <c r="AM4318" s="163" t="str">
        <f t="shared" si="285"/>
        <v>12</v>
      </c>
      <c r="AN4318" s="177" t="s">
        <v>119</v>
      </c>
      <c r="AQ4318" s="151"/>
      <c r="AR4318" s="151"/>
    </row>
    <row r="4319" spans="28:44" x14ac:dyDescent="0.3">
      <c r="AB4319" s="2"/>
      <c r="AC4319" s="2"/>
      <c r="AD4319" s="7">
        <v>1996</v>
      </c>
      <c r="AE4319" s="88" t="s">
        <v>57</v>
      </c>
      <c r="AF4319" s="12" t="s">
        <v>8</v>
      </c>
      <c r="AG4319" s="18" t="str">
        <f t="shared" si="282"/>
        <v>Miscellaneous goods and services-1996-August</v>
      </c>
      <c r="AH4319" s="16">
        <v>35278</v>
      </c>
      <c r="AI4319" s="181">
        <v>62.987050160210153</v>
      </c>
      <c r="AJ4319" s="8">
        <f t="shared" si="286"/>
        <v>62.654959906458181</v>
      </c>
      <c r="AK4319" s="175">
        <v>4112</v>
      </c>
      <c r="AL4319" s="10">
        <f t="shared" si="284"/>
        <v>110.09323056335725</v>
      </c>
      <c r="AM4319" s="163" t="str">
        <f t="shared" si="285"/>
        <v>12</v>
      </c>
      <c r="AN4319" s="177" t="s">
        <v>120</v>
      </c>
      <c r="AQ4319" s="151"/>
      <c r="AR4319" s="151"/>
    </row>
    <row r="4320" spans="28:44" x14ac:dyDescent="0.3">
      <c r="AB4320" s="2"/>
      <c r="AC4320" s="2"/>
      <c r="AD4320" s="7">
        <v>1996</v>
      </c>
      <c r="AE4320" s="88" t="s">
        <v>57</v>
      </c>
      <c r="AF4320" s="12" t="s">
        <v>1</v>
      </c>
      <c r="AG4320" s="18" t="str">
        <f t="shared" si="282"/>
        <v>Miscellaneous goods and services-1996-September</v>
      </c>
      <c r="AH4320" s="16">
        <v>35309</v>
      </c>
      <c r="AI4320" s="181">
        <v>63.031979408077802</v>
      </c>
      <c r="AJ4320" s="8">
        <f t="shared" si="286"/>
        <v>62.721671599314867</v>
      </c>
      <c r="AK4320" s="175">
        <v>4113</v>
      </c>
      <c r="AL4320" s="10">
        <f t="shared" si="284"/>
        <v>110.09323056335725</v>
      </c>
      <c r="AM4320" s="163" t="str">
        <f t="shared" si="285"/>
        <v>12</v>
      </c>
      <c r="AN4320" s="177" t="s">
        <v>121</v>
      </c>
      <c r="AQ4320" s="151"/>
      <c r="AR4320" s="151"/>
    </row>
    <row r="4321" spans="28:44" x14ac:dyDescent="0.3">
      <c r="AB4321" s="2"/>
      <c r="AC4321" s="2"/>
      <c r="AD4321" s="7">
        <v>1996</v>
      </c>
      <c r="AE4321" s="88" t="s">
        <v>57</v>
      </c>
      <c r="AF4321" s="12" t="s">
        <v>9</v>
      </c>
      <c r="AG4321" s="18" t="str">
        <f t="shared" si="282"/>
        <v>Miscellaneous goods and services-1996-October</v>
      </c>
      <c r="AH4321" s="16">
        <v>35339</v>
      </c>
      <c r="AI4321" s="181">
        <v>63.121843679764979</v>
      </c>
      <c r="AJ4321" s="8">
        <f t="shared" si="286"/>
        <v>62.782283595751501</v>
      </c>
      <c r="AK4321" s="175">
        <v>4114</v>
      </c>
      <c r="AL4321" s="10">
        <f t="shared" si="284"/>
        <v>110.09323056335725</v>
      </c>
      <c r="AM4321" s="163" t="str">
        <f t="shared" si="285"/>
        <v>12</v>
      </c>
      <c r="AN4321" s="177" t="s">
        <v>122</v>
      </c>
      <c r="AQ4321" s="151"/>
      <c r="AR4321" s="151"/>
    </row>
    <row r="4322" spans="28:44" x14ac:dyDescent="0.3">
      <c r="AB4322" s="2"/>
      <c r="AC4322" s="2"/>
      <c r="AD4322" s="7">
        <v>1996</v>
      </c>
      <c r="AE4322" s="88" t="s">
        <v>57</v>
      </c>
      <c r="AF4322" s="12" t="s">
        <v>2</v>
      </c>
      <c r="AG4322" s="18" t="str">
        <f t="shared" si="282"/>
        <v>Miscellaneous goods and services-1996-November</v>
      </c>
      <c r="AH4322" s="16">
        <v>35370</v>
      </c>
      <c r="AI4322" s="181">
        <v>63.157074884517378</v>
      </c>
      <c r="AJ4322" s="8">
        <f t="shared" si="286"/>
        <v>62.843719334550997</v>
      </c>
      <c r="AK4322" s="175">
        <v>4115</v>
      </c>
      <c r="AL4322" s="10">
        <f t="shared" si="284"/>
        <v>110.09323056335725</v>
      </c>
      <c r="AM4322" s="163" t="str">
        <f t="shared" si="285"/>
        <v>12</v>
      </c>
      <c r="AN4322" s="177" t="s">
        <v>123</v>
      </c>
      <c r="AQ4322" s="151"/>
      <c r="AR4322" s="151"/>
    </row>
    <row r="4323" spans="28:44" x14ac:dyDescent="0.3">
      <c r="AB4323" s="2"/>
      <c r="AC4323" s="2"/>
      <c r="AD4323" s="7">
        <v>1996</v>
      </c>
      <c r="AE4323" s="88" t="s">
        <v>57</v>
      </c>
      <c r="AF4323" s="12" t="s">
        <v>3</v>
      </c>
      <c r="AG4323" s="18" t="str">
        <f t="shared" si="282"/>
        <v>Miscellaneous goods and services-1996-December</v>
      </c>
      <c r="AH4323" s="16">
        <v>35400</v>
      </c>
      <c r="AI4323" s="181">
        <v>63.252396883713331</v>
      </c>
      <c r="AJ4323" s="8">
        <f t="shared" si="286"/>
        <v>62.912115676719829</v>
      </c>
      <c r="AK4323" s="175">
        <v>4116</v>
      </c>
      <c r="AL4323" s="10">
        <f t="shared" si="284"/>
        <v>110.09323056335725</v>
      </c>
      <c r="AM4323" s="163" t="str">
        <f t="shared" si="285"/>
        <v>12</v>
      </c>
      <c r="AN4323" s="177" t="s">
        <v>124</v>
      </c>
      <c r="AQ4323" s="151"/>
      <c r="AR4323" s="151"/>
    </row>
    <row r="4324" spans="28:44" x14ac:dyDescent="0.3">
      <c r="AB4324" s="2"/>
      <c r="AC4324" s="2"/>
      <c r="AD4324" s="9">
        <v>1997</v>
      </c>
      <c r="AE4324" s="87" t="s">
        <v>57</v>
      </c>
      <c r="AF4324" s="13" t="s">
        <v>10</v>
      </c>
      <c r="AG4324" s="18" t="str">
        <f t="shared" si="282"/>
        <v>Miscellaneous goods and services-1997-January</v>
      </c>
      <c r="AH4324" s="16">
        <v>35431</v>
      </c>
      <c r="AI4324" s="180">
        <v>63.42940337964108</v>
      </c>
      <c r="AJ4324" s="10">
        <f t="shared" si="286"/>
        <v>62.979635012661475</v>
      </c>
      <c r="AK4324" s="175">
        <v>4117</v>
      </c>
      <c r="AL4324" s="10">
        <f t="shared" si="284"/>
        <v>110.09323056335725</v>
      </c>
      <c r="AM4324" s="163" t="str">
        <f t="shared" si="285"/>
        <v>12</v>
      </c>
      <c r="AN4324" s="177" t="s">
        <v>113</v>
      </c>
      <c r="AQ4324" s="151"/>
      <c r="AR4324" s="151"/>
    </row>
    <row r="4325" spans="28:44" x14ac:dyDescent="0.3">
      <c r="AB4325" s="2"/>
      <c r="AC4325" s="2"/>
      <c r="AD4325" s="9">
        <v>1997</v>
      </c>
      <c r="AE4325" s="87" t="s">
        <v>57</v>
      </c>
      <c r="AF4325" s="13" t="s">
        <v>11</v>
      </c>
      <c r="AG4325" s="18" t="str">
        <f t="shared" si="282"/>
        <v>Miscellaneous goods and services-1997-February</v>
      </c>
      <c r="AH4325" s="16">
        <v>35462</v>
      </c>
      <c r="AI4325" s="180">
        <v>63.537956023589388</v>
      </c>
      <c r="AJ4325" s="10">
        <f t="shared" si="286"/>
        <v>63.051096205174254</v>
      </c>
      <c r="AK4325" s="175">
        <v>4118</v>
      </c>
      <c r="AL4325" s="10">
        <f t="shared" si="284"/>
        <v>110.09323056335725</v>
      </c>
      <c r="AM4325" s="163" t="str">
        <f t="shared" si="285"/>
        <v>12</v>
      </c>
      <c r="AN4325" s="177" t="s">
        <v>114</v>
      </c>
      <c r="AQ4325" s="151"/>
      <c r="AR4325" s="151"/>
    </row>
    <row r="4326" spans="28:44" x14ac:dyDescent="0.3">
      <c r="AB4326" s="2"/>
      <c r="AC4326" s="2"/>
      <c r="AD4326" s="9">
        <v>1997</v>
      </c>
      <c r="AE4326" s="87" t="s">
        <v>57</v>
      </c>
      <c r="AF4326" s="13" t="s">
        <v>4</v>
      </c>
      <c r="AG4326" s="18" t="str">
        <f t="shared" si="282"/>
        <v>Miscellaneous goods and services-1997-March</v>
      </c>
      <c r="AH4326" s="16">
        <v>35490</v>
      </c>
      <c r="AI4326" s="180">
        <v>63.575121426140377</v>
      </c>
      <c r="AJ4326" s="10">
        <f t="shared" si="286"/>
        <v>63.122964692629289</v>
      </c>
      <c r="AK4326" s="175">
        <v>4119</v>
      </c>
      <c r="AL4326" s="10">
        <f t="shared" si="284"/>
        <v>110.09323056335725</v>
      </c>
      <c r="AM4326" s="163" t="str">
        <f t="shared" si="285"/>
        <v>12</v>
      </c>
      <c r="AN4326" s="177" t="s">
        <v>115</v>
      </c>
      <c r="AQ4326" s="151"/>
      <c r="AR4326" s="151"/>
    </row>
    <row r="4327" spans="28:44" x14ac:dyDescent="0.3">
      <c r="AB4327" s="2"/>
      <c r="AC4327" s="2"/>
      <c r="AD4327" s="9">
        <v>1997</v>
      </c>
      <c r="AE4327" s="87" t="s">
        <v>57</v>
      </c>
      <c r="AF4327" s="13" t="s">
        <v>0</v>
      </c>
      <c r="AG4327" s="18" t="str">
        <f t="shared" si="282"/>
        <v>Miscellaneous goods and services-1997-April</v>
      </c>
      <c r="AH4327" s="16">
        <v>35521</v>
      </c>
      <c r="AI4327" s="180">
        <v>63.673861793269587</v>
      </c>
      <c r="AJ4327" s="10">
        <f t="shared" si="286"/>
        <v>63.198973277425722</v>
      </c>
      <c r="AK4327" s="175">
        <v>4120</v>
      </c>
      <c r="AL4327" s="10">
        <f t="shared" si="284"/>
        <v>110.09323056335725</v>
      </c>
      <c r="AM4327" s="163" t="str">
        <f t="shared" si="285"/>
        <v>12</v>
      </c>
      <c r="AN4327" s="177" t="s">
        <v>116</v>
      </c>
      <c r="AQ4327" s="151"/>
      <c r="AR4327" s="151"/>
    </row>
    <row r="4328" spans="28:44" x14ac:dyDescent="0.3">
      <c r="AB4328" s="2"/>
      <c r="AC4328" s="2"/>
      <c r="AD4328" s="9">
        <v>1997</v>
      </c>
      <c r="AE4328" s="87" t="s">
        <v>57</v>
      </c>
      <c r="AF4328" s="13" t="s">
        <v>5</v>
      </c>
      <c r="AG4328" s="18" t="str">
        <f t="shared" si="282"/>
        <v>Miscellaneous goods and services-1997-May</v>
      </c>
      <c r="AH4328" s="16">
        <v>35551</v>
      </c>
      <c r="AI4328" s="180">
        <v>63.691912986114637</v>
      </c>
      <c r="AJ4328" s="10">
        <f t="shared" si="286"/>
        <v>63.273579748360795</v>
      </c>
      <c r="AK4328" s="175">
        <v>4121</v>
      </c>
      <c r="AL4328" s="10">
        <f t="shared" si="284"/>
        <v>110.09323056335725</v>
      </c>
      <c r="AM4328" s="163" t="str">
        <f t="shared" si="285"/>
        <v>12</v>
      </c>
      <c r="AN4328" s="177" t="s">
        <v>117</v>
      </c>
      <c r="AQ4328" s="151"/>
      <c r="AR4328" s="151"/>
    </row>
    <row r="4329" spans="28:44" x14ac:dyDescent="0.3">
      <c r="AB4329" s="2"/>
      <c r="AC4329" s="2"/>
      <c r="AD4329" s="9">
        <v>1997</v>
      </c>
      <c r="AE4329" s="87" t="s">
        <v>57</v>
      </c>
      <c r="AF4329" s="13" t="s">
        <v>6</v>
      </c>
      <c r="AG4329" s="18" t="str">
        <f t="shared" si="282"/>
        <v>Miscellaneous goods and services-1997-June</v>
      </c>
      <c r="AH4329" s="16">
        <v>35582</v>
      </c>
      <c r="AI4329" s="180">
        <v>63.769732362158734</v>
      </c>
      <c r="AJ4329" s="10">
        <f t="shared" si="286"/>
        <v>63.349115015779596</v>
      </c>
      <c r="AK4329" s="175">
        <v>4122</v>
      </c>
      <c r="AL4329" s="10">
        <f t="shared" si="284"/>
        <v>110.09323056335725</v>
      </c>
      <c r="AM4329" s="163" t="str">
        <f t="shared" si="285"/>
        <v>12</v>
      </c>
      <c r="AN4329" s="177" t="s">
        <v>118</v>
      </c>
      <c r="AQ4329" s="151"/>
      <c r="AR4329" s="151"/>
    </row>
    <row r="4330" spans="28:44" x14ac:dyDescent="0.3">
      <c r="AB4330" s="2"/>
      <c r="AC4330" s="2"/>
      <c r="AD4330" s="9">
        <v>1997</v>
      </c>
      <c r="AE4330" s="87" t="s">
        <v>57</v>
      </c>
      <c r="AF4330" s="13" t="s">
        <v>7</v>
      </c>
      <c r="AG4330" s="18" t="str">
        <f t="shared" si="282"/>
        <v>Miscellaneous goods and services-1997-July</v>
      </c>
      <c r="AH4330" s="16">
        <v>35612</v>
      </c>
      <c r="AI4330" s="180">
        <v>63.787937271975373</v>
      </c>
      <c r="AJ4330" s="10">
        <f t="shared" si="286"/>
        <v>63.418022521597727</v>
      </c>
      <c r="AK4330" s="175">
        <v>4123</v>
      </c>
      <c r="AL4330" s="10">
        <f t="shared" si="284"/>
        <v>110.09323056335725</v>
      </c>
      <c r="AM4330" s="163" t="str">
        <f t="shared" si="285"/>
        <v>12</v>
      </c>
      <c r="AN4330" s="177" t="s">
        <v>119</v>
      </c>
      <c r="AQ4330" s="151"/>
      <c r="AR4330" s="151"/>
    </row>
    <row r="4331" spans="28:44" x14ac:dyDescent="0.3">
      <c r="AB4331" s="2"/>
      <c r="AC4331" s="2"/>
      <c r="AD4331" s="9">
        <v>1997</v>
      </c>
      <c r="AE4331" s="87" t="s">
        <v>57</v>
      </c>
      <c r="AF4331" s="13" t="s">
        <v>8</v>
      </c>
      <c r="AG4331" s="18" t="str">
        <f t="shared" si="282"/>
        <v>Miscellaneous goods and services-1997-August</v>
      </c>
      <c r="AH4331" s="16">
        <v>35643</v>
      </c>
      <c r="AI4331" s="180">
        <v>63.935366934015825</v>
      </c>
      <c r="AJ4331" s="10">
        <f t="shared" si="286"/>
        <v>63.497048919414873</v>
      </c>
      <c r="AK4331" s="175">
        <v>4124</v>
      </c>
      <c r="AL4331" s="10">
        <f t="shared" si="284"/>
        <v>110.09323056335725</v>
      </c>
      <c r="AM4331" s="163" t="str">
        <f t="shared" si="285"/>
        <v>12</v>
      </c>
      <c r="AN4331" s="177" t="s">
        <v>120</v>
      </c>
      <c r="AQ4331" s="151"/>
      <c r="AR4331" s="151"/>
    </row>
    <row r="4332" spans="28:44" x14ac:dyDescent="0.3">
      <c r="AB4332" s="2"/>
      <c r="AC4332" s="2"/>
      <c r="AD4332" s="9">
        <v>1997</v>
      </c>
      <c r="AE4332" s="87" t="s">
        <v>57</v>
      </c>
      <c r="AF4332" s="13" t="s">
        <v>1</v>
      </c>
      <c r="AG4332" s="18" t="str">
        <f t="shared" si="282"/>
        <v>Miscellaneous goods and services-1997-September</v>
      </c>
      <c r="AH4332" s="16">
        <v>35674</v>
      </c>
      <c r="AI4332" s="180">
        <v>64.005527418589779</v>
      </c>
      <c r="AJ4332" s="10">
        <f t="shared" si="286"/>
        <v>63.578177920290869</v>
      </c>
      <c r="AK4332" s="175">
        <v>4125</v>
      </c>
      <c r="AL4332" s="10">
        <f t="shared" si="284"/>
        <v>110.09323056335725</v>
      </c>
      <c r="AM4332" s="163" t="str">
        <f t="shared" si="285"/>
        <v>12</v>
      </c>
      <c r="AN4332" s="177" t="s">
        <v>121</v>
      </c>
      <c r="AQ4332" s="151"/>
      <c r="AR4332" s="151"/>
    </row>
    <row r="4333" spans="28:44" x14ac:dyDescent="0.3">
      <c r="AB4333" s="2"/>
      <c r="AC4333" s="2"/>
      <c r="AD4333" s="9">
        <v>1997</v>
      </c>
      <c r="AE4333" s="87" t="s">
        <v>57</v>
      </c>
      <c r="AF4333" s="13" t="s">
        <v>9</v>
      </c>
      <c r="AG4333" s="18" t="str">
        <f t="shared" si="282"/>
        <v>Miscellaneous goods and services-1997-October</v>
      </c>
      <c r="AH4333" s="16">
        <v>35704</v>
      </c>
      <c r="AI4333" s="180">
        <v>64.043501707386085</v>
      </c>
      <c r="AJ4333" s="10">
        <f t="shared" si="286"/>
        <v>63.654982755925964</v>
      </c>
      <c r="AK4333" s="175">
        <v>4126</v>
      </c>
      <c r="AL4333" s="10">
        <f t="shared" si="284"/>
        <v>110.09323056335725</v>
      </c>
      <c r="AM4333" s="163" t="str">
        <f t="shared" si="285"/>
        <v>12</v>
      </c>
      <c r="AN4333" s="177" t="s">
        <v>122</v>
      </c>
      <c r="AQ4333" s="151"/>
      <c r="AR4333" s="151"/>
    </row>
    <row r="4334" spans="28:44" x14ac:dyDescent="0.3">
      <c r="AB4334" s="2"/>
      <c r="AC4334" s="2"/>
      <c r="AD4334" s="9">
        <v>1997</v>
      </c>
      <c r="AE4334" s="87" t="s">
        <v>57</v>
      </c>
      <c r="AF4334" s="13" t="s">
        <v>2</v>
      </c>
      <c r="AG4334" s="18" t="str">
        <f t="shared" si="282"/>
        <v>Miscellaneous goods and services-1997-November</v>
      </c>
      <c r="AH4334" s="16">
        <v>35735</v>
      </c>
      <c r="AI4334" s="180">
        <v>64.189287533325526</v>
      </c>
      <c r="AJ4334" s="10">
        <f t="shared" si="286"/>
        <v>63.74100047665997</v>
      </c>
      <c r="AK4334" s="175">
        <v>4127</v>
      </c>
      <c r="AL4334" s="10">
        <f t="shared" si="284"/>
        <v>110.09323056335725</v>
      </c>
      <c r="AM4334" s="163" t="str">
        <f t="shared" si="285"/>
        <v>12</v>
      </c>
      <c r="AN4334" s="177" t="s">
        <v>123</v>
      </c>
      <c r="AQ4334" s="151"/>
      <c r="AR4334" s="151"/>
    </row>
    <row r="4335" spans="28:44" x14ac:dyDescent="0.3">
      <c r="AB4335" s="2"/>
      <c r="AC4335" s="2"/>
      <c r="AD4335" s="9">
        <v>1997</v>
      </c>
      <c r="AE4335" s="87" t="s">
        <v>57</v>
      </c>
      <c r="AF4335" s="13" t="s">
        <v>3</v>
      </c>
      <c r="AG4335" s="18" t="str">
        <f t="shared" si="282"/>
        <v>Miscellaneous goods and services-1997-December</v>
      </c>
      <c r="AH4335" s="16">
        <v>35765</v>
      </c>
      <c r="AI4335" s="180">
        <v>64.309953398021278</v>
      </c>
      <c r="AJ4335" s="10">
        <f t="shared" si="286"/>
        <v>63.829130186185644</v>
      </c>
      <c r="AK4335" s="175">
        <v>4128</v>
      </c>
      <c r="AL4335" s="10">
        <f t="shared" si="284"/>
        <v>110.09323056335725</v>
      </c>
      <c r="AM4335" s="163" t="str">
        <f t="shared" si="285"/>
        <v>12</v>
      </c>
      <c r="AN4335" s="177" t="s">
        <v>124</v>
      </c>
      <c r="AQ4335" s="151"/>
      <c r="AR4335" s="151"/>
    </row>
    <row r="4336" spans="28:44" x14ac:dyDescent="0.3">
      <c r="AB4336" s="2"/>
      <c r="AC4336" s="2"/>
      <c r="AD4336" s="7">
        <v>1998</v>
      </c>
      <c r="AE4336" s="88" t="s">
        <v>57</v>
      </c>
      <c r="AF4336" s="12" t="s">
        <v>10</v>
      </c>
      <c r="AG4336" s="18" t="str">
        <f t="shared" si="282"/>
        <v>Miscellaneous goods and services-1998-January</v>
      </c>
      <c r="AH4336" s="16">
        <v>35796</v>
      </c>
      <c r="AI4336" s="181">
        <v>64.414407115986293</v>
      </c>
      <c r="AJ4336" s="8">
        <f t="shared" si="286"/>
        <v>63.911213830881074</v>
      </c>
      <c r="AK4336" s="175">
        <v>4129</v>
      </c>
      <c r="AL4336" s="10">
        <f t="shared" si="284"/>
        <v>110.09323056335725</v>
      </c>
      <c r="AM4336" s="163" t="str">
        <f t="shared" si="285"/>
        <v>12</v>
      </c>
      <c r="AN4336" s="177" t="s">
        <v>113</v>
      </c>
      <c r="AQ4336" s="151"/>
      <c r="AR4336" s="151"/>
    </row>
    <row r="4337" spans="28:44" x14ac:dyDescent="0.3">
      <c r="AB4337" s="2"/>
      <c r="AC4337" s="2"/>
      <c r="AD4337" s="7">
        <v>1998</v>
      </c>
      <c r="AE4337" s="88" t="s">
        <v>57</v>
      </c>
      <c r="AF4337" s="12" t="s">
        <v>11</v>
      </c>
      <c r="AG4337" s="18" t="str">
        <f t="shared" si="282"/>
        <v>Miscellaneous goods and services-1998-February</v>
      </c>
      <c r="AH4337" s="16">
        <v>35827</v>
      </c>
      <c r="AI4337" s="181">
        <v>64.431984567931082</v>
      </c>
      <c r="AJ4337" s="8">
        <f t="shared" si="286"/>
        <v>63.985716209576218</v>
      </c>
      <c r="AK4337" s="175">
        <v>4130</v>
      </c>
      <c r="AL4337" s="10">
        <f t="shared" si="284"/>
        <v>110.09323056335725</v>
      </c>
      <c r="AM4337" s="163" t="str">
        <f t="shared" si="285"/>
        <v>12</v>
      </c>
      <c r="AN4337" s="177" t="s">
        <v>114</v>
      </c>
      <c r="AQ4337" s="151"/>
      <c r="AR4337" s="151"/>
    </row>
    <row r="4338" spans="28:44" x14ac:dyDescent="0.3">
      <c r="AB4338" s="2"/>
      <c r="AC4338" s="2"/>
      <c r="AD4338" s="7">
        <v>1998</v>
      </c>
      <c r="AE4338" s="88" t="s">
        <v>57</v>
      </c>
      <c r="AF4338" s="12" t="s">
        <v>4</v>
      </c>
      <c r="AG4338" s="18" t="str">
        <f t="shared" si="282"/>
        <v>Miscellaneous goods and services-1998-March</v>
      </c>
      <c r="AH4338" s="16">
        <v>35855</v>
      </c>
      <c r="AI4338" s="181">
        <v>64.48514977499498</v>
      </c>
      <c r="AJ4338" s="8">
        <f t="shared" si="286"/>
        <v>64.06155190531409</v>
      </c>
      <c r="AK4338" s="175">
        <v>4131</v>
      </c>
      <c r="AL4338" s="10">
        <f t="shared" si="284"/>
        <v>110.09323056335725</v>
      </c>
      <c r="AM4338" s="163" t="str">
        <f t="shared" si="285"/>
        <v>12</v>
      </c>
      <c r="AN4338" s="177" t="s">
        <v>115</v>
      </c>
      <c r="AQ4338" s="151"/>
      <c r="AR4338" s="151"/>
    </row>
    <row r="4339" spans="28:44" x14ac:dyDescent="0.3">
      <c r="AB4339" s="2"/>
      <c r="AC4339" s="2"/>
      <c r="AD4339" s="7">
        <v>1998</v>
      </c>
      <c r="AE4339" s="88" t="s">
        <v>57</v>
      </c>
      <c r="AF4339" s="12" t="s">
        <v>0</v>
      </c>
      <c r="AG4339" s="18" t="str">
        <f t="shared" si="282"/>
        <v>Miscellaneous goods and services-1998-April</v>
      </c>
      <c r="AH4339" s="16">
        <v>35886</v>
      </c>
      <c r="AI4339" s="181">
        <v>64.572467270587396</v>
      </c>
      <c r="AJ4339" s="8">
        <f t="shared" si="286"/>
        <v>64.136435695090583</v>
      </c>
      <c r="AK4339" s="175">
        <v>4132</v>
      </c>
      <c r="AL4339" s="10">
        <f t="shared" si="284"/>
        <v>110.09323056335725</v>
      </c>
      <c r="AM4339" s="163" t="str">
        <f t="shared" si="285"/>
        <v>12</v>
      </c>
      <c r="AN4339" s="177" t="s">
        <v>116</v>
      </c>
      <c r="AQ4339" s="151"/>
      <c r="AR4339" s="151"/>
    </row>
    <row r="4340" spans="28:44" x14ac:dyDescent="0.3">
      <c r="AB4340" s="2"/>
      <c r="AC4340" s="2"/>
      <c r="AD4340" s="7">
        <v>1998</v>
      </c>
      <c r="AE4340" s="88" t="s">
        <v>57</v>
      </c>
      <c r="AF4340" s="12" t="s">
        <v>5</v>
      </c>
      <c r="AG4340" s="18" t="str">
        <f t="shared" si="282"/>
        <v>Miscellaneous goods and services-1998-May</v>
      </c>
      <c r="AH4340" s="16">
        <v>35916</v>
      </c>
      <c r="AI4340" s="181">
        <v>64.52558646705171</v>
      </c>
      <c r="AJ4340" s="8">
        <f t="shared" si="286"/>
        <v>64.205908485168663</v>
      </c>
      <c r="AK4340" s="175">
        <v>4133</v>
      </c>
      <c r="AL4340" s="10">
        <f t="shared" si="284"/>
        <v>110.09323056335725</v>
      </c>
      <c r="AM4340" s="163" t="str">
        <f t="shared" si="285"/>
        <v>12</v>
      </c>
      <c r="AN4340" s="177" t="s">
        <v>117</v>
      </c>
      <c r="AQ4340" s="151"/>
      <c r="AR4340" s="151"/>
    </row>
    <row r="4341" spans="28:44" x14ac:dyDescent="0.3">
      <c r="AB4341" s="2"/>
      <c r="AC4341" s="2"/>
      <c r="AD4341" s="7">
        <v>1998</v>
      </c>
      <c r="AE4341" s="88" t="s">
        <v>57</v>
      </c>
      <c r="AF4341" s="12" t="s">
        <v>6</v>
      </c>
      <c r="AG4341" s="18" t="str">
        <f t="shared" si="282"/>
        <v>Miscellaneous goods and services-1998-June</v>
      </c>
      <c r="AH4341" s="16">
        <v>35947</v>
      </c>
      <c r="AI4341" s="181">
        <v>64.566210156285763</v>
      </c>
      <c r="AJ4341" s="8">
        <f t="shared" si="286"/>
        <v>64.272281634679246</v>
      </c>
      <c r="AK4341" s="175">
        <v>4134</v>
      </c>
      <c r="AL4341" s="10">
        <f t="shared" si="284"/>
        <v>110.09323056335725</v>
      </c>
      <c r="AM4341" s="163" t="str">
        <f t="shared" si="285"/>
        <v>12</v>
      </c>
      <c r="AN4341" s="177" t="s">
        <v>118</v>
      </c>
      <c r="AQ4341" s="151"/>
      <c r="AR4341" s="151"/>
    </row>
    <row r="4342" spans="28:44" x14ac:dyDescent="0.3">
      <c r="AB4342" s="2"/>
      <c r="AC4342" s="2"/>
      <c r="AD4342" s="7">
        <v>1998</v>
      </c>
      <c r="AE4342" s="88" t="s">
        <v>57</v>
      </c>
      <c r="AF4342" s="12" t="s">
        <v>7</v>
      </c>
      <c r="AG4342" s="18" t="str">
        <f t="shared" si="282"/>
        <v>Miscellaneous goods and services-1998-July</v>
      </c>
      <c r="AH4342" s="16">
        <v>35977</v>
      </c>
      <c r="AI4342" s="181">
        <v>64.863672809531423</v>
      </c>
      <c r="AJ4342" s="8">
        <f t="shared" si="286"/>
        <v>64.361926262808922</v>
      </c>
      <c r="AK4342" s="175">
        <v>4135</v>
      </c>
      <c r="AL4342" s="10">
        <f t="shared" si="284"/>
        <v>110.09323056335725</v>
      </c>
      <c r="AM4342" s="163" t="str">
        <f t="shared" si="285"/>
        <v>12</v>
      </c>
      <c r="AN4342" s="177" t="s">
        <v>119</v>
      </c>
      <c r="AQ4342" s="151"/>
      <c r="AR4342" s="151"/>
    </row>
    <row r="4343" spans="28:44" x14ac:dyDescent="0.3">
      <c r="AB4343" s="2"/>
      <c r="AC4343" s="2"/>
      <c r="AD4343" s="7">
        <v>1998</v>
      </c>
      <c r="AE4343" s="88" t="s">
        <v>57</v>
      </c>
      <c r="AF4343" s="12" t="s">
        <v>8</v>
      </c>
      <c r="AG4343" s="18" t="str">
        <f t="shared" si="282"/>
        <v>Miscellaneous goods and services-1998-August</v>
      </c>
      <c r="AH4343" s="16">
        <v>36008</v>
      </c>
      <c r="AI4343" s="181">
        <v>64.962202697866886</v>
      </c>
      <c r="AJ4343" s="8">
        <f t="shared" si="286"/>
        <v>64.447495909796515</v>
      </c>
      <c r="AK4343" s="175">
        <v>4136</v>
      </c>
      <c r="AL4343" s="10">
        <f t="shared" si="284"/>
        <v>110.09323056335725</v>
      </c>
      <c r="AM4343" s="163" t="str">
        <f t="shared" si="285"/>
        <v>12</v>
      </c>
      <c r="AN4343" s="177" t="s">
        <v>120</v>
      </c>
      <c r="AQ4343" s="151"/>
      <c r="AR4343" s="151"/>
    </row>
    <row r="4344" spans="28:44" x14ac:dyDescent="0.3">
      <c r="AB4344" s="2"/>
      <c r="AC4344" s="2"/>
      <c r="AD4344" s="7">
        <v>1998</v>
      </c>
      <c r="AE4344" s="88" t="s">
        <v>57</v>
      </c>
      <c r="AF4344" s="12" t="s">
        <v>1</v>
      </c>
      <c r="AG4344" s="18" t="str">
        <f t="shared" si="282"/>
        <v>Miscellaneous goods and services-1998-September</v>
      </c>
      <c r="AH4344" s="16">
        <v>36039</v>
      </c>
      <c r="AI4344" s="181">
        <v>65.000284309507421</v>
      </c>
      <c r="AJ4344" s="8">
        <f t="shared" si="286"/>
        <v>64.530392317372986</v>
      </c>
      <c r="AK4344" s="175">
        <v>4137</v>
      </c>
      <c r="AL4344" s="10">
        <f t="shared" si="284"/>
        <v>110.09323056335725</v>
      </c>
      <c r="AM4344" s="163" t="str">
        <f t="shared" si="285"/>
        <v>12</v>
      </c>
      <c r="AN4344" s="177" t="s">
        <v>121</v>
      </c>
      <c r="AQ4344" s="151"/>
      <c r="AR4344" s="151"/>
    </row>
    <row r="4345" spans="28:44" x14ac:dyDescent="0.3">
      <c r="AB4345" s="2"/>
      <c r="AC4345" s="2"/>
      <c r="AD4345" s="7">
        <v>1998</v>
      </c>
      <c r="AE4345" s="88" t="s">
        <v>57</v>
      </c>
      <c r="AF4345" s="12" t="s">
        <v>9</v>
      </c>
      <c r="AG4345" s="18" t="str">
        <f t="shared" si="282"/>
        <v>Miscellaneous goods and services-1998-October</v>
      </c>
      <c r="AH4345" s="16">
        <v>36069</v>
      </c>
      <c r="AI4345" s="181">
        <v>65.03368730086811</v>
      </c>
      <c r="AJ4345" s="8">
        <f t="shared" si="286"/>
        <v>64.612907783496482</v>
      </c>
      <c r="AK4345" s="175">
        <v>4138</v>
      </c>
      <c r="AL4345" s="10">
        <f t="shared" si="284"/>
        <v>110.09323056335725</v>
      </c>
      <c r="AM4345" s="163" t="str">
        <f t="shared" si="285"/>
        <v>12</v>
      </c>
      <c r="AN4345" s="177" t="s">
        <v>122</v>
      </c>
      <c r="AQ4345" s="151"/>
      <c r="AR4345" s="151"/>
    </row>
    <row r="4346" spans="28:44" x14ac:dyDescent="0.3">
      <c r="AB4346" s="2"/>
      <c r="AC4346" s="2"/>
      <c r="AD4346" s="7">
        <v>1998</v>
      </c>
      <c r="AE4346" s="88" t="s">
        <v>57</v>
      </c>
      <c r="AF4346" s="12" t="s">
        <v>2</v>
      </c>
      <c r="AG4346" s="18" t="str">
        <f t="shared" si="282"/>
        <v>Miscellaneous goods and services-1998-November</v>
      </c>
      <c r="AH4346" s="16">
        <v>36100</v>
      </c>
      <c r="AI4346" s="181">
        <v>65.12903661479875</v>
      </c>
      <c r="AJ4346" s="8">
        <f t="shared" si="286"/>
        <v>64.691220206952593</v>
      </c>
      <c r="AK4346" s="175">
        <v>4139</v>
      </c>
      <c r="AL4346" s="10">
        <f t="shared" si="284"/>
        <v>110.09323056335725</v>
      </c>
      <c r="AM4346" s="163" t="str">
        <f t="shared" si="285"/>
        <v>12</v>
      </c>
      <c r="AN4346" s="177" t="s">
        <v>123</v>
      </c>
      <c r="AQ4346" s="151"/>
      <c r="AR4346" s="151"/>
    </row>
    <row r="4347" spans="28:44" x14ac:dyDescent="0.3">
      <c r="AB4347" s="2"/>
      <c r="AC4347" s="2"/>
      <c r="AD4347" s="7">
        <v>1998</v>
      </c>
      <c r="AE4347" s="88" t="s">
        <v>57</v>
      </c>
      <c r="AF4347" s="12" t="s">
        <v>3</v>
      </c>
      <c r="AG4347" s="18" t="str">
        <f t="shared" si="282"/>
        <v>Miscellaneous goods and services-1998-December</v>
      </c>
      <c r="AH4347" s="16">
        <v>36130</v>
      </c>
      <c r="AI4347" s="181">
        <v>65.258641011145244</v>
      </c>
      <c r="AJ4347" s="8">
        <f t="shared" si="286"/>
        <v>64.770277508046263</v>
      </c>
      <c r="AK4347" s="175">
        <v>4140</v>
      </c>
      <c r="AL4347" s="10">
        <f t="shared" si="284"/>
        <v>110.09323056335725</v>
      </c>
      <c r="AM4347" s="163" t="str">
        <f t="shared" si="285"/>
        <v>12</v>
      </c>
      <c r="AN4347" s="177" t="s">
        <v>124</v>
      </c>
      <c r="AQ4347" s="151"/>
      <c r="AR4347" s="151"/>
    </row>
    <row r="4348" spans="28:44" x14ac:dyDescent="0.3">
      <c r="AB4348" s="2"/>
      <c r="AC4348" s="2"/>
      <c r="AD4348" s="9">
        <v>1999</v>
      </c>
      <c r="AE4348" s="87" t="s">
        <v>57</v>
      </c>
      <c r="AF4348" s="13" t="s">
        <v>10</v>
      </c>
      <c r="AG4348" s="18" t="str">
        <f t="shared" si="282"/>
        <v>Miscellaneous goods and services-1999-January</v>
      </c>
      <c r="AH4348" s="16">
        <v>36161</v>
      </c>
      <c r="AI4348" s="180">
        <v>65.638710515029189</v>
      </c>
      <c r="AJ4348" s="10">
        <f t="shared" si="286"/>
        <v>64.872302791299816</v>
      </c>
      <c r="AK4348" s="175">
        <v>4141</v>
      </c>
      <c r="AL4348" s="10">
        <f t="shared" si="284"/>
        <v>110.09323056335725</v>
      </c>
      <c r="AM4348" s="163" t="str">
        <f t="shared" si="285"/>
        <v>12</v>
      </c>
      <c r="AN4348" s="177" t="s">
        <v>113</v>
      </c>
      <c r="AQ4348" s="151"/>
      <c r="AR4348" s="151"/>
    </row>
    <row r="4349" spans="28:44" x14ac:dyDescent="0.3">
      <c r="AB4349" s="2"/>
      <c r="AC4349" s="2"/>
      <c r="AD4349" s="9">
        <v>1999</v>
      </c>
      <c r="AE4349" s="87" t="s">
        <v>57</v>
      </c>
      <c r="AF4349" s="13" t="s">
        <v>11</v>
      </c>
      <c r="AG4349" s="18" t="str">
        <f t="shared" si="282"/>
        <v>Miscellaneous goods and services-1999-February</v>
      </c>
      <c r="AH4349" s="16">
        <v>36192</v>
      </c>
      <c r="AI4349" s="180">
        <v>65.554692811149238</v>
      </c>
      <c r="AJ4349" s="10">
        <f t="shared" si="286"/>
        <v>64.965861811568004</v>
      </c>
      <c r="AK4349" s="175">
        <v>4142</v>
      </c>
      <c r="AL4349" s="10">
        <f t="shared" si="284"/>
        <v>110.09323056335725</v>
      </c>
      <c r="AM4349" s="163" t="str">
        <f t="shared" si="285"/>
        <v>12</v>
      </c>
      <c r="AN4349" s="177" t="s">
        <v>114</v>
      </c>
      <c r="AQ4349" s="151"/>
      <c r="AR4349" s="151"/>
    </row>
    <row r="4350" spans="28:44" x14ac:dyDescent="0.3">
      <c r="AB4350" s="2"/>
      <c r="AC4350" s="2"/>
      <c r="AD4350" s="9">
        <v>1999</v>
      </c>
      <c r="AE4350" s="87" t="s">
        <v>57</v>
      </c>
      <c r="AF4350" s="13" t="s">
        <v>4</v>
      </c>
      <c r="AG4350" s="18" t="str">
        <f t="shared" si="282"/>
        <v>Miscellaneous goods and services-1999-March</v>
      </c>
      <c r="AH4350" s="16">
        <v>36220</v>
      </c>
      <c r="AI4350" s="180">
        <v>65.588720588445099</v>
      </c>
      <c r="AJ4350" s="10">
        <f t="shared" si="286"/>
        <v>65.057826046022186</v>
      </c>
      <c r="AK4350" s="175">
        <v>4143</v>
      </c>
      <c r="AL4350" s="10">
        <f t="shared" si="284"/>
        <v>110.09323056335725</v>
      </c>
      <c r="AM4350" s="163" t="str">
        <f t="shared" si="285"/>
        <v>12</v>
      </c>
      <c r="AN4350" s="177" t="s">
        <v>115</v>
      </c>
      <c r="AQ4350" s="151"/>
      <c r="AR4350" s="151"/>
    </row>
    <row r="4351" spans="28:44" x14ac:dyDescent="0.3">
      <c r="AB4351" s="2"/>
      <c r="AC4351" s="2"/>
      <c r="AD4351" s="9">
        <v>1999</v>
      </c>
      <c r="AE4351" s="87" t="s">
        <v>57</v>
      </c>
      <c r="AF4351" s="13" t="s">
        <v>0</v>
      </c>
      <c r="AG4351" s="18" t="str">
        <f t="shared" si="282"/>
        <v>Miscellaneous goods and services-1999-April</v>
      </c>
      <c r="AH4351" s="16">
        <v>36251</v>
      </c>
      <c r="AI4351" s="180">
        <v>65.664876247494178</v>
      </c>
      <c r="AJ4351" s="10">
        <f t="shared" si="286"/>
        <v>65.148860127431078</v>
      </c>
      <c r="AK4351" s="175">
        <v>4144</v>
      </c>
      <c r="AL4351" s="10">
        <f t="shared" si="284"/>
        <v>110.09323056335725</v>
      </c>
      <c r="AM4351" s="163" t="str">
        <f t="shared" si="285"/>
        <v>12</v>
      </c>
      <c r="AN4351" s="177" t="s">
        <v>116</v>
      </c>
      <c r="AQ4351" s="151"/>
      <c r="AR4351" s="151"/>
    </row>
    <row r="4352" spans="28:44" x14ac:dyDescent="0.3">
      <c r="AB4352" s="2"/>
      <c r="AC4352" s="2"/>
      <c r="AD4352" s="9">
        <v>1999</v>
      </c>
      <c r="AE4352" s="87" t="s">
        <v>57</v>
      </c>
      <c r="AF4352" s="13" t="s">
        <v>5</v>
      </c>
      <c r="AG4352" s="18" t="str">
        <f t="shared" si="282"/>
        <v>Miscellaneous goods and services-1999-May</v>
      </c>
      <c r="AH4352" s="16">
        <v>36281</v>
      </c>
      <c r="AI4352" s="180">
        <v>65.695116408686232</v>
      </c>
      <c r="AJ4352" s="10">
        <f t="shared" si="286"/>
        <v>65.246320955900629</v>
      </c>
      <c r="AK4352" s="175">
        <v>4145</v>
      </c>
      <c r="AL4352" s="10">
        <f t="shared" si="284"/>
        <v>110.09323056335725</v>
      </c>
      <c r="AM4352" s="163" t="str">
        <f t="shared" si="285"/>
        <v>12</v>
      </c>
      <c r="AN4352" s="177" t="s">
        <v>117</v>
      </c>
      <c r="AQ4352" s="151"/>
      <c r="AR4352" s="151"/>
    </row>
    <row r="4353" spans="28:44" x14ac:dyDescent="0.3">
      <c r="AB4353" s="2"/>
      <c r="AC4353" s="2"/>
      <c r="AD4353" s="9">
        <v>1999</v>
      </c>
      <c r="AE4353" s="87" t="s">
        <v>57</v>
      </c>
      <c r="AF4353" s="13" t="s">
        <v>6</v>
      </c>
      <c r="AG4353" s="18" t="str">
        <f t="shared" si="282"/>
        <v>Miscellaneous goods and services-1999-June</v>
      </c>
      <c r="AH4353" s="16">
        <v>36312</v>
      </c>
      <c r="AI4353" s="180">
        <v>65.755762707219588</v>
      </c>
      <c r="AJ4353" s="10">
        <f t="shared" si="286"/>
        <v>65.345450335145102</v>
      </c>
      <c r="AK4353" s="175">
        <v>4146</v>
      </c>
      <c r="AL4353" s="10">
        <f t="shared" si="284"/>
        <v>110.09323056335725</v>
      </c>
      <c r="AM4353" s="163" t="str">
        <f t="shared" si="285"/>
        <v>12</v>
      </c>
      <c r="AN4353" s="177" t="s">
        <v>118</v>
      </c>
      <c r="AQ4353" s="151"/>
      <c r="AR4353" s="151"/>
    </row>
    <row r="4354" spans="28:44" x14ac:dyDescent="0.3">
      <c r="AB4354" s="2"/>
      <c r="AC4354" s="2"/>
      <c r="AD4354" s="9">
        <v>1999</v>
      </c>
      <c r="AE4354" s="87" t="s">
        <v>57</v>
      </c>
      <c r="AF4354" s="13" t="s">
        <v>7</v>
      </c>
      <c r="AG4354" s="18" t="str">
        <f t="shared" si="282"/>
        <v>Miscellaneous goods and services-1999-July</v>
      </c>
      <c r="AH4354" s="16">
        <v>36342</v>
      </c>
      <c r="AI4354" s="180">
        <v>65.835229934908298</v>
      </c>
      <c r="AJ4354" s="10">
        <f t="shared" si="286"/>
        <v>65.426413428926509</v>
      </c>
      <c r="AK4354" s="175">
        <v>4147</v>
      </c>
      <c r="AL4354" s="10">
        <f t="shared" si="284"/>
        <v>110.09323056335725</v>
      </c>
      <c r="AM4354" s="163" t="str">
        <f t="shared" si="285"/>
        <v>12</v>
      </c>
      <c r="AN4354" s="177" t="s">
        <v>119</v>
      </c>
      <c r="AQ4354" s="151"/>
      <c r="AR4354" s="151"/>
    </row>
    <row r="4355" spans="28:44" x14ac:dyDescent="0.3">
      <c r="AB4355" s="2"/>
      <c r="AC4355" s="2"/>
      <c r="AD4355" s="9">
        <v>1999</v>
      </c>
      <c r="AE4355" s="87" t="s">
        <v>57</v>
      </c>
      <c r="AF4355" s="13" t="s">
        <v>8</v>
      </c>
      <c r="AG4355" s="18" t="str">
        <f t="shared" si="282"/>
        <v>Miscellaneous goods and services-1999-August</v>
      </c>
      <c r="AH4355" s="16">
        <v>36373</v>
      </c>
      <c r="AI4355" s="180">
        <v>65.979825714740926</v>
      </c>
      <c r="AJ4355" s="10">
        <f t="shared" si="286"/>
        <v>65.51121534699935</v>
      </c>
      <c r="AK4355" s="175">
        <v>4148</v>
      </c>
      <c r="AL4355" s="10">
        <f t="shared" si="284"/>
        <v>110.09323056335725</v>
      </c>
      <c r="AM4355" s="163" t="str">
        <f t="shared" si="285"/>
        <v>12</v>
      </c>
      <c r="AN4355" s="177" t="s">
        <v>120</v>
      </c>
      <c r="AQ4355" s="151"/>
      <c r="AR4355" s="151"/>
    </row>
    <row r="4356" spans="28:44" x14ac:dyDescent="0.3">
      <c r="AB4356" s="2"/>
      <c r="AC4356" s="2"/>
      <c r="AD4356" s="9">
        <v>1999</v>
      </c>
      <c r="AE4356" s="87" t="s">
        <v>57</v>
      </c>
      <c r="AF4356" s="13" t="s">
        <v>1</v>
      </c>
      <c r="AG4356" s="18" t="str">
        <f t="shared" si="282"/>
        <v>Miscellaneous goods and services-1999-September</v>
      </c>
      <c r="AH4356" s="16">
        <v>36404</v>
      </c>
      <c r="AI4356" s="180">
        <v>66.015524990222801</v>
      </c>
      <c r="AJ4356" s="10">
        <f t="shared" si="286"/>
        <v>65.595818737058977</v>
      </c>
      <c r="AK4356" s="175">
        <v>4149</v>
      </c>
      <c r="AL4356" s="10">
        <f t="shared" si="284"/>
        <v>110.09323056335725</v>
      </c>
      <c r="AM4356" s="163" t="str">
        <f t="shared" si="285"/>
        <v>12</v>
      </c>
      <c r="AN4356" s="177" t="s">
        <v>121</v>
      </c>
      <c r="AQ4356" s="151"/>
      <c r="AR4356" s="151"/>
    </row>
    <row r="4357" spans="28:44" x14ac:dyDescent="0.3">
      <c r="AB4357" s="2"/>
      <c r="AC4357" s="2"/>
      <c r="AD4357" s="9">
        <v>1999</v>
      </c>
      <c r="AE4357" s="87" t="s">
        <v>57</v>
      </c>
      <c r="AF4357" s="13" t="s">
        <v>9</v>
      </c>
      <c r="AG4357" s="18" t="str">
        <f t="shared" si="282"/>
        <v>Miscellaneous goods and services-1999-October</v>
      </c>
      <c r="AH4357" s="16">
        <v>36434</v>
      </c>
      <c r="AI4357" s="180">
        <v>66.188961419230878</v>
      </c>
      <c r="AJ4357" s="10">
        <f t="shared" si="286"/>
        <v>65.692091580255877</v>
      </c>
      <c r="AK4357" s="175">
        <v>4150</v>
      </c>
      <c r="AL4357" s="10">
        <f t="shared" si="284"/>
        <v>110.09323056335725</v>
      </c>
      <c r="AM4357" s="163" t="str">
        <f t="shared" si="285"/>
        <v>12</v>
      </c>
      <c r="AN4357" s="177" t="s">
        <v>122</v>
      </c>
      <c r="AQ4357" s="151"/>
      <c r="AR4357" s="151"/>
    </row>
    <row r="4358" spans="28:44" x14ac:dyDescent="0.3">
      <c r="AD4358" s="9">
        <v>1999</v>
      </c>
      <c r="AE4358" s="87" t="s">
        <v>57</v>
      </c>
      <c r="AF4358" s="13" t="s">
        <v>2</v>
      </c>
      <c r="AG4358" s="18" t="str">
        <f t="shared" si="282"/>
        <v>Miscellaneous goods and services-1999-November</v>
      </c>
      <c r="AH4358" s="16">
        <v>36465</v>
      </c>
      <c r="AI4358" s="180">
        <v>66.399452368353323</v>
      </c>
      <c r="AJ4358" s="10">
        <f t="shared" si="286"/>
        <v>65.797959559718748</v>
      </c>
      <c r="AK4358" s="175">
        <v>4151</v>
      </c>
      <c r="AL4358" s="10">
        <f t="shared" si="284"/>
        <v>110.09323056335725</v>
      </c>
      <c r="AM4358" s="163" t="str">
        <f t="shared" si="285"/>
        <v>12</v>
      </c>
      <c r="AN4358" s="177" t="s">
        <v>123</v>
      </c>
      <c r="AQ4358" s="151"/>
      <c r="AR4358" s="151"/>
    </row>
    <row r="4359" spans="28:44" x14ac:dyDescent="0.3">
      <c r="AD4359" s="9">
        <v>1999</v>
      </c>
      <c r="AE4359" s="87" t="s">
        <v>57</v>
      </c>
      <c r="AF4359" s="13" t="s">
        <v>3</v>
      </c>
      <c r="AG4359" s="18" t="str">
        <f t="shared" si="282"/>
        <v>Miscellaneous goods and services-1999-December</v>
      </c>
      <c r="AH4359" s="16">
        <v>36495</v>
      </c>
      <c r="AI4359" s="180">
        <v>66.516641098548419</v>
      </c>
      <c r="AJ4359" s="10">
        <f t="shared" si="286"/>
        <v>65.902792900335683</v>
      </c>
      <c r="AK4359" s="175">
        <v>4152</v>
      </c>
      <c r="AL4359" s="10">
        <f t="shared" si="284"/>
        <v>110.09323056335725</v>
      </c>
      <c r="AM4359" s="163" t="str">
        <f t="shared" si="285"/>
        <v>12</v>
      </c>
      <c r="AN4359" s="177" t="s">
        <v>124</v>
      </c>
      <c r="AQ4359" s="151"/>
      <c r="AR4359" s="151"/>
    </row>
    <row r="4360" spans="28:44" x14ac:dyDescent="0.3">
      <c r="AD4360" s="7">
        <v>2000</v>
      </c>
      <c r="AE4360" s="88" t="s">
        <v>57</v>
      </c>
      <c r="AF4360" s="12" t="s">
        <v>10</v>
      </c>
      <c r="AG4360" s="18" t="str">
        <f t="shared" si="282"/>
        <v>Miscellaneous goods and services-2000-January</v>
      </c>
      <c r="AH4360" s="16">
        <v>36526</v>
      </c>
      <c r="AI4360" s="181">
        <v>66.67127104450509</v>
      </c>
      <c r="AJ4360" s="8">
        <f t="shared" si="286"/>
        <v>65.988839611125343</v>
      </c>
      <c r="AK4360" s="175">
        <v>4153</v>
      </c>
      <c r="AL4360" s="10">
        <f t="shared" si="284"/>
        <v>110.09323056335725</v>
      </c>
      <c r="AM4360" s="163" t="str">
        <f t="shared" si="285"/>
        <v>12</v>
      </c>
      <c r="AN4360" s="177" t="s">
        <v>113</v>
      </c>
      <c r="AQ4360" s="151"/>
      <c r="AR4360" s="151"/>
    </row>
    <row r="4361" spans="28:44" x14ac:dyDescent="0.3">
      <c r="AD4361" s="7">
        <v>2000</v>
      </c>
      <c r="AE4361" s="88" t="s">
        <v>57</v>
      </c>
      <c r="AF4361" s="12" t="s">
        <v>11</v>
      </c>
      <c r="AG4361" s="18" t="str">
        <f t="shared" si="282"/>
        <v>Miscellaneous goods and services-2000-February</v>
      </c>
      <c r="AH4361" s="16">
        <v>36557</v>
      </c>
      <c r="AI4361" s="181">
        <v>66.806649323341716</v>
      </c>
      <c r="AJ4361" s="8">
        <f t="shared" si="286"/>
        <v>66.093169320474701</v>
      </c>
      <c r="AK4361" s="175">
        <v>4154</v>
      </c>
      <c r="AL4361" s="10">
        <f t="shared" si="284"/>
        <v>110.09323056335725</v>
      </c>
      <c r="AM4361" s="163" t="str">
        <f t="shared" si="285"/>
        <v>12</v>
      </c>
      <c r="AN4361" s="177" t="s">
        <v>114</v>
      </c>
      <c r="AQ4361" s="151"/>
      <c r="AR4361" s="151"/>
    </row>
    <row r="4362" spans="28:44" x14ac:dyDescent="0.3">
      <c r="AD4362" s="7">
        <v>2000</v>
      </c>
      <c r="AE4362" s="88" t="s">
        <v>57</v>
      </c>
      <c r="AF4362" s="12" t="s">
        <v>4</v>
      </c>
      <c r="AG4362" s="18" t="str">
        <f t="shared" si="282"/>
        <v>Miscellaneous goods and services-2000-March</v>
      </c>
      <c r="AH4362" s="16">
        <v>36586</v>
      </c>
      <c r="AI4362" s="181">
        <v>67.038190287987746</v>
      </c>
      <c r="AJ4362" s="8">
        <f t="shared" si="286"/>
        <v>66.213958462103264</v>
      </c>
      <c r="AK4362" s="175">
        <v>4155</v>
      </c>
      <c r="AL4362" s="10">
        <f t="shared" si="284"/>
        <v>110.09323056335725</v>
      </c>
      <c r="AM4362" s="163" t="str">
        <f t="shared" si="285"/>
        <v>12</v>
      </c>
      <c r="AN4362" s="177" t="s">
        <v>115</v>
      </c>
      <c r="AQ4362" s="151"/>
      <c r="AR4362" s="151"/>
    </row>
    <row r="4363" spans="28:44" x14ac:dyDescent="0.3">
      <c r="AD4363" s="7">
        <v>2000</v>
      </c>
      <c r="AE4363" s="88" t="s">
        <v>57</v>
      </c>
      <c r="AF4363" s="12" t="s">
        <v>0</v>
      </c>
      <c r="AG4363" s="18" t="str">
        <f t="shared" si="282"/>
        <v>Miscellaneous goods and services-2000-April</v>
      </c>
      <c r="AH4363" s="16">
        <v>36617</v>
      </c>
      <c r="AI4363" s="181">
        <v>67.208489947863541</v>
      </c>
      <c r="AJ4363" s="8">
        <f t="shared" si="286"/>
        <v>66.342592937134057</v>
      </c>
      <c r="AK4363" s="175">
        <v>4156</v>
      </c>
      <c r="AL4363" s="10">
        <f t="shared" si="284"/>
        <v>110.09323056335725</v>
      </c>
      <c r="AM4363" s="163" t="str">
        <f t="shared" si="285"/>
        <v>12</v>
      </c>
      <c r="AN4363" s="177" t="s">
        <v>116</v>
      </c>
      <c r="AQ4363" s="151"/>
      <c r="AR4363" s="151"/>
    </row>
    <row r="4364" spans="28:44" x14ac:dyDescent="0.3">
      <c r="AD4364" s="7">
        <v>2000</v>
      </c>
      <c r="AE4364" s="88" t="s">
        <v>57</v>
      </c>
      <c r="AF4364" s="12" t="s">
        <v>5</v>
      </c>
      <c r="AG4364" s="18" t="str">
        <f t="shared" ref="AG4364:AG4427" si="287">CONCATENATE(AE4364,$AF$74,AD4364,$AF$74,AF4364)</f>
        <v>Miscellaneous goods and services-2000-May</v>
      </c>
      <c r="AH4364" s="16">
        <v>36647</v>
      </c>
      <c r="AI4364" s="181">
        <v>67.40067005160985</v>
      </c>
      <c r="AJ4364" s="8">
        <f t="shared" si="286"/>
        <v>66.484722407377674</v>
      </c>
      <c r="AK4364" s="175">
        <v>4157</v>
      </c>
      <c r="AL4364" s="10">
        <f t="shared" ref="AL4364:AL4427" si="288">VLOOKUP(AE4364,AR:AS,2,FALSE)</f>
        <v>110.09323056335725</v>
      </c>
      <c r="AM4364" s="163" t="str">
        <f t="shared" ref="AM4364:AM4427" si="289">VLOOKUP(AE4364,AR:AT,3,FALSE)</f>
        <v>12</v>
      </c>
      <c r="AN4364" s="177" t="s">
        <v>117</v>
      </c>
      <c r="AQ4364" s="151"/>
      <c r="AR4364" s="151"/>
    </row>
    <row r="4365" spans="28:44" x14ac:dyDescent="0.3">
      <c r="AD4365" s="7">
        <v>2000</v>
      </c>
      <c r="AE4365" s="88" t="s">
        <v>57</v>
      </c>
      <c r="AF4365" s="12" t="s">
        <v>6</v>
      </c>
      <c r="AG4365" s="18" t="str">
        <f t="shared" si="287"/>
        <v>Miscellaneous goods and services-2000-June</v>
      </c>
      <c r="AH4365" s="16">
        <v>36678</v>
      </c>
      <c r="AI4365" s="181">
        <v>67.571701249010701</v>
      </c>
      <c r="AJ4365" s="8">
        <f t="shared" si="286"/>
        <v>66.636050619193611</v>
      </c>
      <c r="AK4365" s="175">
        <v>4158</v>
      </c>
      <c r="AL4365" s="10">
        <f t="shared" si="288"/>
        <v>110.09323056335725</v>
      </c>
      <c r="AM4365" s="163" t="str">
        <f t="shared" si="289"/>
        <v>12</v>
      </c>
      <c r="AN4365" s="177" t="s">
        <v>118</v>
      </c>
      <c r="AQ4365" s="151"/>
      <c r="AR4365" s="151"/>
    </row>
    <row r="4366" spans="28:44" x14ac:dyDescent="0.3">
      <c r="AD4366" s="7">
        <v>2000</v>
      </c>
      <c r="AE4366" s="88" t="s">
        <v>57</v>
      </c>
      <c r="AF4366" s="12" t="s">
        <v>7</v>
      </c>
      <c r="AG4366" s="18" t="str">
        <f t="shared" si="287"/>
        <v>Miscellaneous goods and services-2000-July</v>
      </c>
      <c r="AH4366" s="16">
        <v>36708</v>
      </c>
      <c r="AI4366" s="181">
        <v>67.778199358811179</v>
      </c>
      <c r="AJ4366" s="8">
        <f t="shared" si="286"/>
        <v>66.797964737852183</v>
      </c>
      <c r="AK4366" s="175">
        <v>4159</v>
      </c>
      <c r="AL4366" s="10">
        <f t="shared" si="288"/>
        <v>110.09323056335725</v>
      </c>
      <c r="AM4366" s="163" t="str">
        <f t="shared" si="289"/>
        <v>12</v>
      </c>
      <c r="AN4366" s="177" t="s">
        <v>119</v>
      </c>
      <c r="AQ4366" s="151"/>
      <c r="AR4366" s="151"/>
    </row>
    <row r="4367" spans="28:44" x14ac:dyDescent="0.3">
      <c r="AD4367" s="7">
        <v>2000</v>
      </c>
      <c r="AE4367" s="88" t="s">
        <v>57</v>
      </c>
      <c r="AF4367" s="12" t="s">
        <v>8</v>
      </c>
      <c r="AG4367" s="18" t="str">
        <f t="shared" si="287"/>
        <v>Miscellaneous goods and services-2000-August</v>
      </c>
      <c r="AH4367" s="16">
        <v>36739</v>
      </c>
      <c r="AI4367" s="181">
        <v>68.006184783786495</v>
      </c>
      <c r="AJ4367" s="8">
        <f t="shared" si="286"/>
        <v>66.966827993605975</v>
      </c>
      <c r="AK4367" s="175">
        <v>4160</v>
      </c>
      <c r="AL4367" s="10">
        <f t="shared" si="288"/>
        <v>110.09323056335725</v>
      </c>
      <c r="AM4367" s="163" t="str">
        <f t="shared" si="289"/>
        <v>12</v>
      </c>
      <c r="AN4367" s="177" t="s">
        <v>120</v>
      </c>
      <c r="AQ4367" s="151"/>
      <c r="AR4367" s="151"/>
    </row>
    <row r="4368" spans="28:44" x14ac:dyDescent="0.3">
      <c r="AD4368" s="7">
        <v>2000</v>
      </c>
      <c r="AE4368" s="88" t="s">
        <v>57</v>
      </c>
      <c r="AF4368" s="12" t="s">
        <v>1</v>
      </c>
      <c r="AG4368" s="18" t="str">
        <f t="shared" si="287"/>
        <v>Miscellaneous goods and services-2000-September</v>
      </c>
      <c r="AH4368" s="16">
        <v>36770</v>
      </c>
      <c r="AI4368" s="181">
        <v>68.177801974717127</v>
      </c>
      <c r="AJ4368" s="8">
        <f t="shared" si="286"/>
        <v>67.147017742313849</v>
      </c>
      <c r="AK4368" s="175">
        <v>4161</v>
      </c>
      <c r="AL4368" s="10">
        <f t="shared" si="288"/>
        <v>110.09323056335725</v>
      </c>
      <c r="AM4368" s="163" t="str">
        <f t="shared" si="289"/>
        <v>12</v>
      </c>
      <c r="AN4368" s="177" t="s">
        <v>121</v>
      </c>
      <c r="AQ4368" s="151"/>
      <c r="AR4368" s="151"/>
    </row>
    <row r="4369" spans="30:44" x14ac:dyDescent="0.3">
      <c r="AD4369" s="7">
        <v>2000</v>
      </c>
      <c r="AE4369" s="88" t="s">
        <v>57</v>
      </c>
      <c r="AF4369" s="12" t="s">
        <v>9</v>
      </c>
      <c r="AG4369" s="18" t="str">
        <f t="shared" si="287"/>
        <v>Miscellaneous goods and services-2000-October</v>
      </c>
      <c r="AH4369" s="16">
        <v>36800</v>
      </c>
      <c r="AI4369" s="181">
        <v>73.274037347723663</v>
      </c>
      <c r="AJ4369" s="8">
        <f t="shared" si="286"/>
        <v>67.737440736354912</v>
      </c>
      <c r="AK4369" s="175">
        <v>4162</v>
      </c>
      <c r="AL4369" s="10">
        <f t="shared" si="288"/>
        <v>110.09323056335725</v>
      </c>
      <c r="AM4369" s="163" t="str">
        <f t="shared" si="289"/>
        <v>12</v>
      </c>
      <c r="AN4369" s="177" t="s">
        <v>122</v>
      </c>
      <c r="AQ4369" s="151"/>
      <c r="AR4369" s="151"/>
    </row>
    <row r="4370" spans="30:44" x14ac:dyDescent="0.3">
      <c r="AD4370" s="7">
        <v>2000</v>
      </c>
      <c r="AE4370" s="88" t="s">
        <v>57</v>
      </c>
      <c r="AF4370" s="12" t="s">
        <v>2</v>
      </c>
      <c r="AG4370" s="18" t="str">
        <f t="shared" si="287"/>
        <v>Miscellaneous goods and services-2000-November</v>
      </c>
      <c r="AH4370" s="16">
        <v>36831</v>
      </c>
      <c r="AI4370" s="181">
        <v>73.589954550163512</v>
      </c>
      <c r="AJ4370" s="8">
        <f t="shared" si="286"/>
        <v>68.336649251505747</v>
      </c>
      <c r="AK4370" s="175">
        <v>4163</v>
      </c>
      <c r="AL4370" s="10">
        <f t="shared" si="288"/>
        <v>110.09323056335725</v>
      </c>
      <c r="AM4370" s="163" t="str">
        <f t="shared" si="289"/>
        <v>12</v>
      </c>
      <c r="AN4370" s="177" t="s">
        <v>123</v>
      </c>
      <c r="AQ4370" s="151"/>
      <c r="AR4370" s="151"/>
    </row>
    <row r="4371" spans="30:44" x14ac:dyDescent="0.3">
      <c r="AD4371" s="7">
        <v>2000</v>
      </c>
      <c r="AE4371" s="88" t="s">
        <v>57</v>
      </c>
      <c r="AF4371" s="12" t="s">
        <v>3</v>
      </c>
      <c r="AG4371" s="18" t="str">
        <f t="shared" si="287"/>
        <v>Miscellaneous goods and services-2000-December</v>
      </c>
      <c r="AH4371" s="16">
        <v>36861</v>
      </c>
      <c r="AI4371" s="181">
        <v>73.836099131012205</v>
      </c>
      <c r="AJ4371" s="8">
        <f t="shared" si="286"/>
        <v>68.946604087544401</v>
      </c>
      <c r="AK4371" s="175">
        <v>4164</v>
      </c>
      <c r="AL4371" s="10">
        <f t="shared" si="288"/>
        <v>110.09323056335725</v>
      </c>
      <c r="AM4371" s="163" t="str">
        <f t="shared" si="289"/>
        <v>12</v>
      </c>
      <c r="AN4371" s="177" t="s">
        <v>124</v>
      </c>
      <c r="AQ4371" s="151"/>
      <c r="AR4371" s="151"/>
    </row>
    <row r="4372" spans="30:44" x14ac:dyDescent="0.3">
      <c r="AD4372" s="9">
        <v>2001</v>
      </c>
      <c r="AE4372" s="87" t="s">
        <v>57</v>
      </c>
      <c r="AF4372" s="13" t="s">
        <v>10</v>
      </c>
      <c r="AG4372" s="18" t="str">
        <f t="shared" si="287"/>
        <v>Miscellaneous goods and services-2001-January</v>
      </c>
      <c r="AH4372" s="16">
        <v>36892</v>
      </c>
      <c r="AI4372" s="180">
        <v>73.937342591652452</v>
      </c>
      <c r="AJ4372" s="10">
        <f t="shared" si="286"/>
        <v>69.552110049806672</v>
      </c>
      <c r="AK4372" s="175">
        <v>4165</v>
      </c>
      <c r="AL4372" s="10">
        <f t="shared" si="288"/>
        <v>110.09323056335725</v>
      </c>
      <c r="AM4372" s="163" t="str">
        <f t="shared" si="289"/>
        <v>12</v>
      </c>
      <c r="AN4372" s="177" t="s">
        <v>113</v>
      </c>
      <c r="AQ4372" s="151"/>
      <c r="AR4372" s="151"/>
    </row>
    <row r="4373" spans="30:44" x14ac:dyDescent="0.3">
      <c r="AD4373" s="9">
        <v>2001</v>
      </c>
      <c r="AE4373" s="87" t="s">
        <v>57</v>
      </c>
      <c r="AF4373" s="13" t="s">
        <v>11</v>
      </c>
      <c r="AG4373" s="18" t="str">
        <f t="shared" si="287"/>
        <v>Miscellaneous goods and services-2001-February</v>
      </c>
      <c r="AH4373" s="16">
        <v>36923</v>
      </c>
      <c r="AI4373" s="180">
        <v>74.058838205195215</v>
      </c>
      <c r="AJ4373" s="10">
        <f t="shared" si="286"/>
        <v>70.156459123294468</v>
      </c>
      <c r="AK4373" s="175">
        <v>4166</v>
      </c>
      <c r="AL4373" s="10">
        <f t="shared" si="288"/>
        <v>110.09323056335725</v>
      </c>
      <c r="AM4373" s="163" t="str">
        <f t="shared" si="289"/>
        <v>12</v>
      </c>
      <c r="AN4373" s="177" t="s">
        <v>114</v>
      </c>
      <c r="AQ4373" s="151"/>
      <c r="AR4373" s="151"/>
    </row>
    <row r="4374" spans="30:44" x14ac:dyDescent="0.3">
      <c r="AD4374" s="9">
        <v>2001</v>
      </c>
      <c r="AE4374" s="87" t="s">
        <v>57</v>
      </c>
      <c r="AF4374" s="13" t="s">
        <v>4</v>
      </c>
      <c r="AG4374" s="18" t="str">
        <f t="shared" si="287"/>
        <v>Miscellaneous goods and services-2001-March</v>
      </c>
      <c r="AH4374" s="16">
        <v>36951</v>
      </c>
      <c r="AI4374" s="180">
        <v>74.170813604814853</v>
      </c>
      <c r="AJ4374" s="10">
        <f t="shared" si="286"/>
        <v>70.750844399696732</v>
      </c>
      <c r="AK4374" s="175">
        <v>4167</v>
      </c>
      <c r="AL4374" s="10">
        <f t="shared" si="288"/>
        <v>110.09323056335725</v>
      </c>
      <c r="AM4374" s="163" t="str">
        <f t="shared" si="289"/>
        <v>12</v>
      </c>
      <c r="AN4374" s="177" t="s">
        <v>115</v>
      </c>
      <c r="AQ4374" s="151"/>
      <c r="AR4374" s="151"/>
    </row>
    <row r="4375" spans="30:44" x14ac:dyDescent="0.3">
      <c r="AD4375" s="9">
        <v>2001</v>
      </c>
      <c r="AE4375" s="87" t="s">
        <v>57</v>
      </c>
      <c r="AF4375" s="13" t="s">
        <v>0</v>
      </c>
      <c r="AG4375" s="18" t="str">
        <f t="shared" si="287"/>
        <v>Miscellaneous goods and services-2001-April</v>
      </c>
      <c r="AH4375" s="16">
        <v>36982</v>
      </c>
      <c r="AI4375" s="180">
        <v>74.320391371834731</v>
      </c>
      <c r="AJ4375" s="10">
        <f t="shared" ref="AJ4375:AJ4438" si="290">AVERAGE(AI4364:AI4375)</f>
        <v>71.343502851694325</v>
      </c>
      <c r="AK4375" s="175">
        <v>4168</v>
      </c>
      <c r="AL4375" s="10">
        <f t="shared" si="288"/>
        <v>110.09323056335725</v>
      </c>
      <c r="AM4375" s="163" t="str">
        <f t="shared" si="289"/>
        <v>12</v>
      </c>
      <c r="AN4375" s="177" t="s">
        <v>116</v>
      </c>
      <c r="AQ4375" s="151"/>
      <c r="AR4375" s="151"/>
    </row>
    <row r="4376" spans="30:44" x14ac:dyDescent="0.3">
      <c r="AD4376" s="9">
        <v>2001</v>
      </c>
      <c r="AE4376" s="87" t="s">
        <v>57</v>
      </c>
      <c r="AF4376" s="13" t="s">
        <v>5</v>
      </c>
      <c r="AG4376" s="18" t="str">
        <f t="shared" si="287"/>
        <v>Miscellaneous goods and services-2001-May</v>
      </c>
      <c r="AH4376" s="16">
        <v>37012</v>
      </c>
      <c r="AI4376" s="180">
        <v>74.44304967851987</v>
      </c>
      <c r="AJ4376" s="10">
        <f t="shared" si="290"/>
        <v>71.930367820603507</v>
      </c>
      <c r="AK4376" s="175">
        <v>4169</v>
      </c>
      <c r="AL4376" s="10">
        <f t="shared" si="288"/>
        <v>110.09323056335725</v>
      </c>
      <c r="AM4376" s="163" t="str">
        <f t="shared" si="289"/>
        <v>12</v>
      </c>
      <c r="AN4376" s="177" t="s">
        <v>117</v>
      </c>
      <c r="AQ4376" s="151"/>
      <c r="AR4376" s="151"/>
    </row>
    <row r="4377" spans="30:44" x14ac:dyDescent="0.3">
      <c r="AD4377" s="9">
        <v>2001</v>
      </c>
      <c r="AE4377" s="87" t="s">
        <v>57</v>
      </c>
      <c r="AF4377" s="13" t="s">
        <v>6</v>
      </c>
      <c r="AG4377" s="18" t="str">
        <f t="shared" si="287"/>
        <v>Miscellaneous goods and services-2001-June</v>
      </c>
      <c r="AH4377" s="16">
        <v>37043</v>
      </c>
      <c r="AI4377" s="180">
        <v>74.498503572855256</v>
      </c>
      <c r="AJ4377" s="10">
        <f t="shared" si="290"/>
        <v>72.507601347590537</v>
      </c>
      <c r="AK4377" s="175">
        <v>4170</v>
      </c>
      <c r="AL4377" s="10">
        <f t="shared" si="288"/>
        <v>110.09323056335725</v>
      </c>
      <c r="AM4377" s="163" t="str">
        <f t="shared" si="289"/>
        <v>12</v>
      </c>
      <c r="AN4377" s="177" t="s">
        <v>118</v>
      </c>
      <c r="AQ4377" s="151"/>
      <c r="AR4377" s="151"/>
    </row>
    <row r="4378" spans="30:44" x14ac:dyDescent="0.3">
      <c r="AD4378" s="9">
        <v>2001</v>
      </c>
      <c r="AE4378" s="87" t="s">
        <v>57</v>
      </c>
      <c r="AF4378" s="13" t="s">
        <v>7</v>
      </c>
      <c r="AG4378" s="18" t="str">
        <f t="shared" si="287"/>
        <v>Miscellaneous goods and services-2001-July</v>
      </c>
      <c r="AH4378" s="16">
        <v>37073</v>
      </c>
      <c r="AI4378" s="180">
        <v>74.574204612912851</v>
      </c>
      <c r="AJ4378" s="10">
        <f t="shared" si="290"/>
        <v>73.073935118765675</v>
      </c>
      <c r="AK4378" s="175">
        <v>4171</v>
      </c>
      <c r="AL4378" s="10">
        <f t="shared" si="288"/>
        <v>110.09323056335725</v>
      </c>
      <c r="AM4378" s="163" t="str">
        <f t="shared" si="289"/>
        <v>12</v>
      </c>
      <c r="AN4378" s="177" t="s">
        <v>119</v>
      </c>
      <c r="AQ4378" s="151"/>
      <c r="AR4378" s="151"/>
    </row>
    <row r="4379" spans="30:44" x14ac:dyDescent="0.3">
      <c r="AD4379" s="9">
        <v>2001</v>
      </c>
      <c r="AE4379" s="87" t="s">
        <v>57</v>
      </c>
      <c r="AF4379" s="13" t="s">
        <v>8</v>
      </c>
      <c r="AG4379" s="18" t="str">
        <f t="shared" si="287"/>
        <v>Miscellaneous goods and services-2001-August</v>
      </c>
      <c r="AH4379" s="16">
        <v>37104</v>
      </c>
      <c r="AI4379" s="180">
        <v>74.856289922443338</v>
      </c>
      <c r="AJ4379" s="10">
        <f t="shared" si="290"/>
        <v>73.644777213653754</v>
      </c>
      <c r="AK4379" s="175">
        <v>4172</v>
      </c>
      <c r="AL4379" s="10">
        <f t="shared" si="288"/>
        <v>110.09323056335725</v>
      </c>
      <c r="AM4379" s="163" t="str">
        <f t="shared" si="289"/>
        <v>12</v>
      </c>
      <c r="AN4379" s="177" t="s">
        <v>120</v>
      </c>
      <c r="AQ4379" s="151"/>
      <c r="AR4379" s="151"/>
    </row>
    <row r="4380" spans="30:44" x14ac:dyDescent="0.3">
      <c r="AD4380" s="9">
        <v>2001</v>
      </c>
      <c r="AE4380" s="87" t="s">
        <v>57</v>
      </c>
      <c r="AF4380" s="13" t="s">
        <v>1</v>
      </c>
      <c r="AG4380" s="18" t="str">
        <f t="shared" si="287"/>
        <v>Miscellaneous goods and services-2001-September</v>
      </c>
      <c r="AH4380" s="16">
        <v>37135</v>
      </c>
      <c r="AI4380" s="180">
        <v>74.959083823085848</v>
      </c>
      <c r="AJ4380" s="10">
        <f t="shared" si="290"/>
        <v>74.209884034351148</v>
      </c>
      <c r="AK4380" s="175">
        <v>4173</v>
      </c>
      <c r="AL4380" s="10">
        <f t="shared" si="288"/>
        <v>110.09323056335725</v>
      </c>
      <c r="AM4380" s="163" t="str">
        <f t="shared" si="289"/>
        <v>12</v>
      </c>
      <c r="AN4380" s="177" t="s">
        <v>121</v>
      </c>
      <c r="AQ4380" s="151"/>
      <c r="AR4380" s="151"/>
    </row>
    <row r="4381" spans="30:44" x14ac:dyDescent="0.3">
      <c r="AD4381" s="9">
        <v>2001</v>
      </c>
      <c r="AE4381" s="87" t="s">
        <v>57</v>
      </c>
      <c r="AF4381" s="13" t="s">
        <v>9</v>
      </c>
      <c r="AG4381" s="18" t="str">
        <f t="shared" si="287"/>
        <v>Miscellaneous goods and services-2001-October</v>
      </c>
      <c r="AH4381" s="16">
        <v>37165</v>
      </c>
      <c r="AI4381" s="180">
        <v>75.049787884680995</v>
      </c>
      <c r="AJ4381" s="10">
        <f t="shared" si="290"/>
        <v>74.35786324576425</v>
      </c>
      <c r="AK4381" s="175">
        <v>4174</v>
      </c>
      <c r="AL4381" s="10">
        <f t="shared" si="288"/>
        <v>110.09323056335725</v>
      </c>
      <c r="AM4381" s="163" t="str">
        <f t="shared" si="289"/>
        <v>12</v>
      </c>
      <c r="AN4381" s="177" t="s">
        <v>122</v>
      </c>
      <c r="AQ4381" s="151"/>
      <c r="AR4381" s="151"/>
    </row>
    <row r="4382" spans="30:44" x14ac:dyDescent="0.3">
      <c r="AD4382" s="9">
        <v>2001</v>
      </c>
      <c r="AE4382" s="87" t="s">
        <v>57</v>
      </c>
      <c r="AF4382" s="13" t="s">
        <v>2</v>
      </c>
      <c r="AG4382" s="18" t="str">
        <f t="shared" si="287"/>
        <v>Miscellaneous goods and services-2001-November</v>
      </c>
      <c r="AH4382" s="16">
        <v>37196</v>
      </c>
      <c r="AI4382" s="180">
        <v>75.132226569599354</v>
      </c>
      <c r="AJ4382" s="10">
        <f t="shared" si="290"/>
        <v>74.486385914050572</v>
      </c>
      <c r="AK4382" s="175">
        <v>4175</v>
      </c>
      <c r="AL4382" s="10">
        <f t="shared" si="288"/>
        <v>110.09323056335725</v>
      </c>
      <c r="AM4382" s="163" t="str">
        <f t="shared" si="289"/>
        <v>12</v>
      </c>
      <c r="AN4382" s="177" t="s">
        <v>123</v>
      </c>
      <c r="AQ4382" s="151"/>
      <c r="AR4382" s="151"/>
    </row>
    <row r="4383" spans="30:44" x14ac:dyDescent="0.3">
      <c r="AD4383" s="9">
        <v>2001</v>
      </c>
      <c r="AE4383" s="87" t="s">
        <v>57</v>
      </c>
      <c r="AF4383" s="13" t="s">
        <v>3</v>
      </c>
      <c r="AG4383" s="18" t="str">
        <f t="shared" si="287"/>
        <v>Miscellaneous goods and services-2001-December</v>
      </c>
      <c r="AH4383" s="16">
        <v>37226</v>
      </c>
      <c r="AI4383" s="180">
        <v>75.28618136540706</v>
      </c>
      <c r="AJ4383" s="10">
        <f t="shared" si="290"/>
        <v>74.607226100250145</v>
      </c>
      <c r="AK4383" s="175">
        <v>4176</v>
      </c>
      <c r="AL4383" s="10">
        <f t="shared" si="288"/>
        <v>110.09323056335725</v>
      </c>
      <c r="AM4383" s="163" t="str">
        <f t="shared" si="289"/>
        <v>12</v>
      </c>
      <c r="AN4383" s="177" t="s">
        <v>124</v>
      </c>
      <c r="AQ4383" s="151"/>
      <c r="AR4383" s="151"/>
    </row>
    <row r="4384" spans="30:44" x14ac:dyDescent="0.3">
      <c r="AD4384" s="7">
        <v>2002</v>
      </c>
      <c r="AE4384" s="88" t="s">
        <v>57</v>
      </c>
      <c r="AF4384" s="12" t="s">
        <v>10</v>
      </c>
      <c r="AG4384" s="18" t="str">
        <f t="shared" si="287"/>
        <v>Miscellaneous goods and services-2002-January</v>
      </c>
      <c r="AH4384" s="16">
        <v>37257</v>
      </c>
      <c r="AI4384" s="181">
        <v>75.397467191578286</v>
      </c>
      <c r="AJ4384" s="8">
        <f t="shared" si="290"/>
        <v>74.728903150243966</v>
      </c>
      <c r="AK4384" s="175">
        <v>4177</v>
      </c>
      <c r="AL4384" s="10">
        <f t="shared" si="288"/>
        <v>110.09323056335725</v>
      </c>
      <c r="AM4384" s="163" t="str">
        <f t="shared" si="289"/>
        <v>12</v>
      </c>
      <c r="AN4384" s="177" t="s">
        <v>113</v>
      </c>
      <c r="AQ4384" s="151"/>
      <c r="AR4384" s="151"/>
    </row>
    <row r="4385" spans="30:44" x14ac:dyDescent="0.3">
      <c r="AD4385" s="7">
        <v>2002</v>
      </c>
      <c r="AE4385" s="88" t="s">
        <v>57</v>
      </c>
      <c r="AF4385" s="12" t="s">
        <v>11</v>
      </c>
      <c r="AG4385" s="18" t="str">
        <f t="shared" si="287"/>
        <v>Miscellaneous goods and services-2002-February</v>
      </c>
      <c r="AH4385" s="16">
        <v>37288</v>
      </c>
      <c r="AI4385" s="181">
        <v>75.379136492442342</v>
      </c>
      <c r="AJ4385" s="8">
        <f t="shared" si="290"/>
        <v>74.838928007514554</v>
      </c>
      <c r="AK4385" s="175">
        <v>4178</v>
      </c>
      <c r="AL4385" s="10">
        <f t="shared" si="288"/>
        <v>110.09323056335725</v>
      </c>
      <c r="AM4385" s="163" t="str">
        <f t="shared" si="289"/>
        <v>12</v>
      </c>
      <c r="AN4385" s="177" t="s">
        <v>114</v>
      </c>
      <c r="AQ4385" s="151"/>
      <c r="AR4385" s="151"/>
    </row>
    <row r="4386" spans="30:44" x14ac:dyDescent="0.3">
      <c r="AD4386" s="7">
        <v>2002</v>
      </c>
      <c r="AE4386" s="88" t="s">
        <v>57</v>
      </c>
      <c r="AF4386" s="12" t="s">
        <v>4</v>
      </c>
      <c r="AG4386" s="18" t="str">
        <f t="shared" si="287"/>
        <v>Miscellaneous goods and services-2002-March</v>
      </c>
      <c r="AH4386" s="16">
        <v>37316</v>
      </c>
      <c r="AI4386" s="181">
        <v>75.502804921993373</v>
      </c>
      <c r="AJ4386" s="8">
        <f t="shared" si="290"/>
        <v>74.94992728394611</v>
      </c>
      <c r="AK4386" s="175">
        <v>4179</v>
      </c>
      <c r="AL4386" s="10">
        <f t="shared" si="288"/>
        <v>110.09323056335725</v>
      </c>
      <c r="AM4386" s="163" t="str">
        <f t="shared" si="289"/>
        <v>12</v>
      </c>
      <c r="AN4386" s="177" t="s">
        <v>115</v>
      </c>
      <c r="AQ4386" s="151"/>
      <c r="AR4386" s="151"/>
    </row>
    <row r="4387" spans="30:44" x14ac:dyDescent="0.3">
      <c r="AD4387" s="7">
        <v>2002</v>
      </c>
      <c r="AE4387" s="88" t="s">
        <v>57</v>
      </c>
      <c r="AF4387" s="12" t="s">
        <v>0</v>
      </c>
      <c r="AG4387" s="18" t="str">
        <f t="shared" si="287"/>
        <v>Miscellaneous goods and services-2002-April</v>
      </c>
      <c r="AH4387" s="16">
        <v>37347</v>
      </c>
      <c r="AI4387" s="181">
        <v>75.733187612871689</v>
      </c>
      <c r="AJ4387" s="8">
        <f t="shared" si="290"/>
        <v>75.067660304032529</v>
      </c>
      <c r="AK4387" s="175">
        <v>4180</v>
      </c>
      <c r="AL4387" s="10">
        <f t="shared" si="288"/>
        <v>110.09323056335725</v>
      </c>
      <c r="AM4387" s="163" t="str">
        <f t="shared" si="289"/>
        <v>12</v>
      </c>
      <c r="AN4387" s="177" t="s">
        <v>116</v>
      </c>
      <c r="AQ4387" s="151"/>
      <c r="AR4387" s="151"/>
    </row>
    <row r="4388" spans="30:44" x14ac:dyDescent="0.3">
      <c r="AD4388" s="7">
        <v>2002</v>
      </c>
      <c r="AE4388" s="88" t="s">
        <v>57</v>
      </c>
      <c r="AF4388" s="12" t="s">
        <v>5</v>
      </c>
      <c r="AG4388" s="18" t="str">
        <f t="shared" si="287"/>
        <v>Miscellaneous goods and services-2002-May</v>
      </c>
      <c r="AH4388" s="16">
        <v>37377</v>
      </c>
      <c r="AI4388" s="181">
        <v>76.176747962493124</v>
      </c>
      <c r="AJ4388" s="8">
        <f t="shared" si="290"/>
        <v>75.212135161030275</v>
      </c>
      <c r="AK4388" s="175">
        <v>4181</v>
      </c>
      <c r="AL4388" s="10">
        <f t="shared" si="288"/>
        <v>110.09323056335725</v>
      </c>
      <c r="AM4388" s="163" t="str">
        <f t="shared" si="289"/>
        <v>12</v>
      </c>
      <c r="AN4388" s="177" t="s">
        <v>117</v>
      </c>
      <c r="AQ4388" s="151"/>
      <c r="AR4388" s="151"/>
    </row>
    <row r="4389" spans="30:44" x14ac:dyDescent="0.3">
      <c r="AD4389" s="7">
        <v>2002</v>
      </c>
      <c r="AE4389" s="88" t="s">
        <v>57</v>
      </c>
      <c r="AF4389" s="12" t="s">
        <v>6</v>
      </c>
      <c r="AG4389" s="18" t="str">
        <f t="shared" si="287"/>
        <v>Miscellaneous goods and services-2002-June</v>
      </c>
      <c r="AH4389" s="16">
        <v>37408</v>
      </c>
      <c r="AI4389" s="181">
        <v>76.297705571160904</v>
      </c>
      <c r="AJ4389" s="8">
        <f t="shared" si="290"/>
        <v>75.362068660889108</v>
      </c>
      <c r="AK4389" s="175">
        <v>4182</v>
      </c>
      <c r="AL4389" s="10">
        <f t="shared" si="288"/>
        <v>110.09323056335725</v>
      </c>
      <c r="AM4389" s="163" t="str">
        <f t="shared" si="289"/>
        <v>12</v>
      </c>
      <c r="AN4389" s="177" t="s">
        <v>118</v>
      </c>
      <c r="AQ4389" s="151"/>
      <c r="AR4389" s="151"/>
    </row>
    <row r="4390" spans="30:44" x14ac:dyDescent="0.3">
      <c r="AD4390" s="7">
        <v>2002</v>
      </c>
      <c r="AE4390" s="88" t="s">
        <v>57</v>
      </c>
      <c r="AF4390" s="12" t="s">
        <v>7</v>
      </c>
      <c r="AG4390" s="18" t="str">
        <f t="shared" si="287"/>
        <v>Miscellaneous goods and services-2002-July</v>
      </c>
      <c r="AH4390" s="16">
        <v>37438</v>
      </c>
      <c r="AI4390" s="181">
        <v>76.39369376357439</v>
      </c>
      <c r="AJ4390" s="8">
        <f t="shared" si="290"/>
        <v>75.513692756777573</v>
      </c>
      <c r="AK4390" s="175">
        <v>4183</v>
      </c>
      <c r="AL4390" s="10">
        <f t="shared" si="288"/>
        <v>110.09323056335725</v>
      </c>
      <c r="AM4390" s="163" t="str">
        <f t="shared" si="289"/>
        <v>12</v>
      </c>
      <c r="AN4390" s="177" t="s">
        <v>119</v>
      </c>
      <c r="AQ4390" s="151"/>
      <c r="AR4390" s="151"/>
    </row>
    <row r="4391" spans="30:44" x14ac:dyDescent="0.3">
      <c r="AD4391" s="7">
        <v>2002</v>
      </c>
      <c r="AE4391" s="88" t="s">
        <v>57</v>
      </c>
      <c r="AF4391" s="12" t="s">
        <v>8</v>
      </c>
      <c r="AG4391" s="18" t="str">
        <f t="shared" si="287"/>
        <v>Miscellaneous goods and services-2002-August</v>
      </c>
      <c r="AH4391" s="16">
        <v>37469</v>
      </c>
      <c r="AI4391" s="181">
        <v>76.584744474191538</v>
      </c>
      <c r="AJ4391" s="8">
        <f t="shared" si="290"/>
        <v>75.657730636089909</v>
      </c>
      <c r="AK4391" s="175">
        <v>4184</v>
      </c>
      <c r="AL4391" s="10">
        <f t="shared" si="288"/>
        <v>110.09323056335725</v>
      </c>
      <c r="AM4391" s="163" t="str">
        <f t="shared" si="289"/>
        <v>12</v>
      </c>
      <c r="AN4391" s="177" t="s">
        <v>120</v>
      </c>
      <c r="AQ4391" s="151"/>
      <c r="AR4391" s="151"/>
    </row>
    <row r="4392" spans="30:44" x14ac:dyDescent="0.3">
      <c r="AD4392" s="7">
        <v>2002</v>
      </c>
      <c r="AE4392" s="88" t="s">
        <v>57</v>
      </c>
      <c r="AF4392" s="12" t="s">
        <v>1</v>
      </c>
      <c r="AG4392" s="18" t="str">
        <f t="shared" si="287"/>
        <v>Miscellaneous goods and services-2002-September</v>
      </c>
      <c r="AH4392" s="16">
        <v>37500</v>
      </c>
      <c r="AI4392" s="181">
        <v>76.839751759333069</v>
      </c>
      <c r="AJ4392" s="8">
        <f t="shared" si="290"/>
        <v>75.814452964110515</v>
      </c>
      <c r="AK4392" s="175">
        <v>4185</v>
      </c>
      <c r="AL4392" s="10">
        <f t="shared" si="288"/>
        <v>110.09323056335725</v>
      </c>
      <c r="AM4392" s="163" t="str">
        <f t="shared" si="289"/>
        <v>12</v>
      </c>
      <c r="AN4392" s="177" t="s">
        <v>121</v>
      </c>
      <c r="AQ4392" s="151"/>
      <c r="AR4392" s="151"/>
    </row>
    <row r="4393" spans="30:44" x14ac:dyDescent="0.3">
      <c r="AD4393" s="7">
        <v>2002</v>
      </c>
      <c r="AE4393" s="88" t="s">
        <v>57</v>
      </c>
      <c r="AF4393" s="12" t="s">
        <v>9</v>
      </c>
      <c r="AG4393" s="18" t="str">
        <f t="shared" si="287"/>
        <v>Miscellaneous goods and services-2002-October</v>
      </c>
      <c r="AH4393" s="16">
        <v>37530</v>
      </c>
      <c r="AI4393" s="181">
        <v>77.001598237550681</v>
      </c>
      <c r="AJ4393" s="8">
        <f t="shared" si="290"/>
        <v>75.977103826849643</v>
      </c>
      <c r="AK4393" s="175">
        <v>4186</v>
      </c>
      <c r="AL4393" s="10">
        <f t="shared" si="288"/>
        <v>110.09323056335725</v>
      </c>
      <c r="AM4393" s="163" t="str">
        <f t="shared" si="289"/>
        <v>12</v>
      </c>
      <c r="AN4393" s="177" t="s">
        <v>122</v>
      </c>
      <c r="AQ4393" s="151"/>
      <c r="AR4393" s="151"/>
    </row>
    <row r="4394" spans="30:44" x14ac:dyDescent="0.3">
      <c r="AD4394" s="7">
        <v>2002</v>
      </c>
      <c r="AE4394" s="88" t="s">
        <v>57</v>
      </c>
      <c r="AF4394" s="12" t="s">
        <v>2</v>
      </c>
      <c r="AG4394" s="18" t="str">
        <f t="shared" si="287"/>
        <v>Miscellaneous goods and services-2002-November</v>
      </c>
      <c r="AH4394" s="16">
        <v>37561</v>
      </c>
      <c r="AI4394" s="181">
        <v>77.329855547011263</v>
      </c>
      <c r="AJ4394" s="8">
        <f t="shared" si="290"/>
        <v>76.160239574967321</v>
      </c>
      <c r="AK4394" s="175">
        <v>4187</v>
      </c>
      <c r="AL4394" s="10">
        <f t="shared" si="288"/>
        <v>110.09323056335725</v>
      </c>
      <c r="AM4394" s="163" t="str">
        <f t="shared" si="289"/>
        <v>12</v>
      </c>
      <c r="AN4394" s="177" t="s">
        <v>123</v>
      </c>
      <c r="AQ4394" s="151"/>
      <c r="AR4394" s="151"/>
    </row>
    <row r="4395" spans="30:44" x14ac:dyDescent="0.3">
      <c r="AD4395" s="7">
        <v>2002</v>
      </c>
      <c r="AE4395" s="88" t="s">
        <v>57</v>
      </c>
      <c r="AF4395" s="12" t="s">
        <v>3</v>
      </c>
      <c r="AG4395" s="18" t="str">
        <f t="shared" si="287"/>
        <v>Miscellaneous goods and services-2002-December</v>
      </c>
      <c r="AH4395" s="16">
        <v>37591</v>
      </c>
      <c r="AI4395" s="181">
        <v>77.447240790049534</v>
      </c>
      <c r="AJ4395" s="8">
        <f t="shared" si="290"/>
        <v>76.340327860354179</v>
      </c>
      <c r="AK4395" s="175">
        <v>4188</v>
      </c>
      <c r="AL4395" s="10">
        <f t="shared" si="288"/>
        <v>110.09323056335725</v>
      </c>
      <c r="AM4395" s="163" t="str">
        <f t="shared" si="289"/>
        <v>12</v>
      </c>
      <c r="AN4395" s="177" t="s">
        <v>124</v>
      </c>
      <c r="AQ4395" s="151"/>
      <c r="AR4395" s="151"/>
    </row>
    <row r="4396" spans="30:44" x14ac:dyDescent="0.3">
      <c r="AD4396" s="9">
        <v>2003</v>
      </c>
      <c r="AE4396" s="87" t="s">
        <v>57</v>
      </c>
      <c r="AF4396" s="13" t="s">
        <v>10</v>
      </c>
      <c r="AG4396" s="18" t="str">
        <f t="shared" si="287"/>
        <v>Miscellaneous goods and services-2003-January</v>
      </c>
      <c r="AH4396" s="16">
        <v>37622</v>
      </c>
      <c r="AI4396" s="180">
        <v>77.519766400057904</v>
      </c>
      <c r="AJ4396" s="10">
        <f t="shared" si="290"/>
        <v>76.517186127727484</v>
      </c>
      <c r="AK4396" s="175">
        <v>4189</v>
      </c>
      <c r="AL4396" s="10">
        <f t="shared" si="288"/>
        <v>110.09323056335725</v>
      </c>
      <c r="AM4396" s="163" t="str">
        <f t="shared" si="289"/>
        <v>12</v>
      </c>
      <c r="AN4396" s="177" t="s">
        <v>113</v>
      </c>
      <c r="AQ4396" s="151"/>
      <c r="AR4396" s="151"/>
    </row>
    <row r="4397" spans="30:44" x14ac:dyDescent="0.3">
      <c r="AD4397" s="9">
        <v>2003</v>
      </c>
      <c r="AE4397" s="87" t="s">
        <v>57</v>
      </c>
      <c r="AF4397" s="13" t="s">
        <v>11</v>
      </c>
      <c r="AG4397" s="18" t="str">
        <f t="shared" si="287"/>
        <v>Miscellaneous goods and services-2003-February</v>
      </c>
      <c r="AH4397" s="16">
        <v>37653</v>
      </c>
      <c r="AI4397" s="180">
        <v>77.874631738403835</v>
      </c>
      <c r="AJ4397" s="10">
        <f t="shared" si="290"/>
        <v>76.725144064890955</v>
      </c>
      <c r="AK4397" s="175">
        <v>4190</v>
      </c>
      <c r="AL4397" s="10">
        <f t="shared" si="288"/>
        <v>110.09323056335725</v>
      </c>
      <c r="AM4397" s="163" t="str">
        <f t="shared" si="289"/>
        <v>12</v>
      </c>
      <c r="AN4397" s="177" t="s">
        <v>114</v>
      </c>
      <c r="AQ4397" s="151"/>
      <c r="AR4397" s="151"/>
    </row>
    <row r="4398" spans="30:44" x14ac:dyDescent="0.3">
      <c r="AD4398" s="9">
        <v>2003</v>
      </c>
      <c r="AE4398" s="87" t="s">
        <v>57</v>
      </c>
      <c r="AF4398" s="13" t="s">
        <v>4</v>
      </c>
      <c r="AG4398" s="18" t="str">
        <f t="shared" si="287"/>
        <v>Miscellaneous goods and services-2003-March</v>
      </c>
      <c r="AH4398" s="16">
        <v>37681</v>
      </c>
      <c r="AI4398" s="180">
        <v>77.945287748861205</v>
      </c>
      <c r="AJ4398" s="10">
        <f t="shared" si="290"/>
        <v>76.928684300463274</v>
      </c>
      <c r="AK4398" s="175">
        <v>4191</v>
      </c>
      <c r="AL4398" s="10">
        <f t="shared" si="288"/>
        <v>110.09323056335725</v>
      </c>
      <c r="AM4398" s="163" t="str">
        <f t="shared" si="289"/>
        <v>12</v>
      </c>
      <c r="AN4398" s="177" t="s">
        <v>115</v>
      </c>
      <c r="AQ4398" s="151"/>
      <c r="AR4398" s="151"/>
    </row>
    <row r="4399" spans="30:44" x14ac:dyDescent="0.3">
      <c r="AD4399" s="9">
        <v>2003</v>
      </c>
      <c r="AE4399" s="87" t="s">
        <v>57</v>
      </c>
      <c r="AF4399" s="13" t="s">
        <v>0</v>
      </c>
      <c r="AG4399" s="18" t="str">
        <f t="shared" si="287"/>
        <v>Miscellaneous goods and services-2003-April</v>
      </c>
      <c r="AH4399" s="16">
        <v>37712</v>
      </c>
      <c r="AI4399" s="180">
        <v>77.886774753934247</v>
      </c>
      <c r="AJ4399" s="10">
        <f t="shared" si="290"/>
        <v>77.108149895551819</v>
      </c>
      <c r="AK4399" s="175">
        <v>4192</v>
      </c>
      <c r="AL4399" s="10">
        <f t="shared" si="288"/>
        <v>110.09323056335725</v>
      </c>
      <c r="AM4399" s="163" t="str">
        <f t="shared" si="289"/>
        <v>12</v>
      </c>
      <c r="AN4399" s="177" t="s">
        <v>116</v>
      </c>
      <c r="AQ4399" s="151"/>
      <c r="AR4399" s="151"/>
    </row>
    <row r="4400" spans="30:44" x14ac:dyDescent="0.3">
      <c r="AD4400" s="9">
        <v>2003</v>
      </c>
      <c r="AE4400" s="87" t="s">
        <v>57</v>
      </c>
      <c r="AF4400" s="13" t="s">
        <v>5</v>
      </c>
      <c r="AG4400" s="18" t="str">
        <f t="shared" si="287"/>
        <v>Miscellaneous goods and services-2003-May</v>
      </c>
      <c r="AH4400" s="16">
        <v>37742</v>
      </c>
      <c r="AI4400" s="180">
        <v>78.251424147512225</v>
      </c>
      <c r="AJ4400" s="10">
        <f t="shared" si="290"/>
        <v>77.281039577636747</v>
      </c>
      <c r="AK4400" s="175">
        <v>4193</v>
      </c>
      <c r="AL4400" s="10">
        <f t="shared" si="288"/>
        <v>110.09323056335725</v>
      </c>
      <c r="AM4400" s="163" t="str">
        <f t="shared" si="289"/>
        <v>12</v>
      </c>
      <c r="AN4400" s="177" t="s">
        <v>117</v>
      </c>
      <c r="AQ4400" s="151"/>
      <c r="AR4400" s="151"/>
    </row>
    <row r="4401" spans="29:44" x14ac:dyDescent="0.3">
      <c r="AD4401" s="9">
        <v>2003</v>
      </c>
      <c r="AE4401" s="87" t="s">
        <v>57</v>
      </c>
      <c r="AF4401" s="13" t="s">
        <v>6</v>
      </c>
      <c r="AG4401" s="18" t="str">
        <f t="shared" si="287"/>
        <v>Miscellaneous goods and services-2003-June</v>
      </c>
      <c r="AH4401" s="16">
        <v>37773</v>
      </c>
      <c r="AI4401" s="180">
        <v>78.402946351989456</v>
      </c>
      <c r="AJ4401" s="10">
        <f t="shared" si="290"/>
        <v>77.456476309372462</v>
      </c>
      <c r="AK4401" s="175">
        <v>4194</v>
      </c>
      <c r="AL4401" s="10">
        <f t="shared" si="288"/>
        <v>110.09323056335725</v>
      </c>
      <c r="AM4401" s="163" t="str">
        <f t="shared" si="289"/>
        <v>12</v>
      </c>
      <c r="AN4401" s="177" t="s">
        <v>118</v>
      </c>
      <c r="AQ4401" s="151"/>
      <c r="AR4401" s="151"/>
    </row>
    <row r="4402" spans="29:44" x14ac:dyDescent="0.3">
      <c r="AC4402" s="1">
        <v>1</v>
      </c>
      <c r="AD4402" s="9">
        <v>2003</v>
      </c>
      <c r="AE4402" s="87" t="s">
        <v>57</v>
      </c>
      <c r="AF4402" s="13" t="s">
        <v>7</v>
      </c>
      <c r="AG4402" s="18" t="str">
        <f t="shared" si="287"/>
        <v>Miscellaneous goods and services-2003-July</v>
      </c>
      <c r="AH4402" s="16">
        <v>37803</v>
      </c>
      <c r="AI4402" s="180">
        <v>78.537986554033694</v>
      </c>
      <c r="AJ4402" s="10">
        <f t="shared" si="290"/>
        <v>77.635167375244066</v>
      </c>
      <c r="AK4402" s="175">
        <v>4195</v>
      </c>
      <c r="AL4402" s="10">
        <f t="shared" si="288"/>
        <v>110.09323056335725</v>
      </c>
      <c r="AM4402" s="163" t="str">
        <f t="shared" si="289"/>
        <v>12</v>
      </c>
      <c r="AN4402" s="177" t="s">
        <v>119</v>
      </c>
      <c r="AQ4402" s="151"/>
      <c r="AR4402" s="151"/>
    </row>
    <row r="4403" spans="29:44" x14ac:dyDescent="0.3">
      <c r="AD4403" s="9">
        <v>2003</v>
      </c>
      <c r="AE4403" s="87" t="s">
        <v>57</v>
      </c>
      <c r="AF4403" s="13" t="s">
        <v>8</v>
      </c>
      <c r="AG4403" s="18" t="str">
        <f t="shared" si="287"/>
        <v>Miscellaneous goods and services-2003-August</v>
      </c>
      <c r="AH4403" s="16">
        <v>37834</v>
      </c>
      <c r="AI4403" s="180">
        <v>78.495440072575121</v>
      </c>
      <c r="AJ4403" s="10">
        <f t="shared" si="290"/>
        <v>77.794392008442685</v>
      </c>
      <c r="AK4403" s="175">
        <v>4196</v>
      </c>
      <c r="AL4403" s="10">
        <f t="shared" si="288"/>
        <v>110.09323056335725</v>
      </c>
      <c r="AM4403" s="163" t="str">
        <f t="shared" si="289"/>
        <v>12</v>
      </c>
      <c r="AN4403" s="177" t="s">
        <v>120</v>
      </c>
      <c r="AQ4403" s="151"/>
      <c r="AR4403" s="151"/>
    </row>
    <row r="4404" spans="29:44" x14ac:dyDescent="0.3">
      <c r="AD4404" s="9">
        <v>2003</v>
      </c>
      <c r="AE4404" s="87" t="s">
        <v>57</v>
      </c>
      <c r="AF4404" s="13" t="s">
        <v>1</v>
      </c>
      <c r="AG4404" s="18" t="str">
        <f t="shared" si="287"/>
        <v>Miscellaneous goods and services-2003-September</v>
      </c>
      <c r="AH4404" s="16">
        <v>37865</v>
      </c>
      <c r="AI4404" s="180">
        <v>78.65140524072406</v>
      </c>
      <c r="AJ4404" s="10">
        <f t="shared" si="290"/>
        <v>77.945363131891938</v>
      </c>
      <c r="AK4404" s="175">
        <v>4197</v>
      </c>
      <c r="AL4404" s="10">
        <f t="shared" si="288"/>
        <v>110.09323056335725</v>
      </c>
      <c r="AM4404" s="163" t="str">
        <f t="shared" si="289"/>
        <v>12</v>
      </c>
      <c r="AN4404" s="177" t="s">
        <v>121</v>
      </c>
      <c r="AQ4404" s="151"/>
      <c r="AR4404" s="151"/>
    </row>
    <row r="4405" spans="29:44" x14ac:dyDescent="0.3">
      <c r="AD4405" s="9">
        <v>2003</v>
      </c>
      <c r="AE4405" s="87" t="s">
        <v>57</v>
      </c>
      <c r="AF4405" s="13" t="s">
        <v>9</v>
      </c>
      <c r="AG4405" s="18" t="str">
        <f t="shared" si="287"/>
        <v>Miscellaneous goods and services-2003-October</v>
      </c>
      <c r="AH4405" s="16">
        <v>37895</v>
      </c>
      <c r="AI4405" s="180">
        <v>78.663773458822703</v>
      </c>
      <c r="AJ4405" s="10">
        <f t="shared" si="290"/>
        <v>78.083877733664607</v>
      </c>
      <c r="AK4405" s="175">
        <v>4198</v>
      </c>
      <c r="AL4405" s="10">
        <f t="shared" si="288"/>
        <v>110.09323056335725</v>
      </c>
      <c r="AM4405" s="163" t="str">
        <f t="shared" si="289"/>
        <v>12</v>
      </c>
      <c r="AN4405" s="177" t="s">
        <v>122</v>
      </c>
      <c r="AQ4405" s="151"/>
      <c r="AR4405" s="151"/>
    </row>
    <row r="4406" spans="29:44" x14ac:dyDescent="0.3">
      <c r="AD4406" s="9">
        <v>2003</v>
      </c>
      <c r="AE4406" s="87" t="s">
        <v>57</v>
      </c>
      <c r="AF4406" s="13" t="s">
        <v>2</v>
      </c>
      <c r="AG4406" s="18" t="str">
        <f t="shared" si="287"/>
        <v>Miscellaneous goods and services-2003-November</v>
      </c>
      <c r="AH4406" s="16">
        <v>37926</v>
      </c>
      <c r="AI4406" s="180">
        <v>78.752101856881069</v>
      </c>
      <c r="AJ4406" s="10">
        <f t="shared" si="290"/>
        <v>78.202398259487083</v>
      </c>
      <c r="AK4406" s="175">
        <v>4199</v>
      </c>
      <c r="AL4406" s="10">
        <f t="shared" si="288"/>
        <v>110.09323056335725</v>
      </c>
      <c r="AM4406" s="163" t="str">
        <f t="shared" si="289"/>
        <v>12</v>
      </c>
      <c r="AN4406" s="177" t="s">
        <v>123</v>
      </c>
      <c r="AQ4406" s="151"/>
      <c r="AR4406" s="151"/>
    </row>
    <row r="4407" spans="29:44" x14ac:dyDescent="0.3">
      <c r="AD4407" s="9">
        <v>2003</v>
      </c>
      <c r="AE4407" s="87" t="s">
        <v>57</v>
      </c>
      <c r="AF4407" s="13" t="s">
        <v>3</v>
      </c>
      <c r="AG4407" s="18" t="str">
        <f t="shared" si="287"/>
        <v>Miscellaneous goods and services-2003-December</v>
      </c>
      <c r="AH4407" s="16">
        <v>37956</v>
      </c>
      <c r="AI4407" s="180">
        <v>78.847146490452857</v>
      </c>
      <c r="AJ4407" s="10">
        <f t="shared" si="290"/>
        <v>78.319057067854018</v>
      </c>
      <c r="AK4407" s="175">
        <v>4200</v>
      </c>
      <c r="AL4407" s="10">
        <f t="shared" si="288"/>
        <v>110.09323056335725</v>
      </c>
      <c r="AM4407" s="163" t="str">
        <f t="shared" si="289"/>
        <v>12</v>
      </c>
      <c r="AN4407" s="177" t="s">
        <v>124</v>
      </c>
      <c r="AQ4407" s="151"/>
      <c r="AR4407" s="151"/>
    </row>
    <row r="4408" spans="29:44" x14ac:dyDescent="0.3">
      <c r="AD4408" s="7">
        <v>2004</v>
      </c>
      <c r="AE4408" s="88" t="s">
        <v>57</v>
      </c>
      <c r="AF4408" s="12" t="s">
        <v>10</v>
      </c>
      <c r="AG4408" s="18" t="str">
        <f t="shared" si="287"/>
        <v>Miscellaneous goods and services-2004-January</v>
      </c>
      <c r="AH4408" s="16">
        <v>37987</v>
      </c>
      <c r="AI4408" s="181">
        <v>78.945259778625442</v>
      </c>
      <c r="AJ4408" s="8">
        <f t="shared" si="290"/>
        <v>78.437848182734655</v>
      </c>
      <c r="AK4408" s="175">
        <v>4201</v>
      </c>
      <c r="AL4408" s="10">
        <f t="shared" si="288"/>
        <v>110.09323056335725</v>
      </c>
      <c r="AM4408" s="163" t="str">
        <f t="shared" si="289"/>
        <v>12</v>
      </c>
      <c r="AN4408" s="177" t="s">
        <v>113</v>
      </c>
      <c r="AQ4408" s="151"/>
      <c r="AR4408" s="151"/>
    </row>
    <row r="4409" spans="29:44" x14ac:dyDescent="0.3">
      <c r="AD4409" s="7">
        <v>2004</v>
      </c>
      <c r="AE4409" s="88" t="s">
        <v>57</v>
      </c>
      <c r="AF4409" s="12" t="s">
        <v>11</v>
      </c>
      <c r="AG4409" s="18" t="str">
        <f t="shared" si="287"/>
        <v>Miscellaneous goods and services-2004-February</v>
      </c>
      <c r="AH4409" s="16">
        <v>38018</v>
      </c>
      <c r="AI4409" s="181">
        <v>78.972637728984907</v>
      </c>
      <c r="AJ4409" s="8">
        <f t="shared" si="290"/>
        <v>78.529348681949742</v>
      </c>
      <c r="AK4409" s="175">
        <v>4202</v>
      </c>
      <c r="AL4409" s="10">
        <f t="shared" si="288"/>
        <v>110.09323056335725</v>
      </c>
      <c r="AM4409" s="163" t="str">
        <f t="shared" si="289"/>
        <v>12</v>
      </c>
      <c r="AN4409" s="177" t="s">
        <v>114</v>
      </c>
      <c r="AQ4409" s="151"/>
      <c r="AR4409" s="151"/>
    </row>
    <row r="4410" spans="29:44" x14ac:dyDescent="0.3">
      <c r="AD4410" s="7">
        <v>2004</v>
      </c>
      <c r="AE4410" s="88" t="s">
        <v>57</v>
      </c>
      <c r="AF4410" s="12" t="s">
        <v>4</v>
      </c>
      <c r="AG4410" s="18" t="str">
        <f t="shared" si="287"/>
        <v>Miscellaneous goods and services-2004-March</v>
      </c>
      <c r="AH4410" s="16">
        <v>38047</v>
      </c>
      <c r="AI4410" s="181">
        <v>79.080974874424243</v>
      </c>
      <c r="AJ4410" s="8">
        <f t="shared" si="290"/>
        <v>78.623989275746652</v>
      </c>
      <c r="AK4410" s="175">
        <v>4203</v>
      </c>
      <c r="AL4410" s="10">
        <f t="shared" si="288"/>
        <v>110.09323056335725</v>
      </c>
      <c r="AM4410" s="163" t="str">
        <f t="shared" si="289"/>
        <v>12</v>
      </c>
      <c r="AN4410" s="177" t="s">
        <v>115</v>
      </c>
      <c r="AQ4410" s="151"/>
      <c r="AR4410" s="151"/>
    </row>
    <row r="4411" spans="29:44" x14ac:dyDescent="0.3">
      <c r="AD4411" s="7">
        <v>2004</v>
      </c>
      <c r="AE4411" s="88" t="s">
        <v>57</v>
      </c>
      <c r="AF4411" s="12" t="s">
        <v>0</v>
      </c>
      <c r="AG4411" s="18" t="str">
        <f t="shared" si="287"/>
        <v>Miscellaneous goods and services-2004-April</v>
      </c>
      <c r="AH4411" s="16">
        <v>38078</v>
      </c>
      <c r="AI4411" s="181">
        <v>79.181125346459581</v>
      </c>
      <c r="AJ4411" s="8">
        <f t="shared" si="290"/>
        <v>78.731851825123769</v>
      </c>
      <c r="AK4411" s="175">
        <v>4204</v>
      </c>
      <c r="AL4411" s="10">
        <f t="shared" si="288"/>
        <v>110.09323056335725</v>
      </c>
      <c r="AM4411" s="163" t="str">
        <f t="shared" si="289"/>
        <v>12</v>
      </c>
      <c r="AN4411" s="177" t="s">
        <v>116</v>
      </c>
      <c r="AQ4411" s="151"/>
      <c r="AR4411" s="151"/>
    </row>
    <row r="4412" spans="29:44" x14ac:dyDescent="0.3">
      <c r="AD4412" s="7">
        <v>2004</v>
      </c>
      <c r="AE4412" s="88" t="s">
        <v>57</v>
      </c>
      <c r="AF4412" s="12" t="s">
        <v>5</v>
      </c>
      <c r="AG4412" s="18" t="str">
        <f t="shared" si="287"/>
        <v>Miscellaneous goods and services-2004-May</v>
      </c>
      <c r="AH4412" s="16">
        <v>38108</v>
      </c>
      <c r="AI4412" s="181">
        <v>79.194492947832856</v>
      </c>
      <c r="AJ4412" s="8">
        <f t="shared" si="290"/>
        <v>78.810440891817152</v>
      </c>
      <c r="AK4412" s="175">
        <v>4205</v>
      </c>
      <c r="AL4412" s="10">
        <f t="shared" si="288"/>
        <v>110.09323056335725</v>
      </c>
      <c r="AM4412" s="163" t="str">
        <f t="shared" si="289"/>
        <v>12</v>
      </c>
      <c r="AN4412" s="177" t="s">
        <v>117</v>
      </c>
      <c r="AQ4412" s="151"/>
      <c r="AR4412" s="151"/>
    </row>
    <row r="4413" spans="29:44" x14ac:dyDescent="0.3">
      <c r="AD4413" s="7">
        <v>2004</v>
      </c>
      <c r="AE4413" s="88" t="s">
        <v>57</v>
      </c>
      <c r="AF4413" s="12" t="s">
        <v>6</v>
      </c>
      <c r="AG4413" s="18" t="str">
        <f t="shared" si="287"/>
        <v>Miscellaneous goods and services-2004-June</v>
      </c>
      <c r="AH4413" s="16">
        <v>38139</v>
      </c>
      <c r="AI4413" s="181">
        <v>79.521046250880488</v>
      </c>
      <c r="AJ4413" s="8">
        <f t="shared" si="290"/>
        <v>78.90361588339141</v>
      </c>
      <c r="AK4413" s="175">
        <v>4206</v>
      </c>
      <c r="AL4413" s="10">
        <f t="shared" si="288"/>
        <v>110.09323056335725</v>
      </c>
      <c r="AM4413" s="163" t="str">
        <f t="shared" si="289"/>
        <v>12</v>
      </c>
      <c r="AN4413" s="177" t="s">
        <v>118</v>
      </c>
      <c r="AQ4413" s="151"/>
      <c r="AR4413" s="151"/>
    </row>
    <row r="4414" spans="29:44" x14ac:dyDescent="0.3">
      <c r="AD4414" s="7">
        <v>2004</v>
      </c>
      <c r="AE4414" s="88" t="s">
        <v>57</v>
      </c>
      <c r="AF4414" s="12" t="s">
        <v>7</v>
      </c>
      <c r="AG4414" s="18" t="str">
        <f t="shared" si="287"/>
        <v>Miscellaneous goods and services-2004-July</v>
      </c>
      <c r="AH4414" s="16">
        <v>38169</v>
      </c>
      <c r="AI4414" s="181">
        <v>79.730652626954765</v>
      </c>
      <c r="AJ4414" s="8">
        <f t="shared" si="290"/>
        <v>79.003004722801492</v>
      </c>
      <c r="AK4414" s="175">
        <v>4207</v>
      </c>
      <c r="AL4414" s="10">
        <f t="shared" si="288"/>
        <v>110.09323056335725</v>
      </c>
      <c r="AM4414" s="163" t="str">
        <f t="shared" si="289"/>
        <v>12</v>
      </c>
      <c r="AN4414" s="177" t="s">
        <v>119</v>
      </c>
      <c r="AQ4414" s="151"/>
      <c r="AR4414" s="151"/>
    </row>
    <row r="4415" spans="29:44" x14ac:dyDescent="0.3">
      <c r="AD4415" s="7">
        <v>2004</v>
      </c>
      <c r="AE4415" s="88" t="s">
        <v>57</v>
      </c>
      <c r="AF4415" s="12" t="s">
        <v>8</v>
      </c>
      <c r="AG4415" s="18" t="str">
        <f t="shared" si="287"/>
        <v>Miscellaneous goods and services-2004-August</v>
      </c>
      <c r="AH4415" s="16">
        <v>38200</v>
      </c>
      <c r="AI4415" s="181">
        <v>79.760543792947487</v>
      </c>
      <c r="AJ4415" s="8">
        <f t="shared" si="290"/>
        <v>79.10843003283253</v>
      </c>
      <c r="AK4415" s="175">
        <v>4208</v>
      </c>
      <c r="AL4415" s="10">
        <f t="shared" si="288"/>
        <v>110.09323056335725</v>
      </c>
      <c r="AM4415" s="163" t="str">
        <f t="shared" si="289"/>
        <v>12</v>
      </c>
      <c r="AN4415" s="177" t="s">
        <v>120</v>
      </c>
      <c r="AQ4415" s="151"/>
      <c r="AR4415" s="151"/>
    </row>
    <row r="4416" spans="29:44" x14ac:dyDescent="0.3">
      <c r="AD4416" s="7">
        <v>2004</v>
      </c>
      <c r="AE4416" s="88" t="s">
        <v>57</v>
      </c>
      <c r="AF4416" s="12" t="s">
        <v>1</v>
      </c>
      <c r="AG4416" s="18" t="str">
        <f t="shared" si="287"/>
        <v>Miscellaneous goods and services-2004-September</v>
      </c>
      <c r="AH4416" s="16">
        <v>38231</v>
      </c>
      <c r="AI4416" s="181">
        <v>79.797168061583278</v>
      </c>
      <c r="AJ4416" s="8">
        <f t="shared" si="290"/>
        <v>79.203910267904135</v>
      </c>
      <c r="AK4416" s="175">
        <v>4209</v>
      </c>
      <c r="AL4416" s="10">
        <f t="shared" si="288"/>
        <v>110.09323056335725</v>
      </c>
      <c r="AM4416" s="163" t="str">
        <f t="shared" si="289"/>
        <v>12</v>
      </c>
      <c r="AN4416" s="177" t="s">
        <v>121</v>
      </c>
      <c r="AQ4416" s="151"/>
      <c r="AR4416" s="151"/>
    </row>
    <row r="4417" spans="30:44" x14ac:dyDescent="0.3">
      <c r="AD4417" s="7">
        <v>2004</v>
      </c>
      <c r="AE4417" s="88" t="s">
        <v>57</v>
      </c>
      <c r="AF4417" s="12" t="s">
        <v>9</v>
      </c>
      <c r="AG4417" s="18" t="str">
        <f t="shared" si="287"/>
        <v>Miscellaneous goods and services-2004-October</v>
      </c>
      <c r="AH4417" s="16">
        <v>38261</v>
      </c>
      <c r="AI4417" s="181">
        <v>79.885137042638775</v>
      </c>
      <c r="AJ4417" s="8">
        <f t="shared" si="290"/>
        <v>79.305690566555469</v>
      </c>
      <c r="AK4417" s="175">
        <v>4210</v>
      </c>
      <c r="AL4417" s="10">
        <f t="shared" si="288"/>
        <v>110.09323056335725</v>
      </c>
      <c r="AM4417" s="163" t="str">
        <f t="shared" si="289"/>
        <v>12</v>
      </c>
      <c r="AN4417" s="177" t="s">
        <v>122</v>
      </c>
      <c r="AQ4417" s="151"/>
      <c r="AR4417" s="151"/>
    </row>
    <row r="4418" spans="30:44" x14ac:dyDescent="0.3">
      <c r="AD4418" s="7">
        <v>2004</v>
      </c>
      <c r="AE4418" s="88" t="s">
        <v>57</v>
      </c>
      <c r="AF4418" s="12" t="s">
        <v>2</v>
      </c>
      <c r="AG4418" s="18" t="str">
        <f t="shared" si="287"/>
        <v>Miscellaneous goods and services-2004-November</v>
      </c>
      <c r="AH4418" s="16">
        <v>38292</v>
      </c>
      <c r="AI4418" s="181">
        <v>80.2190083138929</v>
      </c>
      <c r="AJ4418" s="8">
        <f t="shared" si="290"/>
        <v>79.427932771306473</v>
      </c>
      <c r="AK4418" s="175">
        <v>4211</v>
      </c>
      <c r="AL4418" s="10">
        <f t="shared" si="288"/>
        <v>110.09323056335725</v>
      </c>
      <c r="AM4418" s="163" t="str">
        <f t="shared" si="289"/>
        <v>12</v>
      </c>
      <c r="AN4418" s="177" t="s">
        <v>123</v>
      </c>
      <c r="AQ4418" s="151"/>
      <c r="AR4418" s="151"/>
    </row>
    <row r="4419" spans="30:44" x14ac:dyDescent="0.3">
      <c r="AD4419" s="7">
        <v>2004</v>
      </c>
      <c r="AE4419" s="88" t="s">
        <v>57</v>
      </c>
      <c r="AF4419" s="12" t="s">
        <v>3</v>
      </c>
      <c r="AG4419" s="18" t="str">
        <f t="shared" si="287"/>
        <v>Miscellaneous goods and services-2004-December</v>
      </c>
      <c r="AH4419" s="16">
        <v>38322</v>
      </c>
      <c r="AI4419" s="181">
        <v>80.058761143832712</v>
      </c>
      <c r="AJ4419" s="8">
        <f t="shared" si="290"/>
        <v>79.528900659088123</v>
      </c>
      <c r="AK4419" s="175">
        <v>4212</v>
      </c>
      <c r="AL4419" s="10">
        <f t="shared" si="288"/>
        <v>110.09323056335725</v>
      </c>
      <c r="AM4419" s="163" t="str">
        <f t="shared" si="289"/>
        <v>12</v>
      </c>
      <c r="AN4419" s="177" t="s">
        <v>124</v>
      </c>
      <c r="AQ4419" s="151"/>
      <c r="AR4419" s="151"/>
    </row>
    <row r="4420" spans="30:44" x14ac:dyDescent="0.3">
      <c r="AD4420" s="9">
        <v>2005</v>
      </c>
      <c r="AE4420" s="87" t="s">
        <v>57</v>
      </c>
      <c r="AF4420" s="13" t="s">
        <v>10</v>
      </c>
      <c r="AG4420" s="18" t="str">
        <f t="shared" si="287"/>
        <v>Miscellaneous goods and services-2005-January</v>
      </c>
      <c r="AH4420" s="16">
        <v>38353</v>
      </c>
      <c r="AI4420" s="180">
        <v>80.052353046046662</v>
      </c>
      <c r="AJ4420" s="10">
        <f t="shared" si="290"/>
        <v>79.621158431373217</v>
      </c>
      <c r="AK4420" s="175">
        <v>4213</v>
      </c>
      <c r="AL4420" s="10">
        <f t="shared" si="288"/>
        <v>110.09323056335725</v>
      </c>
      <c r="AM4420" s="163" t="str">
        <f t="shared" si="289"/>
        <v>12</v>
      </c>
      <c r="AN4420" s="177" t="s">
        <v>113</v>
      </c>
      <c r="AQ4420" s="151"/>
      <c r="AR4420" s="151"/>
    </row>
    <row r="4421" spans="30:44" x14ac:dyDescent="0.3">
      <c r="AD4421" s="9">
        <v>2005</v>
      </c>
      <c r="AE4421" s="87" t="s">
        <v>57</v>
      </c>
      <c r="AF4421" s="13" t="s">
        <v>11</v>
      </c>
      <c r="AG4421" s="18" t="str">
        <f t="shared" si="287"/>
        <v>Miscellaneous goods and services-2005-February</v>
      </c>
      <c r="AH4421" s="16">
        <v>38384</v>
      </c>
      <c r="AI4421" s="180">
        <v>80.221692750948222</v>
      </c>
      <c r="AJ4421" s="10">
        <f t="shared" si="290"/>
        <v>79.725246349870176</v>
      </c>
      <c r="AK4421" s="175">
        <v>4214</v>
      </c>
      <c r="AL4421" s="10">
        <f t="shared" si="288"/>
        <v>110.09323056335725</v>
      </c>
      <c r="AM4421" s="163" t="str">
        <f t="shared" si="289"/>
        <v>12</v>
      </c>
      <c r="AN4421" s="177" t="s">
        <v>114</v>
      </c>
      <c r="AQ4421" s="151"/>
      <c r="AR4421" s="151"/>
    </row>
    <row r="4422" spans="30:44" x14ac:dyDescent="0.3">
      <c r="AD4422" s="9">
        <v>2005</v>
      </c>
      <c r="AE4422" s="87" t="s">
        <v>57</v>
      </c>
      <c r="AF4422" s="13" t="s">
        <v>4</v>
      </c>
      <c r="AG4422" s="18" t="str">
        <f t="shared" si="287"/>
        <v>Miscellaneous goods and services-2005-March</v>
      </c>
      <c r="AH4422" s="16">
        <v>38412</v>
      </c>
      <c r="AI4422" s="180">
        <v>80.268309801582149</v>
      </c>
      <c r="AJ4422" s="10">
        <f t="shared" si="290"/>
        <v>79.82419092713333</v>
      </c>
      <c r="AK4422" s="175">
        <v>4215</v>
      </c>
      <c r="AL4422" s="10">
        <f t="shared" si="288"/>
        <v>110.09323056335725</v>
      </c>
      <c r="AM4422" s="163" t="str">
        <f t="shared" si="289"/>
        <v>12</v>
      </c>
      <c r="AN4422" s="177" t="s">
        <v>115</v>
      </c>
      <c r="AQ4422" s="151"/>
      <c r="AR4422" s="151"/>
    </row>
    <row r="4423" spans="30:44" x14ac:dyDescent="0.3">
      <c r="AD4423" s="9">
        <v>2005</v>
      </c>
      <c r="AE4423" s="87" t="s">
        <v>57</v>
      </c>
      <c r="AF4423" s="13" t="s">
        <v>0</v>
      </c>
      <c r="AG4423" s="18" t="str">
        <f t="shared" si="287"/>
        <v>Miscellaneous goods and services-2005-April</v>
      </c>
      <c r="AH4423" s="16">
        <v>38443</v>
      </c>
      <c r="AI4423" s="180">
        <v>80.760099550525979</v>
      </c>
      <c r="AJ4423" s="10">
        <f t="shared" si="290"/>
        <v>79.955772110805526</v>
      </c>
      <c r="AK4423" s="175">
        <v>4216</v>
      </c>
      <c r="AL4423" s="10">
        <f t="shared" si="288"/>
        <v>110.09323056335725</v>
      </c>
      <c r="AM4423" s="163" t="str">
        <f t="shared" si="289"/>
        <v>12</v>
      </c>
      <c r="AN4423" s="177" t="s">
        <v>116</v>
      </c>
      <c r="AQ4423" s="151"/>
      <c r="AR4423" s="151"/>
    </row>
    <row r="4424" spans="30:44" x14ac:dyDescent="0.3">
      <c r="AD4424" s="9">
        <v>2005</v>
      </c>
      <c r="AE4424" s="87" t="s">
        <v>57</v>
      </c>
      <c r="AF4424" s="13" t="s">
        <v>5</v>
      </c>
      <c r="AG4424" s="18" t="str">
        <f t="shared" si="287"/>
        <v>Miscellaneous goods and services-2005-May</v>
      </c>
      <c r="AH4424" s="16">
        <v>38473</v>
      </c>
      <c r="AI4424" s="180">
        <v>81.040062749753432</v>
      </c>
      <c r="AJ4424" s="10">
        <f t="shared" si="290"/>
        <v>80.109569594298918</v>
      </c>
      <c r="AK4424" s="175">
        <v>4217</v>
      </c>
      <c r="AL4424" s="10">
        <f t="shared" si="288"/>
        <v>110.09323056335725</v>
      </c>
      <c r="AM4424" s="163" t="str">
        <f t="shared" si="289"/>
        <v>12</v>
      </c>
      <c r="AN4424" s="177" t="s">
        <v>117</v>
      </c>
      <c r="AQ4424" s="151"/>
      <c r="AR4424" s="151"/>
    </row>
    <row r="4425" spans="30:44" x14ac:dyDescent="0.3">
      <c r="AD4425" s="9">
        <v>2005</v>
      </c>
      <c r="AE4425" s="87" t="s">
        <v>57</v>
      </c>
      <c r="AF4425" s="13" t="s">
        <v>6</v>
      </c>
      <c r="AG4425" s="18" t="str">
        <f t="shared" si="287"/>
        <v>Miscellaneous goods and services-2005-June</v>
      </c>
      <c r="AH4425" s="16">
        <v>38504</v>
      </c>
      <c r="AI4425" s="180">
        <v>81.147085078809013</v>
      </c>
      <c r="AJ4425" s="10">
        <f t="shared" si="290"/>
        <v>80.245072829959625</v>
      </c>
      <c r="AK4425" s="175">
        <v>4218</v>
      </c>
      <c r="AL4425" s="10">
        <f t="shared" si="288"/>
        <v>110.09323056335725</v>
      </c>
      <c r="AM4425" s="163" t="str">
        <f t="shared" si="289"/>
        <v>12</v>
      </c>
      <c r="AN4425" s="177" t="s">
        <v>118</v>
      </c>
      <c r="AQ4425" s="151"/>
      <c r="AR4425" s="151"/>
    </row>
    <row r="4426" spans="30:44" x14ac:dyDescent="0.3">
      <c r="AD4426" s="9">
        <v>2005</v>
      </c>
      <c r="AE4426" s="87" t="s">
        <v>57</v>
      </c>
      <c r="AF4426" s="13" t="s">
        <v>7</v>
      </c>
      <c r="AG4426" s="18" t="str">
        <f t="shared" si="287"/>
        <v>Miscellaneous goods and services-2005-July</v>
      </c>
      <c r="AH4426" s="16">
        <v>38534</v>
      </c>
      <c r="AI4426" s="180">
        <v>81.278856513095548</v>
      </c>
      <c r="AJ4426" s="10">
        <f t="shared" si="290"/>
        <v>80.374089820471355</v>
      </c>
      <c r="AK4426" s="175">
        <v>4219</v>
      </c>
      <c r="AL4426" s="10">
        <f t="shared" si="288"/>
        <v>110.09323056335725</v>
      </c>
      <c r="AM4426" s="163" t="str">
        <f t="shared" si="289"/>
        <v>12</v>
      </c>
      <c r="AN4426" s="177" t="s">
        <v>119</v>
      </c>
      <c r="AQ4426" s="151"/>
      <c r="AR4426" s="151"/>
    </row>
    <row r="4427" spans="30:44" x14ac:dyDescent="0.3">
      <c r="AD4427" s="9">
        <v>2005</v>
      </c>
      <c r="AE4427" s="87" t="s">
        <v>57</v>
      </c>
      <c r="AF4427" s="13" t="s">
        <v>8</v>
      </c>
      <c r="AG4427" s="18" t="str">
        <f t="shared" si="287"/>
        <v>Miscellaneous goods and services-2005-August</v>
      </c>
      <c r="AH4427" s="16">
        <v>38565</v>
      </c>
      <c r="AI4427" s="180">
        <v>81.350416907260879</v>
      </c>
      <c r="AJ4427" s="10">
        <f t="shared" si="290"/>
        <v>80.506579246664145</v>
      </c>
      <c r="AK4427" s="175">
        <v>4220</v>
      </c>
      <c r="AL4427" s="10">
        <f t="shared" si="288"/>
        <v>110.09323056335725</v>
      </c>
      <c r="AM4427" s="163" t="str">
        <f t="shared" si="289"/>
        <v>12</v>
      </c>
      <c r="AN4427" s="177" t="s">
        <v>120</v>
      </c>
      <c r="AQ4427" s="151"/>
      <c r="AR4427" s="151"/>
    </row>
    <row r="4428" spans="30:44" x14ac:dyDescent="0.3">
      <c r="AD4428" s="9">
        <v>2005</v>
      </c>
      <c r="AE4428" s="87" t="s">
        <v>57</v>
      </c>
      <c r="AF4428" s="13" t="s">
        <v>1</v>
      </c>
      <c r="AG4428" s="18" t="str">
        <f t="shared" ref="AG4428:AG4491" si="291">CONCATENATE(AE4428,$AF$74,AD4428,$AF$74,AF4428)</f>
        <v>Miscellaneous goods and services-2005-September</v>
      </c>
      <c r="AH4428" s="16">
        <v>38596</v>
      </c>
      <c r="AI4428" s="180">
        <v>81.438456400019206</v>
      </c>
      <c r="AJ4428" s="10">
        <f t="shared" si="290"/>
        <v>80.643353274867124</v>
      </c>
      <c r="AK4428" s="175">
        <v>4221</v>
      </c>
      <c r="AL4428" s="10">
        <f t="shared" ref="AL4428:AL4491" si="292">VLOOKUP(AE4428,AR:AS,2,FALSE)</f>
        <v>110.09323056335725</v>
      </c>
      <c r="AM4428" s="163" t="str">
        <f t="shared" ref="AM4428:AM4491" si="293">VLOOKUP(AE4428,AR:AT,3,FALSE)</f>
        <v>12</v>
      </c>
      <c r="AN4428" s="177" t="s">
        <v>121</v>
      </c>
      <c r="AQ4428" s="151"/>
      <c r="AR4428" s="151"/>
    </row>
    <row r="4429" spans="30:44" x14ac:dyDescent="0.3">
      <c r="AD4429" s="9">
        <v>2005</v>
      </c>
      <c r="AE4429" s="87" t="s">
        <v>57</v>
      </c>
      <c r="AF4429" s="13" t="s">
        <v>9</v>
      </c>
      <c r="AG4429" s="18" t="str">
        <f t="shared" si="291"/>
        <v>Miscellaneous goods and services-2005-October</v>
      </c>
      <c r="AH4429" s="16">
        <v>38626</v>
      </c>
      <c r="AI4429" s="180">
        <v>81.844761218031309</v>
      </c>
      <c r="AJ4429" s="10">
        <f t="shared" si="290"/>
        <v>80.806655289483174</v>
      </c>
      <c r="AK4429" s="175">
        <v>4222</v>
      </c>
      <c r="AL4429" s="10">
        <f t="shared" si="292"/>
        <v>110.09323056335725</v>
      </c>
      <c r="AM4429" s="163" t="str">
        <f t="shared" si="293"/>
        <v>12</v>
      </c>
      <c r="AN4429" s="177" t="s">
        <v>122</v>
      </c>
      <c r="AQ4429" s="151"/>
      <c r="AR4429" s="151"/>
    </row>
    <row r="4430" spans="30:44" x14ac:dyDescent="0.3">
      <c r="AD4430" s="9">
        <v>2005</v>
      </c>
      <c r="AE4430" s="87" t="s">
        <v>57</v>
      </c>
      <c r="AF4430" s="13" t="s">
        <v>2</v>
      </c>
      <c r="AG4430" s="18" t="str">
        <f t="shared" si="291"/>
        <v>Miscellaneous goods and services-2005-November</v>
      </c>
      <c r="AH4430" s="16">
        <v>38657</v>
      </c>
      <c r="AI4430" s="180">
        <v>81.696495851042329</v>
      </c>
      <c r="AJ4430" s="10">
        <f t="shared" si="290"/>
        <v>80.929779250912276</v>
      </c>
      <c r="AK4430" s="175">
        <v>4223</v>
      </c>
      <c r="AL4430" s="10">
        <f t="shared" si="292"/>
        <v>110.09323056335725</v>
      </c>
      <c r="AM4430" s="163" t="str">
        <f t="shared" si="293"/>
        <v>12</v>
      </c>
      <c r="AN4430" s="177" t="s">
        <v>123</v>
      </c>
      <c r="AQ4430" s="151"/>
      <c r="AR4430" s="151"/>
    </row>
    <row r="4431" spans="30:44" x14ac:dyDescent="0.3">
      <c r="AD4431" s="9">
        <v>2005</v>
      </c>
      <c r="AE4431" s="87" t="s">
        <v>57</v>
      </c>
      <c r="AF4431" s="13" t="s">
        <v>3</v>
      </c>
      <c r="AG4431" s="18" t="str">
        <f t="shared" si="291"/>
        <v>Miscellaneous goods and services-2005-December</v>
      </c>
      <c r="AH4431" s="16">
        <v>38687</v>
      </c>
      <c r="AI4431" s="180">
        <v>81.554756999525068</v>
      </c>
      <c r="AJ4431" s="10">
        <f t="shared" si="290"/>
        <v>81.054445572219961</v>
      </c>
      <c r="AK4431" s="175">
        <v>4224</v>
      </c>
      <c r="AL4431" s="10">
        <f t="shared" si="292"/>
        <v>110.09323056335725</v>
      </c>
      <c r="AM4431" s="163" t="str">
        <f t="shared" si="293"/>
        <v>12</v>
      </c>
      <c r="AN4431" s="177" t="s">
        <v>124</v>
      </c>
      <c r="AQ4431" s="151"/>
      <c r="AR4431" s="151"/>
    </row>
    <row r="4432" spans="30:44" x14ac:dyDescent="0.3">
      <c r="AD4432" s="7">
        <v>2006</v>
      </c>
      <c r="AE4432" s="88" t="s">
        <v>57</v>
      </c>
      <c r="AF4432" s="12" t="s">
        <v>10</v>
      </c>
      <c r="AG4432" s="18" t="str">
        <f t="shared" si="291"/>
        <v>Miscellaneous goods and services-2006-January</v>
      </c>
      <c r="AH4432" s="16">
        <v>38718</v>
      </c>
      <c r="AI4432" s="181">
        <v>81.997155908278287</v>
      </c>
      <c r="AJ4432" s="8">
        <f t="shared" si="290"/>
        <v>81.216512477405942</v>
      </c>
      <c r="AK4432" s="175">
        <v>4225</v>
      </c>
      <c r="AL4432" s="10">
        <f t="shared" si="292"/>
        <v>110.09323056335725</v>
      </c>
      <c r="AM4432" s="163" t="str">
        <f t="shared" si="293"/>
        <v>12</v>
      </c>
      <c r="AN4432" s="177" t="s">
        <v>113</v>
      </c>
      <c r="AQ4432" s="151"/>
      <c r="AR4432" s="151"/>
    </row>
    <row r="4433" spans="30:44" x14ac:dyDescent="0.3">
      <c r="AD4433" s="7">
        <v>2006</v>
      </c>
      <c r="AE4433" s="88" t="s">
        <v>57</v>
      </c>
      <c r="AF4433" s="12" t="s">
        <v>11</v>
      </c>
      <c r="AG4433" s="18" t="str">
        <f t="shared" si="291"/>
        <v>Miscellaneous goods and services-2006-February</v>
      </c>
      <c r="AH4433" s="16">
        <v>38749</v>
      </c>
      <c r="AI4433" s="181">
        <v>82.237437036556344</v>
      </c>
      <c r="AJ4433" s="8">
        <f t="shared" si="290"/>
        <v>81.384491167873293</v>
      </c>
      <c r="AK4433" s="175">
        <v>4226</v>
      </c>
      <c r="AL4433" s="10">
        <f t="shared" si="292"/>
        <v>110.09323056335725</v>
      </c>
      <c r="AM4433" s="163" t="str">
        <f t="shared" si="293"/>
        <v>12</v>
      </c>
      <c r="AN4433" s="177" t="s">
        <v>114</v>
      </c>
      <c r="AQ4433" s="151"/>
      <c r="AR4433" s="151"/>
    </row>
    <row r="4434" spans="30:44" x14ac:dyDescent="0.3">
      <c r="AD4434" s="7">
        <v>2006</v>
      </c>
      <c r="AE4434" s="88" t="s">
        <v>57</v>
      </c>
      <c r="AF4434" s="12" t="s">
        <v>4</v>
      </c>
      <c r="AG4434" s="18" t="str">
        <f t="shared" si="291"/>
        <v>Miscellaneous goods and services-2006-March</v>
      </c>
      <c r="AH4434" s="16">
        <v>38777</v>
      </c>
      <c r="AI4434" s="181">
        <v>82.188094880393564</v>
      </c>
      <c r="AJ4434" s="8">
        <f t="shared" si="290"/>
        <v>81.544473257774243</v>
      </c>
      <c r="AK4434" s="175">
        <v>4227</v>
      </c>
      <c r="AL4434" s="10">
        <f t="shared" si="292"/>
        <v>110.09323056335725</v>
      </c>
      <c r="AM4434" s="163" t="str">
        <f t="shared" si="293"/>
        <v>12</v>
      </c>
      <c r="AN4434" s="177" t="s">
        <v>115</v>
      </c>
      <c r="AQ4434" s="151"/>
      <c r="AR4434" s="151"/>
    </row>
    <row r="4435" spans="30:44" x14ac:dyDescent="0.3">
      <c r="AD4435" s="7">
        <v>2006</v>
      </c>
      <c r="AE4435" s="88" t="s">
        <v>57</v>
      </c>
      <c r="AF4435" s="12" t="s">
        <v>0</v>
      </c>
      <c r="AG4435" s="18" t="str">
        <f t="shared" si="291"/>
        <v>Miscellaneous goods and services-2006-April</v>
      </c>
      <c r="AH4435" s="16">
        <v>38808</v>
      </c>
      <c r="AI4435" s="181">
        <v>82.378470116488941</v>
      </c>
      <c r="AJ4435" s="8">
        <f t="shared" si="290"/>
        <v>81.679337471604498</v>
      </c>
      <c r="AK4435" s="175">
        <v>4228</v>
      </c>
      <c r="AL4435" s="10">
        <f t="shared" si="292"/>
        <v>110.09323056335725</v>
      </c>
      <c r="AM4435" s="163" t="str">
        <f t="shared" si="293"/>
        <v>12</v>
      </c>
      <c r="AN4435" s="177" t="s">
        <v>116</v>
      </c>
      <c r="AQ4435" s="151"/>
      <c r="AR4435" s="151"/>
    </row>
    <row r="4436" spans="30:44" x14ac:dyDescent="0.3">
      <c r="AD4436" s="7">
        <v>2006</v>
      </c>
      <c r="AE4436" s="88" t="s">
        <v>57</v>
      </c>
      <c r="AF4436" s="12" t="s">
        <v>5</v>
      </c>
      <c r="AG4436" s="18" t="str">
        <f t="shared" si="291"/>
        <v>Miscellaneous goods and services-2006-May</v>
      </c>
      <c r="AH4436" s="16">
        <v>38838</v>
      </c>
      <c r="AI4436" s="181">
        <v>82.827192958408247</v>
      </c>
      <c r="AJ4436" s="8">
        <f t="shared" si="290"/>
        <v>81.828264988992402</v>
      </c>
      <c r="AK4436" s="175">
        <v>4229</v>
      </c>
      <c r="AL4436" s="10">
        <f t="shared" si="292"/>
        <v>110.09323056335725</v>
      </c>
      <c r="AM4436" s="163" t="str">
        <f t="shared" si="293"/>
        <v>12</v>
      </c>
      <c r="AN4436" s="177" t="s">
        <v>117</v>
      </c>
      <c r="AQ4436" s="151"/>
      <c r="AR4436" s="151"/>
    </row>
    <row r="4437" spans="30:44" x14ac:dyDescent="0.3">
      <c r="AD4437" s="7">
        <v>2006</v>
      </c>
      <c r="AE4437" s="88" t="s">
        <v>57</v>
      </c>
      <c r="AF4437" s="12" t="s">
        <v>6</v>
      </c>
      <c r="AG4437" s="18" t="str">
        <f t="shared" si="291"/>
        <v>Miscellaneous goods and services-2006-June</v>
      </c>
      <c r="AH4437" s="16">
        <v>38869</v>
      </c>
      <c r="AI4437" s="181">
        <v>82.985905666677283</v>
      </c>
      <c r="AJ4437" s="8">
        <f t="shared" si="290"/>
        <v>81.981500037981419</v>
      </c>
      <c r="AK4437" s="175">
        <v>4230</v>
      </c>
      <c r="AL4437" s="10">
        <f t="shared" si="292"/>
        <v>110.09323056335725</v>
      </c>
      <c r="AM4437" s="163" t="str">
        <f t="shared" si="293"/>
        <v>12</v>
      </c>
      <c r="AN4437" s="177" t="s">
        <v>118</v>
      </c>
      <c r="AQ4437" s="151"/>
      <c r="AR4437" s="151"/>
    </row>
    <row r="4438" spans="30:44" x14ac:dyDescent="0.3">
      <c r="AD4438" s="7">
        <v>2006</v>
      </c>
      <c r="AE4438" s="88" t="s">
        <v>57</v>
      </c>
      <c r="AF4438" s="12" t="s">
        <v>7</v>
      </c>
      <c r="AG4438" s="18" t="str">
        <f t="shared" si="291"/>
        <v>Miscellaneous goods and services-2006-July</v>
      </c>
      <c r="AH4438" s="16">
        <v>38899</v>
      </c>
      <c r="AI4438" s="181">
        <v>83.122511577772869</v>
      </c>
      <c r="AJ4438" s="8">
        <f t="shared" si="290"/>
        <v>82.135137960037852</v>
      </c>
      <c r="AK4438" s="175">
        <v>4231</v>
      </c>
      <c r="AL4438" s="10">
        <f t="shared" si="292"/>
        <v>110.09323056335725</v>
      </c>
      <c r="AM4438" s="163" t="str">
        <f t="shared" si="293"/>
        <v>12</v>
      </c>
      <c r="AN4438" s="177" t="s">
        <v>119</v>
      </c>
      <c r="AQ4438" s="151"/>
      <c r="AR4438" s="151"/>
    </row>
    <row r="4439" spans="30:44" x14ac:dyDescent="0.3">
      <c r="AD4439" s="7">
        <v>2006</v>
      </c>
      <c r="AE4439" s="88" t="s">
        <v>57</v>
      </c>
      <c r="AF4439" s="12" t="s">
        <v>8</v>
      </c>
      <c r="AG4439" s="18" t="str">
        <f t="shared" si="291"/>
        <v>Miscellaneous goods and services-2006-August</v>
      </c>
      <c r="AH4439" s="16">
        <v>38930</v>
      </c>
      <c r="AI4439" s="181">
        <v>83.328861496665908</v>
      </c>
      <c r="AJ4439" s="8">
        <f t="shared" ref="AJ4439:AJ4502" si="294">AVERAGE(AI4428:AI4439)</f>
        <v>82.300008342488283</v>
      </c>
      <c r="AK4439" s="175">
        <v>4232</v>
      </c>
      <c r="AL4439" s="10">
        <f t="shared" si="292"/>
        <v>110.09323056335725</v>
      </c>
      <c r="AM4439" s="163" t="str">
        <f t="shared" si="293"/>
        <v>12</v>
      </c>
      <c r="AN4439" s="177" t="s">
        <v>120</v>
      </c>
      <c r="AQ4439" s="151"/>
      <c r="AR4439" s="151"/>
    </row>
    <row r="4440" spans="30:44" x14ac:dyDescent="0.3">
      <c r="AD4440" s="7">
        <v>2006</v>
      </c>
      <c r="AE4440" s="88" t="s">
        <v>57</v>
      </c>
      <c r="AF4440" s="12" t="s">
        <v>1</v>
      </c>
      <c r="AG4440" s="18" t="str">
        <f t="shared" si="291"/>
        <v>Miscellaneous goods and services-2006-September</v>
      </c>
      <c r="AH4440" s="16">
        <v>38961</v>
      </c>
      <c r="AI4440" s="181">
        <v>83.401781014383715</v>
      </c>
      <c r="AJ4440" s="8">
        <f t="shared" si="294"/>
        <v>82.463618727018655</v>
      </c>
      <c r="AK4440" s="175">
        <v>4233</v>
      </c>
      <c r="AL4440" s="10">
        <f t="shared" si="292"/>
        <v>110.09323056335725</v>
      </c>
      <c r="AM4440" s="163" t="str">
        <f t="shared" si="293"/>
        <v>12</v>
      </c>
      <c r="AN4440" s="177" t="s">
        <v>121</v>
      </c>
      <c r="AQ4440" s="151"/>
      <c r="AR4440" s="151"/>
    </row>
    <row r="4441" spans="30:44" x14ac:dyDescent="0.3">
      <c r="AD4441" s="7">
        <v>2006</v>
      </c>
      <c r="AE4441" s="88" t="s">
        <v>57</v>
      </c>
      <c r="AF4441" s="12" t="s">
        <v>9</v>
      </c>
      <c r="AG4441" s="18" t="str">
        <f t="shared" si="291"/>
        <v>Miscellaneous goods and services-2006-October</v>
      </c>
      <c r="AH4441" s="16">
        <v>38991</v>
      </c>
      <c r="AI4441" s="181">
        <v>82.878637589340727</v>
      </c>
      <c r="AJ4441" s="8">
        <f t="shared" si="294"/>
        <v>82.54977509129445</v>
      </c>
      <c r="AK4441" s="175">
        <v>4234</v>
      </c>
      <c r="AL4441" s="10">
        <f t="shared" si="292"/>
        <v>110.09323056335725</v>
      </c>
      <c r="AM4441" s="163" t="str">
        <f t="shared" si="293"/>
        <v>12</v>
      </c>
      <c r="AN4441" s="177" t="s">
        <v>122</v>
      </c>
    </row>
    <row r="4442" spans="30:44" x14ac:dyDescent="0.3">
      <c r="AD4442" s="7">
        <v>2006</v>
      </c>
      <c r="AE4442" s="88" t="s">
        <v>57</v>
      </c>
      <c r="AF4442" s="12" t="s">
        <v>2</v>
      </c>
      <c r="AG4442" s="18" t="str">
        <f t="shared" si="291"/>
        <v>Miscellaneous goods and services-2006-November</v>
      </c>
      <c r="AH4442" s="16">
        <v>39022</v>
      </c>
      <c r="AI4442" s="181">
        <v>82.92143385503617</v>
      </c>
      <c r="AJ4442" s="8">
        <f t="shared" si="294"/>
        <v>82.65185325829394</v>
      </c>
      <c r="AK4442" s="175">
        <v>4235</v>
      </c>
      <c r="AL4442" s="10">
        <f t="shared" si="292"/>
        <v>110.09323056335725</v>
      </c>
      <c r="AM4442" s="163" t="str">
        <f t="shared" si="293"/>
        <v>12</v>
      </c>
      <c r="AN4442" s="177" t="s">
        <v>123</v>
      </c>
    </row>
    <row r="4443" spans="30:44" x14ac:dyDescent="0.3">
      <c r="AD4443" s="7">
        <v>2006</v>
      </c>
      <c r="AE4443" s="88" t="s">
        <v>57</v>
      </c>
      <c r="AF4443" s="12" t="s">
        <v>3</v>
      </c>
      <c r="AG4443" s="18" t="str">
        <f t="shared" si="291"/>
        <v>Miscellaneous goods and services-2006-December</v>
      </c>
      <c r="AH4443" s="16">
        <v>39052</v>
      </c>
      <c r="AI4443" s="181">
        <v>83.054950326248417</v>
      </c>
      <c r="AJ4443" s="8">
        <f t="shared" si="294"/>
        <v>82.776869368854207</v>
      </c>
      <c r="AK4443" s="175">
        <v>4236</v>
      </c>
      <c r="AL4443" s="10">
        <f t="shared" si="292"/>
        <v>110.09323056335725</v>
      </c>
      <c r="AM4443" s="163" t="str">
        <f t="shared" si="293"/>
        <v>12</v>
      </c>
      <c r="AN4443" s="177" t="s">
        <v>124</v>
      </c>
    </row>
    <row r="4444" spans="30:44" x14ac:dyDescent="0.3">
      <c r="AD4444" s="9">
        <v>2007</v>
      </c>
      <c r="AE4444" s="87" t="s">
        <v>57</v>
      </c>
      <c r="AF4444" s="13" t="s">
        <v>10</v>
      </c>
      <c r="AG4444" s="18" t="str">
        <f t="shared" si="291"/>
        <v>Miscellaneous goods and services-2007-January</v>
      </c>
      <c r="AH4444" s="16">
        <v>39083</v>
      </c>
      <c r="AI4444" s="180">
        <v>80.532225943799006</v>
      </c>
      <c r="AJ4444" s="10">
        <f t="shared" si="294"/>
        <v>82.654791871814268</v>
      </c>
      <c r="AK4444" s="175">
        <v>4237</v>
      </c>
      <c r="AL4444" s="10">
        <f t="shared" si="292"/>
        <v>110.09323056335725</v>
      </c>
      <c r="AM4444" s="163" t="str">
        <f t="shared" si="293"/>
        <v>12</v>
      </c>
      <c r="AN4444" s="177" t="s">
        <v>113</v>
      </c>
    </row>
    <row r="4445" spans="30:44" x14ac:dyDescent="0.3">
      <c r="AD4445" s="9">
        <v>2007</v>
      </c>
      <c r="AE4445" s="87" t="s">
        <v>57</v>
      </c>
      <c r="AF4445" s="13" t="s">
        <v>11</v>
      </c>
      <c r="AG4445" s="18" t="str">
        <f t="shared" si="291"/>
        <v>Miscellaneous goods and services-2007-February</v>
      </c>
      <c r="AH4445" s="16">
        <v>39114</v>
      </c>
      <c r="AI4445" s="180">
        <v>81.001940529308058</v>
      </c>
      <c r="AJ4445" s="10">
        <f t="shared" si="294"/>
        <v>82.551833829543583</v>
      </c>
      <c r="AK4445" s="175">
        <v>4238</v>
      </c>
      <c r="AL4445" s="10">
        <f t="shared" si="292"/>
        <v>110.09323056335725</v>
      </c>
      <c r="AM4445" s="163" t="str">
        <f t="shared" si="293"/>
        <v>12</v>
      </c>
      <c r="AN4445" s="177" t="s">
        <v>114</v>
      </c>
    </row>
    <row r="4446" spans="30:44" x14ac:dyDescent="0.3">
      <c r="AD4446" s="9">
        <v>2007</v>
      </c>
      <c r="AE4446" s="87" t="s">
        <v>57</v>
      </c>
      <c r="AF4446" s="13" t="s">
        <v>4</v>
      </c>
      <c r="AG4446" s="18" t="str">
        <f t="shared" si="291"/>
        <v>Miscellaneous goods and services-2007-March</v>
      </c>
      <c r="AH4446" s="16">
        <v>39142</v>
      </c>
      <c r="AI4446" s="180">
        <v>81.910371663630556</v>
      </c>
      <c r="AJ4446" s="10">
        <f t="shared" si="294"/>
        <v>82.528690228146658</v>
      </c>
      <c r="AK4446" s="175">
        <v>4239</v>
      </c>
      <c r="AL4446" s="10">
        <f t="shared" si="292"/>
        <v>110.09323056335725</v>
      </c>
      <c r="AM4446" s="163" t="str">
        <f t="shared" si="293"/>
        <v>12</v>
      </c>
      <c r="AN4446" s="177" t="s">
        <v>115</v>
      </c>
    </row>
    <row r="4447" spans="30:44" x14ac:dyDescent="0.3">
      <c r="AD4447" s="9">
        <v>2007</v>
      </c>
      <c r="AE4447" s="87" t="s">
        <v>57</v>
      </c>
      <c r="AF4447" s="13" t="s">
        <v>0</v>
      </c>
      <c r="AG4447" s="18" t="str">
        <f t="shared" si="291"/>
        <v>Miscellaneous goods and services-2007-April</v>
      </c>
      <c r="AH4447" s="16">
        <v>39173</v>
      </c>
      <c r="AI4447" s="180">
        <v>82.282812045260954</v>
      </c>
      <c r="AJ4447" s="10">
        <f t="shared" si="294"/>
        <v>82.520718722211001</v>
      </c>
      <c r="AK4447" s="175">
        <v>4240</v>
      </c>
      <c r="AL4447" s="10">
        <f t="shared" si="292"/>
        <v>110.09323056335725</v>
      </c>
      <c r="AM4447" s="163" t="str">
        <f t="shared" si="293"/>
        <v>12</v>
      </c>
      <c r="AN4447" s="177" t="s">
        <v>116</v>
      </c>
    </row>
    <row r="4448" spans="30:44" x14ac:dyDescent="0.3">
      <c r="AD4448" s="9">
        <v>2007</v>
      </c>
      <c r="AE4448" s="87" t="s">
        <v>57</v>
      </c>
      <c r="AF4448" s="13" t="s">
        <v>5</v>
      </c>
      <c r="AG4448" s="18" t="str">
        <f t="shared" si="291"/>
        <v>Miscellaneous goods and services-2007-May</v>
      </c>
      <c r="AH4448" s="16">
        <v>39203</v>
      </c>
      <c r="AI4448" s="180">
        <v>82.570457048964712</v>
      </c>
      <c r="AJ4448" s="10">
        <f t="shared" si="294"/>
        <v>82.499324063090697</v>
      </c>
      <c r="AK4448" s="175">
        <v>4241</v>
      </c>
      <c r="AL4448" s="10">
        <f t="shared" si="292"/>
        <v>110.09323056335725</v>
      </c>
      <c r="AM4448" s="163" t="str">
        <f t="shared" si="293"/>
        <v>12</v>
      </c>
      <c r="AN4448" s="177" t="s">
        <v>117</v>
      </c>
    </row>
    <row r="4449" spans="30:40" x14ac:dyDescent="0.3">
      <c r="AD4449" s="9">
        <v>2007</v>
      </c>
      <c r="AE4449" s="87" t="s">
        <v>57</v>
      </c>
      <c r="AF4449" s="13" t="s">
        <v>6</v>
      </c>
      <c r="AG4449" s="18" t="str">
        <f t="shared" si="291"/>
        <v>Miscellaneous goods and services-2007-June</v>
      </c>
      <c r="AH4449" s="16">
        <v>39234</v>
      </c>
      <c r="AI4449" s="180">
        <v>83.570415366565001</v>
      </c>
      <c r="AJ4449" s="10">
        <f t="shared" si="294"/>
        <v>82.548033204748023</v>
      </c>
      <c r="AK4449" s="175">
        <v>4242</v>
      </c>
      <c r="AL4449" s="10">
        <f t="shared" si="292"/>
        <v>110.09323056335725</v>
      </c>
      <c r="AM4449" s="163" t="str">
        <f t="shared" si="293"/>
        <v>12</v>
      </c>
      <c r="AN4449" s="177" t="s">
        <v>118</v>
      </c>
    </row>
    <row r="4450" spans="30:40" x14ac:dyDescent="0.3">
      <c r="AD4450" s="9">
        <v>2007</v>
      </c>
      <c r="AE4450" s="87" t="s">
        <v>57</v>
      </c>
      <c r="AF4450" s="13" t="s">
        <v>7</v>
      </c>
      <c r="AG4450" s="18" t="str">
        <f t="shared" si="291"/>
        <v>Miscellaneous goods and services-2007-July</v>
      </c>
      <c r="AH4450" s="16">
        <v>39264</v>
      </c>
      <c r="AI4450" s="180">
        <v>83.965273696508788</v>
      </c>
      <c r="AJ4450" s="10">
        <f t="shared" si="294"/>
        <v>82.618263381309347</v>
      </c>
      <c r="AK4450" s="175">
        <v>4243</v>
      </c>
      <c r="AL4450" s="10">
        <f t="shared" si="292"/>
        <v>110.09323056335725</v>
      </c>
      <c r="AM4450" s="163" t="str">
        <f t="shared" si="293"/>
        <v>12</v>
      </c>
      <c r="AN4450" s="177" t="s">
        <v>119</v>
      </c>
    </row>
    <row r="4451" spans="30:40" x14ac:dyDescent="0.3">
      <c r="AD4451" s="9">
        <v>2007</v>
      </c>
      <c r="AE4451" s="87" t="s">
        <v>57</v>
      </c>
      <c r="AF4451" s="13" t="s">
        <v>8</v>
      </c>
      <c r="AG4451" s="18" t="str">
        <f t="shared" si="291"/>
        <v>Miscellaneous goods and services-2007-August</v>
      </c>
      <c r="AH4451" s="16">
        <v>39295</v>
      </c>
      <c r="AI4451" s="180">
        <v>84.622273584274211</v>
      </c>
      <c r="AJ4451" s="10">
        <f t="shared" si="294"/>
        <v>82.726047721943374</v>
      </c>
      <c r="AK4451" s="175">
        <v>4244</v>
      </c>
      <c r="AL4451" s="10">
        <f t="shared" si="292"/>
        <v>110.09323056335725</v>
      </c>
      <c r="AM4451" s="163" t="str">
        <f t="shared" si="293"/>
        <v>12</v>
      </c>
      <c r="AN4451" s="177" t="s">
        <v>120</v>
      </c>
    </row>
    <row r="4452" spans="30:40" x14ac:dyDescent="0.3">
      <c r="AD4452" s="9">
        <v>2007</v>
      </c>
      <c r="AE4452" s="87" t="s">
        <v>57</v>
      </c>
      <c r="AF4452" s="13" t="s">
        <v>1</v>
      </c>
      <c r="AG4452" s="18" t="str">
        <f t="shared" si="291"/>
        <v>Miscellaneous goods and services-2007-September</v>
      </c>
      <c r="AH4452" s="16">
        <v>39326</v>
      </c>
      <c r="AI4452" s="180">
        <v>84.5014955654934</v>
      </c>
      <c r="AJ4452" s="10">
        <f t="shared" si="294"/>
        <v>82.817690601202514</v>
      </c>
      <c r="AK4452" s="175">
        <v>4245</v>
      </c>
      <c r="AL4452" s="10">
        <f t="shared" si="292"/>
        <v>110.09323056335725</v>
      </c>
      <c r="AM4452" s="163" t="str">
        <f t="shared" si="293"/>
        <v>12</v>
      </c>
      <c r="AN4452" s="177" t="s">
        <v>121</v>
      </c>
    </row>
    <row r="4453" spans="30:40" x14ac:dyDescent="0.3">
      <c r="AD4453" s="9">
        <v>2007</v>
      </c>
      <c r="AE4453" s="87" t="s">
        <v>57</v>
      </c>
      <c r="AF4453" s="13" t="s">
        <v>9</v>
      </c>
      <c r="AG4453" s="18" t="str">
        <f t="shared" si="291"/>
        <v>Miscellaneous goods and services-2007-October</v>
      </c>
      <c r="AH4453" s="16">
        <v>39356</v>
      </c>
      <c r="AI4453" s="180">
        <v>84.2963476698081</v>
      </c>
      <c r="AJ4453" s="10">
        <f t="shared" si="294"/>
        <v>82.935833107908124</v>
      </c>
      <c r="AK4453" s="175">
        <v>4246</v>
      </c>
      <c r="AL4453" s="10">
        <f t="shared" si="292"/>
        <v>110.09323056335725</v>
      </c>
      <c r="AM4453" s="163" t="str">
        <f t="shared" si="293"/>
        <v>12</v>
      </c>
      <c r="AN4453" s="177" t="s">
        <v>122</v>
      </c>
    </row>
    <row r="4454" spans="30:40" x14ac:dyDescent="0.3">
      <c r="AD4454" s="9">
        <v>2007</v>
      </c>
      <c r="AE4454" s="87" t="s">
        <v>57</v>
      </c>
      <c r="AF4454" s="13" t="s">
        <v>2</v>
      </c>
      <c r="AG4454" s="18" t="str">
        <f t="shared" si="291"/>
        <v>Miscellaneous goods and services-2007-November</v>
      </c>
      <c r="AH4454" s="16">
        <v>39387</v>
      </c>
      <c r="AI4454" s="180">
        <v>85.107772901156125</v>
      </c>
      <c r="AJ4454" s="10">
        <f t="shared" si="294"/>
        <v>83.118028028418124</v>
      </c>
      <c r="AK4454" s="175">
        <v>4247</v>
      </c>
      <c r="AL4454" s="10">
        <f t="shared" si="292"/>
        <v>110.09323056335725</v>
      </c>
      <c r="AM4454" s="163" t="str">
        <f t="shared" si="293"/>
        <v>12</v>
      </c>
      <c r="AN4454" s="177" t="s">
        <v>123</v>
      </c>
    </row>
    <row r="4455" spans="30:40" x14ac:dyDescent="0.3">
      <c r="AD4455" s="9">
        <v>2007</v>
      </c>
      <c r="AE4455" s="87" t="s">
        <v>57</v>
      </c>
      <c r="AF4455" s="13" t="s">
        <v>3</v>
      </c>
      <c r="AG4455" s="18" t="str">
        <f t="shared" si="291"/>
        <v>Miscellaneous goods and services-2007-December</v>
      </c>
      <c r="AH4455" s="16">
        <v>39417</v>
      </c>
      <c r="AI4455" s="180">
        <v>85.615599490441426</v>
      </c>
      <c r="AJ4455" s="10">
        <f t="shared" si="294"/>
        <v>83.331415458767523</v>
      </c>
      <c r="AK4455" s="175">
        <v>4248</v>
      </c>
      <c r="AL4455" s="10">
        <f t="shared" si="292"/>
        <v>110.09323056335725</v>
      </c>
      <c r="AM4455" s="163" t="str">
        <f t="shared" si="293"/>
        <v>12</v>
      </c>
      <c r="AN4455" s="177" t="s">
        <v>124</v>
      </c>
    </row>
    <row r="4456" spans="30:40" x14ac:dyDescent="0.3">
      <c r="AD4456" s="7">
        <v>2008</v>
      </c>
      <c r="AE4456" s="88" t="s">
        <v>57</v>
      </c>
      <c r="AF4456" s="12" t="s">
        <v>10</v>
      </c>
      <c r="AG4456" s="18" t="str">
        <f t="shared" si="291"/>
        <v>Miscellaneous goods and services-2008-January</v>
      </c>
      <c r="AH4456" s="16">
        <v>39448</v>
      </c>
      <c r="AI4456" s="181">
        <v>85.461676605472448</v>
      </c>
      <c r="AJ4456" s="8">
        <f t="shared" si="294"/>
        <v>83.742203013906988</v>
      </c>
      <c r="AK4456" s="175">
        <v>4249</v>
      </c>
      <c r="AL4456" s="10">
        <f t="shared" si="292"/>
        <v>110.09323056335725</v>
      </c>
      <c r="AM4456" s="163" t="str">
        <f t="shared" si="293"/>
        <v>12</v>
      </c>
      <c r="AN4456" s="177" t="s">
        <v>113</v>
      </c>
    </row>
    <row r="4457" spans="30:40" x14ac:dyDescent="0.3">
      <c r="AD4457" s="7">
        <v>2008</v>
      </c>
      <c r="AE4457" s="88" t="s">
        <v>57</v>
      </c>
      <c r="AF4457" s="12" t="s">
        <v>11</v>
      </c>
      <c r="AG4457" s="18" t="str">
        <f t="shared" si="291"/>
        <v>Miscellaneous goods and services-2008-February</v>
      </c>
      <c r="AH4457" s="16">
        <v>39479</v>
      </c>
      <c r="AI4457" s="181">
        <v>85.864809222024746</v>
      </c>
      <c r="AJ4457" s="8">
        <f t="shared" si="294"/>
        <v>84.147442071633378</v>
      </c>
      <c r="AK4457" s="175">
        <v>4250</v>
      </c>
      <c r="AL4457" s="10">
        <f t="shared" si="292"/>
        <v>110.09323056335725</v>
      </c>
      <c r="AM4457" s="163" t="str">
        <f t="shared" si="293"/>
        <v>12</v>
      </c>
      <c r="AN4457" s="177" t="s">
        <v>114</v>
      </c>
    </row>
    <row r="4458" spans="30:40" x14ac:dyDescent="0.3">
      <c r="AD4458" s="7">
        <v>2008</v>
      </c>
      <c r="AE4458" s="88" t="s">
        <v>57</v>
      </c>
      <c r="AF4458" s="12" t="s">
        <v>4</v>
      </c>
      <c r="AG4458" s="18" t="str">
        <f t="shared" si="291"/>
        <v>Miscellaneous goods and services-2008-March</v>
      </c>
      <c r="AH4458" s="16">
        <v>39508</v>
      </c>
      <c r="AI4458" s="181">
        <v>86.520882708271188</v>
      </c>
      <c r="AJ4458" s="8">
        <f t="shared" si="294"/>
        <v>84.531651325353437</v>
      </c>
      <c r="AK4458" s="175">
        <v>4251</v>
      </c>
      <c r="AL4458" s="10">
        <f t="shared" si="292"/>
        <v>110.09323056335725</v>
      </c>
      <c r="AM4458" s="163" t="str">
        <f t="shared" si="293"/>
        <v>12</v>
      </c>
      <c r="AN4458" s="177" t="s">
        <v>115</v>
      </c>
    </row>
    <row r="4459" spans="30:40" x14ac:dyDescent="0.3">
      <c r="AD4459" s="7">
        <v>2008</v>
      </c>
      <c r="AE4459" s="88" t="s">
        <v>57</v>
      </c>
      <c r="AF4459" s="12" t="s">
        <v>0</v>
      </c>
      <c r="AG4459" s="18" t="str">
        <f t="shared" si="291"/>
        <v>Miscellaneous goods and services-2008-April</v>
      </c>
      <c r="AH4459" s="16">
        <v>39539</v>
      </c>
      <c r="AI4459" s="181">
        <v>86.362950847241265</v>
      </c>
      <c r="AJ4459" s="8">
        <f t="shared" si="294"/>
        <v>84.871662892185114</v>
      </c>
      <c r="AK4459" s="175">
        <v>4252</v>
      </c>
      <c r="AL4459" s="10">
        <f t="shared" si="292"/>
        <v>110.09323056335725</v>
      </c>
      <c r="AM4459" s="163" t="str">
        <f t="shared" si="293"/>
        <v>12</v>
      </c>
      <c r="AN4459" s="177" t="s">
        <v>116</v>
      </c>
    </row>
    <row r="4460" spans="30:40" x14ac:dyDescent="0.3">
      <c r="AD4460" s="7">
        <v>2008</v>
      </c>
      <c r="AE4460" s="88" t="s">
        <v>57</v>
      </c>
      <c r="AF4460" s="12" t="s">
        <v>5</v>
      </c>
      <c r="AG4460" s="18" t="str">
        <f t="shared" si="291"/>
        <v>Miscellaneous goods and services-2008-May</v>
      </c>
      <c r="AH4460" s="16">
        <v>39569</v>
      </c>
      <c r="AI4460" s="181">
        <v>86.843583043323108</v>
      </c>
      <c r="AJ4460" s="8">
        <f t="shared" si="294"/>
        <v>85.227756725048309</v>
      </c>
      <c r="AK4460" s="175">
        <v>4253</v>
      </c>
      <c r="AL4460" s="10">
        <f t="shared" si="292"/>
        <v>110.09323056335725</v>
      </c>
      <c r="AM4460" s="163" t="str">
        <f t="shared" si="293"/>
        <v>12</v>
      </c>
      <c r="AN4460" s="177" t="s">
        <v>117</v>
      </c>
    </row>
    <row r="4461" spans="30:40" x14ac:dyDescent="0.3">
      <c r="AD4461" s="7">
        <v>2008</v>
      </c>
      <c r="AE4461" s="88" t="s">
        <v>57</v>
      </c>
      <c r="AF4461" s="12" t="s">
        <v>6</v>
      </c>
      <c r="AG4461" s="18" t="str">
        <f t="shared" si="291"/>
        <v>Miscellaneous goods and services-2008-June</v>
      </c>
      <c r="AH4461" s="16">
        <v>39600</v>
      </c>
      <c r="AI4461" s="181">
        <v>87.000471305849317</v>
      </c>
      <c r="AJ4461" s="8">
        <f t="shared" si="294"/>
        <v>85.51359471998866</v>
      </c>
      <c r="AK4461" s="175">
        <v>4254</v>
      </c>
      <c r="AL4461" s="10">
        <f t="shared" si="292"/>
        <v>110.09323056335725</v>
      </c>
      <c r="AM4461" s="163" t="str">
        <f t="shared" si="293"/>
        <v>12</v>
      </c>
      <c r="AN4461" s="177" t="s">
        <v>118</v>
      </c>
    </row>
    <row r="4462" spans="30:40" x14ac:dyDescent="0.3">
      <c r="AD4462" s="7">
        <v>2008</v>
      </c>
      <c r="AE4462" s="88" t="s">
        <v>57</v>
      </c>
      <c r="AF4462" s="12" t="s">
        <v>7</v>
      </c>
      <c r="AG4462" s="18" t="str">
        <f t="shared" si="291"/>
        <v>Miscellaneous goods and services-2008-July</v>
      </c>
      <c r="AH4462" s="16">
        <v>39630</v>
      </c>
      <c r="AI4462" s="181">
        <v>87.28499176927005</v>
      </c>
      <c r="AJ4462" s="8">
        <f t="shared" si="294"/>
        <v>85.790237892718778</v>
      </c>
      <c r="AK4462" s="175">
        <v>4255</v>
      </c>
      <c r="AL4462" s="10">
        <f t="shared" si="292"/>
        <v>110.09323056335725</v>
      </c>
      <c r="AM4462" s="163" t="str">
        <f t="shared" si="293"/>
        <v>12</v>
      </c>
      <c r="AN4462" s="177" t="s">
        <v>119</v>
      </c>
    </row>
    <row r="4463" spans="30:40" x14ac:dyDescent="0.3">
      <c r="AD4463" s="7">
        <v>2008</v>
      </c>
      <c r="AE4463" s="88" t="s">
        <v>57</v>
      </c>
      <c r="AF4463" s="12" t="s">
        <v>8</v>
      </c>
      <c r="AG4463" s="18" t="str">
        <f t="shared" si="291"/>
        <v>Miscellaneous goods and services-2008-August</v>
      </c>
      <c r="AH4463" s="16">
        <v>39661</v>
      </c>
      <c r="AI4463" s="181">
        <v>87.603199144930429</v>
      </c>
      <c r="AJ4463" s="8">
        <f t="shared" si="294"/>
        <v>86.038648356106805</v>
      </c>
      <c r="AK4463" s="175">
        <v>4256</v>
      </c>
      <c r="AL4463" s="10">
        <f t="shared" si="292"/>
        <v>110.09323056335725</v>
      </c>
      <c r="AM4463" s="163" t="str">
        <f t="shared" si="293"/>
        <v>12</v>
      </c>
      <c r="AN4463" s="177" t="s">
        <v>120</v>
      </c>
    </row>
    <row r="4464" spans="30:40" x14ac:dyDescent="0.3">
      <c r="AD4464" s="7">
        <v>2008</v>
      </c>
      <c r="AE4464" s="88" t="s">
        <v>57</v>
      </c>
      <c r="AF4464" s="12" t="s">
        <v>1</v>
      </c>
      <c r="AG4464" s="18" t="str">
        <f t="shared" si="291"/>
        <v>Miscellaneous goods and services-2008-September</v>
      </c>
      <c r="AH4464" s="16">
        <v>39692</v>
      </c>
      <c r="AI4464" s="181">
        <v>87.444365140862416</v>
      </c>
      <c r="AJ4464" s="8">
        <f t="shared" si="294"/>
        <v>86.283887487387531</v>
      </c>
      <c r="AK4464" s="175">
        <v>4257</v>
      </c>
      <c r="AL4464" s="10">
        <f t="shared" si="292"/>
        <v>110.09323056335725</v>
      </c>
      <c r="AM4464" s="163" t="str">
        <f t="shared" si="293"/>
        <v>12</v>
      </c>
      <c r="AN4464" s="177" t="s">
        <v>121</v>
      </c>
    </row>
    <row r="4465" spans="30:40" x14ac:dyDescent="0.3">
      <c r="AD4465" s="7">
        <v>2008</v>
      </c>
      <c r="AE4465" s="88" t="s">
        <v>57</v>
      </c>
      <c r="AF4465" s="12" t="s">
        <v>9</v>
      </c>
      <c r="AG4465" s="18" t="str">
        <f t="shared" si="291"/>
        <v>Miscellaneous goods and services-2008-October</v>
      </c>
      <c r="AH4465" s="16">
        <v>39722</v>
      </c>
      <c r="AI4465" s="181">
        <v>87.594987947492555</v>
      </c>
      <c r="AJ4465" s="8">
        <f t="shared" si="294"/>
        <v>86.558774177194564</v>
      </c>
      <c r="AK4465" s="175">
        <v>4258</v>
      </c>
      <c r="AL4465" s="10">
        <f t="shared" si="292"/>
        <v>110.09323056335725</v>
      </c>
      <c r="AM4465" s="163" t="str">
        <f t="shared" si="293"/>
        <v>12</v>
      </c>
      <c r="AN4465" s="177" t="s">
        <v>122</v>
      </c>
    </row>
    <row r="4466" spans="30:40" x14ac:dyDescent="0.3">
      <c r="AD4466" s="7">
        <v>2008</v>
      </c>
      <c r="AE4466" s="88" t="s">
        <v>57</v>
      </c>
      <c r="AF4466" s="12" t="s">
        <v>2</v>
      </c>
      <c r="AG4466" s="18" t="str">
        <f t="shared" si="291"/>
        <v>Miscellaneous goods and services-2008-November</v>
      </c>
      <c r="AH4466" s="16">
        <v>39753</v>
      </c>
      <c r="AI4466" s="181">
        <v>87.284562875614583</v>
      </c>
      <c r="AJ4466" s="8">
        <f t="shared" si="294"/>
        <v>86.74017334173277</v>
      </c>
      <c r="AK4466" s="175">
        <v>4259</v>
      </c>
      <c r="AL4466" s="10">
        <f t="shared" si="292"/>
        <v>110.09323056335725</v>
      </c>
      <c r="AM4466" s="163" t="str">
        <f t="shared" si="293"/>
        <v>12</v>
      </c>
      <c r="AN4466" s="177" t="s">
        <v>123</v>
      </c>
    </row>
    <row r="4467" spans="30:40" x14ac:dyDescent="0.3">
      <c r="AD4467" s="7">
        <v>2008</v>
      </c>
      <c r="AE4467" s="88" t="s">
        <v>57</v>
      </c>
      <c r="AF4467" s="12" t="s">
        <v>3</v>
      </c>
      <c r="AG4467" s="18" t="str">
        <f t="shared" si="291"/>
        <v>Miscellaneous goods and services-2008-December</v>
      </c>
      <c r="AH4467" s="16">
        <v>39783</v>
      </c>
      <c r="AI4467" s="181">
        <v>86.95503591112012</v>
      </c>
      <c r="AJ4467" s="8">
        <f t="shared" si="294"/>
        <v>86.851793043455999</v>
      </c>
      <c r="AK4467" s="175">
        <v>4260</v>
      </c>
      <c r="AL4467" s="10">
        <f t="shared" si="292"/>
        <v>110.09323056335725</v>
      </c>
      <c r="AM4467" s="163" t="str">
        <f t="shared" si="293"/>
        <v>12</v>
      </c>
      <c r="AN4467" s="177" t="s">
        <v>124</v>
      </c>
    </row>
    <row r="4468" spans="30:40" x14ac:dyDescent="0.3">
      <c r="AD4468" s="9">
        <v>2009</v>
      </c>
      <c r="AE4468" s="87" t="s">
        <v>57</v>
      </c>
      <c r="AF4468" s="13" t="s">
        <v>10</v>
      </c>
      <c r="AG4468" s="18" t="str">
        <f t="shared" si="291"/>
        <v>Miscellaneous goods and services-2009-January</v>
      </c>
      <c r="AH4468" s="16">
        <v>39814</v>
      </c>
      <c r="AI4468" s="180">
        <v>87.597684776490553</v>
      </c>
      <c r="AJ4468" s="10">
        <f t="shared" si="294"/>
        <v>87.029793724374187</v>
      </c>
      <c r="AK4468" s="175">
        <v>4261</v>
      </c>
      <c r="AL4468" s="10">
        <f t="shared" si="292"/>
        <v>110.09323056335725</v>
      </c>
      <c r="AM4468" s="163" t="str">
        <f t="shared" si="293"/>
        <v>12</v>
      </c>
      <c r="AN4468" s="177" t="s">
        <v>113</v>
      </c>
    </row>
    <row r="4469" spans="30:40" x14ac:dyDescent="0.3">
      <c r="AD4469" s="9">
        <v>2009</v>
      </c>
      <c r="AE4469" s="87" t="s">
        <v>57</v>
      </c>
      <c r="AF4469" s="13" t="s">
        <v>11</v>
      </c>
      <c r="AG4469" s="18" t="str">
        <f t="shared" si="291"/>
        <v>Miscellaneous goods and services-2009-February</v>
      </c>
      <c r="AH4469" s="16">
        <v>39845</v>
      </c>
      <c r="AI4469" s="180">
        <v>88.281137002918285</v>
      </c>
      <c r="AJ4469" s="10">
        <f t="shared" si="294"/>
        <v>87.231154372781987</v>
      </c>
      <c r="AK4469" s="175">
        <v>4262</v>
      </c>
      <c r="AL4469" s="10">
        <f t="shared" si="292"/>
        <v>110.09323056335725</v>
      </c>
      <c r="AM4469" s="163" t="str">
        <f t="shared" si="293"/>
        <v>12</v>
      </c>
      <c r="AN4469" s="177" t="s">
        <v>114</v>
      </c>
    </row>
    <row r="4470" spans="30:40" x14ac:dyDescent="0.3">
      <c r="AD4470" s="9">
        <v>2009</v>
      </c>
      <c r="AE4470" s="87" t="s">
        <v>57</v>
      </c>
      <c r="AF4470" s="13" t="s">
        <v>4</v>
      </c>
      <c r="AG4470" s="18" t="str">
        <f t="shared" si="291"/>
        <v>Miscellaneous goods and services-2009-March</v>
      </c>
      <c r="AH4470" s="16">
        <v>39873</v>
      </c>
      <c r="AI4470" s="180">
        <v>88.766689825692865</v>
      </c>
      <c r="AJ4470" s="10">
        <f t="shared" si="294"/>
        <v>87.418304965900461</v>
      </c>
      <c r="AK4470" s="175">
        <v>4263</v>
      </c>
      <c r="AL4470" s="10">
        <f t="shared" si="292"/>
        <v>110.09323056335725</v>
      </c>
      <c r="AM4470" s="163" t="str">
        <f t="shared" si="293"/>
        <v>12</v>
      </c>
      <c r="AN4470" s="177" t="s">
        <v>115</v>
      </c>
    </row>
    <row r="4471" spans="30:40" x14ac:dyDescent="0.3">
      <c r="AD4471" s="9">
        <v>2009</v>
      </c>
      <c r="AE4471" s="87" t="s">
        <v>57</v>
      </c>
      <c r="AF4471" s="13" t="s">
        <v>0</v>
      </c>
      <c r="AG4471" s="18" t="str">
        <f t="shared" si="291"/>
        <v>Miscellaneous goods and services-2009-April</v>
      </c>
      <c r="AH4471" s="16">
        <v>39904</v>
      </c>
      <c r="AI4471" s="180">
        <v>88.708365480056841</v>
      </c>
      <c r="AJ4471" s="10">
        <f t="shared" si="294"/>
        <v>87.613756185301767</v>
      </c>
      <c r="AK4471" s="175">
        <v>4264</v>
      </c>
      <c r="AL4471" s="10">
        <f t="shared" si="292"/>
        <v>110.09323056335725</v>
      </c>
      <c r="AM4471" s="163" t="str">
        <f t="shared" si="293"/>
        <v>12</v>
      </c>
      <c r="AN4471" s="177" t="s">
        <v>116</v>
      </c>
    </row>
    <row r="4472" spans="30:40" x14ac:dyDescent="0.3">
      <c r="AD4472" s="9">
        <v>2009</v>
      </c>
      <c r="AE4472" s="87" t="s">
        <v>57</v>
      </c>
      <c r="AF4472" s="13" t="s">
        <v>5</v>
      </c>
      <c r="AG4472" s="18" t="str">
        <f t="shared" si="291"/>
        <v>Miscellaneous goods and services-2009-May</v>
      </c>
      <c r="AH4472" s="16">
        <v>39934</v>
      </c>
      <c r="AI4472" s="180">
        <v>89.089373434903266</v>
      </c>
      <c r="AJ4472" s="10">
        <f t="shared" si="294"/>
        <v>87.800905384600114</v>
      </c>
      <c r="AK4472" s="175">
        <v>4265</v>
      </c>
      <c r="AL4472" s="10">
        <f t="shared" si="292"/>
        <v>110.09323056335725</v>
      </c>
      <c r="AM4472" s="163" t="str">
        <f t="shared" si="293"/>
        <v>12</v>
      </c>
      <c r="AN4472" s="177" t="s">
        <v>117</v>
      </c>
    </row>
    <row r="4473" spans="30:40" x14ac:dyDescent="0.3">
      <c r="AD4473" s="9">
        <v>2009</v>
      </c>
      <c r="AE4473" s="87" t="s">
        <v>57</v>
      </c>
      <c r="AF4473" s="13" t="s">
        <v>6</v>
      </c>
      <c r="AG4473" s="18" t="str">
        <f t="shared" si="291"/>
        <v>Miscellaneous goods and services-2009-June</v>
      </c>
      <c r="AH4473" s="16">
        <v>39965</v>
      </c>
      <c r="AI4473" s="180">
        <v>89.255124046388659</v>
      </c>
      <c r="AJ4473" s="10">
        <f t="shared" si="294"/>
        <v>87.988793112978385</v>
      </c>
      <c r="AK4473" s="175">
        <v>4266</v>
      </c>
      <c r="AL4473" s="10">
        <f t="shared" si="292"/>
        <v>110.09323056335725</v>
      </c>
      <c r="AM4473" s="163" t="str">
        <f t="shared" si="293"/>
        <v>12</v>
      </c>
      <c r="AN4473" s="177" t="s">
        <v>118</v>
      </c>
    </row>
    <row r="4474" spans="30:40" x14ac:dyDescent="0.3">
      <c r="AD4474" s="9">
        <v>2009</v>
      </c>
      <c r="AE4474" s="87" t="s">
        <v>57</v>
      </c>
      <c r="AF4474" s="13" t="s">
        <v>7</v>
      </c>
      <c r="AG4474" s="18" t="str">
        <f t="shared" si="291"/>
        <v>Miscellaneous goods and services-2009-July</v>
      </c>
      <c r="AH4474" s="16">
        <v>39995</v>
      </c>
      <c r="AI4474" s="180">
        <v>89.25737997287564</v>
      </c>
      <c r="AJ4474" s="10">
        <f t="shared" si="294"/>
        <v>88.153158796612203</v>
      </c>
      <c r="AK4474" s="175">
        <v>4267</v>
      </c>
      <c r="AL4474" s="10">
        <f t="shared" si="292"/>
        <v>110.09323056335725</v>
      </c>
      <c r="AM4474" s="163" t="str">
        <f t="shared" si="293"/>
        <v>12</v>
      </c>
      <c r="AN4474" s="177" t="s">
        <v>119</v>
      </c>
    </row>
    <row r="4475" spans="30:40" x14ac:dyDescent="0.3">
      <c r="AD4475" s="9">
        <v>2009</v>
      </c>
      <c r="AE4475" s="87" t="s">
        <v>57</v>
      </c>
      <c r="AF4475" s="13" t="s">
        <v>8</v>
      </c>
      <c r="AG4475" s="18" t="str">
        <f t="shared" si="291"/>
        <v>Miscellaneous goods and services-2009-August</v>
      </c>
      <c r="AH4475" s="16">
        <v>40026</v>
      </c>
      <c r="AI4475" s="180">
        <v>89.375124643277914</v>
      </c>
      <c r="AJ4475" s="10">
        <f t="shared" si="294"/>
        <v>88.30081925480782</v>
      </c>
      <c r="AK4475" s="175">
        <v>4268</v>
      </c>
      <c r="AL4475" s="10">
        <f t="shared" si="292"/>
        <v>110.09323056335725</v>
      </c>
      <c r="AM4475" s="163" t="str">
        <f t="shared" si="293"/>
        <v>12</v>
      </c>
      <c r="AN4475" s="177" t="s">
        <v>120</v>
      </c>
    </row>
    <row r="4476" spans="30:40" x14ac:dyDescent="0.3">
      <c r="AD4476" s="9">
        <v>2009</v>
      </c>
      <c r="AE4476" s="87" t="s">
        <v>57</v>
      </c>
      <c r="AF4476" s="13" t="s">
        <v>1</v>
      </c>
      <c r="AG4476" s="18" t="str">
        <f t="shared" si="291"/>
        <v>Miscellaneous goods and services-2009-September</v>
      </c>
      <c r="AH4476" s="16">
        <v>40057</v>
      </c>
      <c r="AI4476" s="180">
        <v>89.295357407699569</v>
      </c>
      <c r="AJ4476" s="10">
        <f t="shared" si="294"/>
        <v>88.455068610377566</v>
      </c>
      <c r="AK4476" s="175">
        <v>4269</v>
      </c>
      <c r="AL4476" s="10">
        <f t="shared" si="292"/>
        <v>110.09323056335725</v>
      </c>
      <c r="AM4476" s="163" t="str">
        <f t="shared" si="293"/>
        <v>12</v>
      </c>
      <c r="AN4476" s="177" t="s">
        <v>121</v>
      </c>
    </row>
    <row r="4477" spans="30:40" x14ac:dyDescent="0.3">
      <c r="AD4477" s="9">
        <v>2009</v>
      </c>
      <c r="AE4477" s="87" t="s">
        <v>57</v>
      </c>
      <c r="AF4477" s="13" t="s">
        <v>9</v>
      </c>
      <c r="AG4477" s="18" t="str">
        <f t="shared" si="291"/>
        <v>Miscellaneous goods and services-2009-October</v>
      </c>
      <c r="AH4477" s="16">
        <v>40087</v>
      </c>
      <c r="AI4477" s="180">
        <v>88.840929659598089</v>
      </c>
      <c r="AJ4477" s="10">
        <f t="shared" si="294"/>
        <v>88.558897086386366</v>
      </c>
      <c r="AK4477" s="175">
        <v>4270</v>
      </c>
      <c r="AL4477" s="10">
        <f t="shared" si="292"/>
        <v>110.09323056335725</v>
      </c>
      <c r="AM4477" s="163" t="str">
        <f t="shared" si="293"/>
        <v>12</v>
      </c>
      <c r="AN4477" s="177" t="s">
        <v>122</v>
      </c>
    </row>
    <row r="4478" spans="30:40" x14ac:dyDescent="0.3">
      <c r="AD4478" s="9">
        <v>2009</v>
      </c>
      <c r="AE4478" s="87" t="s">
        <v>57</v>
      </c>
      <c r="AF4478" s="13" t="s">
        <v>2</v>
      </c>
      <c r="AG4478" s="18" t="str">
        <f t="shared" si="291"/>
        <v>Miscellaneous goods and services-2009-November</v>
      </c>
      <c r="AH4478" s="16">
        <v>40118</v>
      </c>
      <c r="AI4478" s="180">
        <v>88.965384198602024</v>
      </c>
      <c r="AJ4478" s="10">
        <f t="shared" si="294"/>
        <v>88.698965529968675</v>
      </c>
      <c r="AK4478" s="175">
        <v>4271</v>
      </c>
      <c r="AL4478" s="10">
        <f t="shared" si="292"/>
        <v>110.09323056335725</v>
      </c>
      <c r="AM4478" s="163" t="str">
        <f t="shared" si="293"/>
        <v>12</v>
      </c>
      <c r="AN4478" s="177" t="s">
        <v>123</v>
      </c>
    </row>
    <row r="4479" spans="30:40" x14ac:dyDescent="0.3">
      <c r="AD4479" s="9">
        <v>2009</v>
      </c>
      <c r="AE4479" s="87" t="s">
        <v>57</v>
      </c>
      <c r="AF4479" s="13" t="s">
        <v>3</v>
      </c>
      <c r="AG4479" s="18" t="str">
        <f t="shared" si="291"/>
        <v>Miscellaneous goods and services-2009-December</v>
      </c>
      <c r="AH4479" s="16">
        <v>40148</v>
      </c>
      <c r="AI4479" s="180">
        <v>89.262477188631536</v>
      </c>
      <c r="AJ4479" s="10">
        <f t="shared" si="294"/>
        <v>88.891252303094618</v>
      </c>
      <c r="AK4479" s="175">
        <v>4272</v>
      </c>
      <c r="AL4479" s="10">
        <f t="shared" si="292"/>
        <v>110.09323056335725</v>
      </c>
      <c r="AM4479" s="163" t="str">
        <f t="shared" si="293"/>
        <v>12</v>
      </c>
      <c r="AN4479" s="177" t="s">
        <v>124</v>
      </c>
    </row>
    <row r="4480" spans="30:40" x14ac:dyDescent="0.3">
      <c r="AD4480" s="7">
        <v>2010</v>
      </c>
      <c r="AE4480" s="88" t="s">
        <v>57</v>
      </c>
      <c r="AF4480" s="12" t="s">
        <v>10</v>
      </c>
      <c r="AG4480" s="18" t="str">
        <f t="shared" si="291"/>
        <v>Miscellaneous goods and services-2010-January</v>
      </c>
      <c r="AH4480" s="16">
        <v>40179</v>
      </c>
      <c r="AI4480" s="181">
        <v>88.778862367621997</v>
      </c>
      <c r="AJ4480" s="8">
        <f t="shared" si="294"/>
        <v>88.989683769022236</v>
      </c>
      <c r="AK4480" s="175">
        <v>4273</v>
      </c>
      <c r="AL4480" s="10">
        <f t="shared" si="292"/>
        <v>110.09323056335725</v>
      </c>
      <c r="AM4480" s="163" t="str">
        <f t="shared" si="293"/>
        <v>12</v>
      </c>
      <c r="AN4480" s="177" t="s">
        <v>113</v>
      </c>
    </row>
    <row r="4481" spans="30:40" x14ac:dyDescent="0.3">
      <c r="AD4481" s="7">
        <v>2010</v>
      </c>
      <c r="AE4481" s="88" t="s">
        <v>57</v>
      </c>
      <c r="AF4481" s="12" t="s">
        <v>11</v>
      </c>
      <c r="AG4481" s="18" t="str">
        <f t="shared" si="291"/>
        <v>Miscellaneous goods and services-2010-February</v>
      </c>
      <c r="AH4481" s="16">
        <v>40210</v>
      </c>
      <c r="AI4481" s="181">
        <v>88.716923901232519</v>
      </c>
      <c r="AJ4481" s="8">
        <f t="shared" si="294"/>
        <v>89.025999343881765</v>
      </c>
      <c r="AK4481" s="175">
        <v>4274</v>
      </c>
      <c r="AL4481" s="10">
        <f t="shared" si="292"/>
        <v>110.09323056335725</v>
      </c>
      <c r="AM4481" s="163" t="str">
        <f t="shared" si="293"/>
        <v>12</v>
      </c>
      <c r="AN4481" s="177" t="s">
        <v>114</v>
      </c>
    </row>
    <row r="4482" spans="30:40" x14ac:dyDescent="0.3">
      <c r="AD4482" s="7">
        <v>2010</v>
      </c>
      <c r="AE4482" s="88" t="s">
        <v>57</v>
      </c>
      <c r="AF4482" s="12" t="s">
        <v>4</v>
      </c>
      <c r="AG4482" s="18" t="str">
        <f t="shared" si="291"/>
        <v>Miscellaneous goods and services-2010-March</v>
      </c>
      <c r="AH4482" s="16">
        <v>40238</v>
      </c>
      <c r="AI4482" s="181">
        <v>88.358208115110273</v>
      </c>
      <c r="AJ4482" s="8">
        <f t="shared" si="294"/>
        <v>88.991959201333202</v>
      </c>
      <c r="AK4482" s="175">
        <v>4275</v>
      </c>
      <c r="AL4482" s="10">
        <f t="shared" si="292"/>
        <v>110.09323056335725</v>
      </c>
      <c r="AM4482" s="163" t="str">
        <f t="shared" si="293"/>
        <v>12</v>
      </c>
      <c r="AN4482" s="177" t="s">
        <v>115</v>
      </c>
    </row>
    <row r="4483" spans="30:40" x14ac:dyDescent="0.3">
      <c r="AD4483" s="7">
        <v>2010</v>
      </c>
      <c r="AE4483" s="88" t="s">
        <v>57</v>
      </c>
      <c r="AF4483" s="12" t="s">
        <v>0</v>
      </c>
      <c r="AG4483" s="18" t="str">
        <f t="shared" si="291"/>
        <v>Miscellaneous goods and services-2010-April</v>
      </c>
      <c r="AH4483" s="16">
        <v>40269</v>
      </c>
      <c r="AI4483" s="181">
        <v>88.599507719757753</v>
      </c>
      <c r="AJ4483" s="8">
        <f t="shared" si="294"/>
        <v>88.982887721308273</v>
      </c>
      <c r="AK4483" s="175">
        <v>4276</v>
      </c>
      <c r="AL4483" s="10">
        <f t="shared" si="292"/>
        <v>110.09323056335725</v>
      </c>
      <c r="AM4483" s="163" t="str">
        <f t="shared" si="293"/>
        <v>12</v>
      </c>
      <c r="AN4483" s="177" t="s">
        <v>116</v>
      </c>
    </row>
    <row r="4484" spans="30:40" x14ac:dyDescent="0.3">
      <c r="AD4484" s="7">
        <v>2010</v>
      </c>
      <c r="AE4484" s="88" t="s">
        <v>57</v>
      </c>
      <c r="AF4484" s="12" t="s">
        <v>5</v>
      </c>
      <c r="AG4484" s="18" t="str">
        <f t="shared" si="291"/>
        <v>Miscellaneous goods and services-2010-May</v>
      </c>
      <c r="AH4484" s="16">
        <v>40299</v>
      </c>
      <c r="AI4484" s="181">
        <v>88.76840786567837</v>
      </c>
      <c r="AJ4484" s="8">
        <f t="shared" si="294"/>
        <v>88.956140590539533</v>
      </c>
      <c r="AK4484" s="175">
        <v>4277</v>
      </c>
      <c r="AL4484" s="10">
        <f t="shared" si="292"/>
        <v>110.09323056335725</v>
      </c>
      <c r="AM4484" s="163" t="str">
        <f t="shared" si="293"/>
        <v>12</v>
      </c>
      <c r="AN4484" s="177" t="s">
        <v>117</v>
      </c>
    </row>
    <row r="4485" spans="30:40" x14ac:dyDescent="0.3">
      <c r="AD4485" s="7">
        <v>2010</v>
      </c>
      <c r="AE4485" s="88" t="s">
        <v>57</v>
      </c>
      <c r="AF4485" s="12" t="s">
        <v>6</v>
      </c>
      <c r="AG4485" s="18" t="str">
        <f t="shared" si="291"/>
        <v>Miscellaneous goods and services-2010-June</v>
      </c>
      <c r="AH4485" s="16">
        <v>40330</v>
      </c>
      <c r="AI4485" s="181">
        <v>88.57378490315034</v>
      </c>
      <c r="AJ4485" s="8">
        <f t="shared" si="294"/>
        <v>88.899362328603004</v>
      </c>
      <c r="AK4485" s="175">
        <v>4278</v>
      </c>
      <c r="AL4485" s="10">
        <f t="shared" si="292"/>
        <v>110.09323056335725</v>
      </c>
      <c r="AM4485" s="163" t="str">
        <f t="shared" si="293"/>
        <v>12</v>
      </c>
      <c r="AN4485" s="177" t="s">
        <v>118</v>
      </c>
    </row>
    <row r="4486" spans="30:40" x14ac:dyDescent="0.3">
      <c r="AD4486" s="7">
        <v>2010</v>
      </c>
      <c r="AE4486" s="88" t="s">
        <v>57</v>
      </c>
      <c r="AF4486" s="12" t="s">
        <v>7</v>
      </c>
      <c r="AG4486" s="18" t="str">
        <f t="shared" si="291"/>
        <v>Miscellaneous goods and services-2010-July</v>
      </c>
      <c r="AH4486" s="16">
        <v>40360</v>
      </c>
      <c r="AI4486" s="181">
        <v>88.54584134431137</v>
      </c>
      <c r="AJ4486" s="8">
        <f t="shared" si="294"/>
        <v>88.840067442889293</v>
      </c>
      <c r="AK4486" s="175">
        <v>4279</v>
      </c>
      <c r="AL4486" s="10">
        <f t="shared" si="292"/>
        <v>110.09323056335725</v>
      </c>
      <c r="AM4486" s="163" t="str">
        <f t="shared" si="293"/>
        <v>12</v>
      </c>
      <c r="AN4486" s="177" t="s">
        <v>119</v>
      </c>
    </row>
    <row r="4487" spans="30:40" x14ac:dyDescent="0.3">
      <c r="AD4487" s="7">
        <v>2010</v>
      </c>
      <c r="AE4487" s="88" t="s">
        <v>57</v>
      </c>
      <c r="AF4487" s="12" t="s">
        <v>8</v>
      </c>
      <c r="AG4487" s="18" t="str">
        <f t="shared" si="291"/>
        <v>Miscellaneous goods and services-2010-August</v>
      </c>
      <c r="AH4487" s="16">
        <v>40391</v>
      </c>
      <c r="AI4487" s="181">
        <v>88.930847395600011</v>
      </c>
      <c r="AJ4487" s="8">
        <f t="shared" si="294"/>
        <v>88.803044338916152</v>
      </c>
      <c r="AK4487" s="175">
        <v>4280</v>
      </c>
      <c r="AL4487" s="10">
        <f t="shared" si="292"/>
        <v>110.09323056335725</v>
      </c>
      <c r="AM4487" s="163" t="str">
        <f t="shared" si="293"/>
        <v>12</v>
      </c>
      <c r="AN4487" s="177" t="s">
        <v>120</v>
      </c>
    </row>
    <row r="4488" spans="30:40" x14ac:dyDescent="0.3">
      <c r="AD4488" s="7">
        <v>2010</v>
      </c>
      <c r="AE4488" s="88" t="s">
        <v>57</v>
      </c>
      <c r="AF4488" s="12" t="s">
        <v>1</v>
      </c>
      <c r="AG4488" s="18" t="str">
        <f t="shared" si="291"/>
        <v>Miscellaneous goods and services-2010-September</v>
      </c>
      <c r="AH4488" s="16">
        <v>40422</v>
      </c>
      <c r="AI4488" s="181">
        <v>88.86425165307304</v>
      </c>
      <c r="AJ4488" s="8">
        <f t="shared" si="294"/>
        <v>88.767118859363947</v>
      </c>
      <c r="AK4488" s="175">
        <v>4281</v>
      </c>
      <c r="AL4488" s="10">
        <f t="shared" si="292"/>
        <v>110.09323056335725</v>
      </c>
      <c r="AM4488" s="163" t="str">
        <f t="shared" si="293"/>
        <v>12</v>
      </c>
      <c r="AN4488" s="177" t="s">
        <v>121</v>
      </c>
    </row>
    <row r="4489" spans="30:40" x14ac:dyDescent="0.3">
      <c r="AD4489" s="7">
        <v>2010</v>
      </c>
      <c r="AE4489" s="88" t="s">
        <v>57</v>
      </c>
      <c r="AF4489" s="12" t="s">
        <v>9</v>
      </c>
      <c r="AG4489" s="18" t="str">
        <f t="shared" si="291"/>
        <v>Miscellaneous goods and services-2010-October</v>
      </c>
      <c r="AH4489" s="16">
        <v>40452</v>
      </c>
      <c r="AI4489" s="181">
        <v>88.853730229176193</v>
      </c>
      <c r="AJ4489" s="8">
        <f t="shared" si="294"/>
        <v>88.768185573495444</v>
      </c>
      <c r="AK4489" s="175">
        <v>4282</v>
      </c>
      <c r="AL4489" s="10">
        <f t="shared" si="292"/>
        <v>110.09323056335725</v>
      </c>
      <c r="AM4489" s="163" t="str">
        <f t="shared" si="293"/>
        <v>12</v>
      </c>
      <c r="AN4489" s="177" t="s">
        <v>122</v>
      </c>
    </row>
    <row r="4490" spans="30:40" x14ac:dyDescent="0.3">
      <c r="AD4490" s="7">
        <v>2010</v>
      </c>
      <c r="AE4490" s="88" t="s">
        <v>57</v>
      </c>
      <c r="AF4490" s="12" t="s">
        <v>2</v>
      </c>
      <c r="AG4490" s="18" t="str">
        <f t="shared" si="291"/>
        <v>Miscellaneous goods and services-2010-November</v>
      </c>
      <c r="AH4490" s="16">
        <v>40483</v>
      </c>
      <c r="AI4490" s="181">
        <v>89.134264171829074</v>
      </c>
      <c r="AJ4490" s="8">
        <f t="shared" si="294"/>
        <v>88.782258904597711</v>
      </c>
      <c r="AK4490" s="175">
        <v>4283</v>
      </c>
      <c r="AL4490" s="10">
        <f t="shared" si="292"/>
        <v>110.09323056335725</v>
      </c>
      <c r="AM4490" s="163" t="str">
        <f t="shared" si="293"/>
        <v>12</v>
      </c>
      <c r="AN4490" s="177" t="s">
        <v>123</v>
      </c>
    </row>
    <row r="4491" spans="30:40" x14ac:dyDescent="0.3">
      <c r="AD4491" s="7">
        <v>2010</v>
      </c>
      <c r="AE4491" s="88" t="s">
        <v>57</v>
      </c>
      <c r="AF4491" s="12" t="s">
        <v>3</v>
      </c>
      <c r="AG4491" s="18" t="str">
        <f t="shared" si="291"/>
        <v>Miscellaneous goods and services-2010-December</v>
      </c>
      <c r="AH4491" s="16">
        <v>40513</v>
      </c>
      <c r="AI4491" s="181">
        <v>89.10321568139571</v>
      </c>
      <c r="AJ4491" s="8">
        <f t="shared" si="294"/>
        <v>88.768987112328048</v>
      </c>
      <c r="AK4491" s="175">
        <v>4284</v>
      </c>
      <c r="AL4491" s="10">
        <f t="shared" si="292"/>
        <v>110.09323056335725</v>
      </c>
      <c r="AM4491" s="163" t="str">
        <f t="shared" si="293"/>
        <v>12</v>
      </c>
      <c r="AN4491" s="177" t="s">
        <v>124</v>
      </c>
    </row>
    <row r="4492" spans="30:40" x14ac:dyDescent="0.3">
      <c r="AD4492" s="9">
        <v>2011</v>
      </c>
      <c r="AE4492" s="87" t="s">
        <v>57</v>
      </c>
      <c r="AF4492" s="13" t="s">
        <v>10</v>
      </c>
      <c r="AG4492" s="18" t="str">
        <f t="shared" ref="AG4492:AG4555" si="295">CONCATENATE(AE4492,$AF$74,AD4492,$AF$74,AF4492)</f>
        <v>Miscellaneous goods and services-2011-January</v>
      </c>
      <c r="AH4492" s="16">
        <v>40544</v>
      </c>
      <c r="AI4492" s="180">
        <v>89.78219693438669</v>
      </c>
      <c r="AJ4492" s="10">
        <f t="shared" si="294"/>
        <v>88.85259832622512</v>
      </c>
      <c r="AK4492" s="175">
        <v>4285</v>
      </c>
      <c r="AL4492" s="10">
        <f t="shared" ref="AL4492:AL4555" si="296">VLOOKUP(AE4492,AR:AS,2,FALSE)</f>
        <v>110.09323056335725</v>
      </c>
      <c r="AM4492" s="163" t="str">
        <f t="shared" ref="AM4492:AM4555" si="297">VLOOKUP(AE4492,AR:AT,3,FALSE)</f>
        <v>12</v>
      </c>
      <c r="AN4492" s="177" t="s">
        <v>113</v>
      </c>
    </row>
    <row r="4493" spans="30:40" x14ac:dyDescent="0.3">
      <c r="AD4493" s="9">
        <v>2011</v>
      </c>
      <c r="AE4493" s="87" t="s">
        <v>57</v>
      </c>
      <c r="AF4493" s="13" t="s">
        <v>11</v>
      </c>
      <c r="AG4493" s="18" t="str">
        <f t="shared" si="295"/>
        <v>Miscellaneous goods and services-2011-February</v>
      </c>
      <c r="AH4493" s="16">
        <v>40575</v>
      </c>
      <c r="AI4493" s="180">
        <v>90.059899705317648</v>
      </c>
      <c r="AJ4493" s="10">
        <f t="shared" si="294"/>
        <v>88.96451297656553</v>
      </c>
      <c r="AK4493" s="175">
        <v>4286</v>
      </c>
      <c r="AL4493" s="10">
        <f t="shared" si="296"/>
        <v>110.09323056335725</v>
      </c>
      <c r="AM4493" s="163" t="str">
        <f t="shared" si="297"/>
        <v>12</v>
      </c>
      <c r="AN4493" s="177" t="s">
        <v>114</v>
      </c>
    </row>
    <row r="4494" spans="30:40" x14ac:dyDescent="0.3">
      <c r="AD4494" s="9">
        <v>2011</v>
      </c>
      <c r="AE4494" s="87" t="s">
        <v>57</v>
      </c>
      <c r="AF4494" s="13" t="s">
        <v>4</v>
      </c>
      <c r="AG4494" s="18" t="str">
        <f t="shared" si="295"/>
        <v>Miscellaneous goods and services-2011-March</v>
      </c>
      <c r="AH4494" s="16">
        <v>40603</v>
      </c>
      <c r="AI4494" s="180">
        <v>90.041706979942276</v>
      </c>
      <c r="AJ4494" s="10">
        <f t="shared" si="294"/>
        <v>89.104804548634874</v>
      </c>
      <c r="AK4494" s="175">
        <v>4287</v>
      </c>
      <c r="AL4494" s="10">
        <f t="shared" si="296"/>
        <v>110.09323056335725</v>
      </c>
      <c r="AM4494" s="163" t="str">
        <f t="shared" si="297"/>
        <v>12</v>
      </c>
      <c r="AN4494" s="177" t="s">
        <v>115</v>
      </c>
    </row>
    <row r="4495" spans="30:40" x14ac:dyDescent="0.3">
      <c r="AD4495" s="9">
        <v>2011</v>
      </c>
      <c r="AE4495" s="87" t="s">
        <v>57</v>
      </c>
      <c r="AF4495" s="13" t="s">
        <v>0</v>
      </c>
      <c r="AG4495" s="18" t="str">
        <f t="shared" si="295"/>
        <v>Miscellaneous goods and services-2011-April</v>
      </c>
      <c r="AH4495" s="16">
        <v>40634</v>
      </c>
      <c r="AI4495" s="180">
        <v>90.015168726258977</v>
      </c>
      <c r="AJ4495" s="10">
        <f t="shared" si="294"/>
        <v>89.222776299176644</v>
      </c>
      <c r="AK4495" s="175">
        <v>4288</v>
      </c>
      <c r="AL4495" s="10">
        <f t="shared" si="296"/>
        <v>110.09323056335725</v>
      </c>
      <c r="AM4495" s="163" t="str">
        <f t="shared" si="297"/>
        <v>12</v>
      </c>
      <c r="AN4495" s="177" t="s">
        <v>116</v>
      </c>
    </row>
    <row r="4496" spans="30:40" x14ac:dyDescent="0.3">
      <c r="AD4496" s="9">
        <v>2011</v>
      </c>
      <c r="AE4496" s="87" t="s">
        <v>57</v>
      </c>
      <c r="AF4496" s="13" t="s">
        <v>5</v>
      </c>
      <c r="AG4496" s="18" t="str">
        <f t="shared" si="295"/>
        <v>Miscellaneous goods and services-2011-May</v>
      </c>
      <c r="AH4496" s="16">
        <v>40664</v>
      </c>
      <c r="AI4496" s="180">
        <v>90.265158482183551</v>
      </c>
      <c r="AJ4496" s="10">
        <f t="shared" si="294"/>
        <v>89.347505517218735</v>
      </c>
      <c r="AK4496" s="175">
        <v>4289</v>
      </c>
      <c r="AL4496" s="10">
        <f t="shared" si="296"/>
        <v>110.09323056335725</v>
      </c>
      <c r="AM4496" s="163" t="str">
        <f t="shared" si="297"/>
        <v>12</v>
      </c>
      <c r="AN4496" s="177" t="s">
        <v>117</v>
      </c>
    </row>
    <row r="4497" spans="30:40" x14ac:dyDescent="0.3">
      <c r="AD4497" s="9">
        <v>2011</v>
      </c>
      <c r="AE4497" s="87" t="s">
        <v>57</v>
      </c>
      <c r="AF4497" s="13" t="s">
        <v>6</v>
      </c>
      <c r="AG4497" s="18" t="str">
        <f t="shared" si="295"/>
        <v>Miscellaneous goods and services-2011-June</v>
      </c>
      <c r="AH4497" s="16">
        <v>40695</v>
      </c>
      <c r="AI4497" s="180">
        <v>90.309020766018563</v>
      </c>
      <c r="AJ4497" s="10">
        <f t="shared" si="294"/>
        <v>89.49210850579108</v>
      </c>
      <c r="AK4497" s="175">
        <v>4290</v>
      </c>
      <c r="AL4497" s="10">
        <f t="shared" si="296"/>
        <v>110.09323056335725</v>
      </c>
      <c r="AM4497" s="163" t="str">
        <f t="shared" si="297"/>
        <v>12</v>
      </c>
      <c r="AN4497" s="177" t="s">
        <v>118</v>
      </c>
    </row>
    <row r="4498" spans="30:40" x14ac:dyDescent="0.3">
      <c r="AD4498" s="9">
        <v>2011</v>
      </c>
      <c r="AE4498" s="87" t="s">
        <v>57</v>
      </c>
      <c r="AF4498" s="13" t="s">
        <v>7</v>
      </c>
      <c r="AG4498" s="18" t="str">
        <f t="shared" si="295"/>
        <v>Miscellaneous goods and services-2011-July</v>
      </c>
      <c r="AH4498" s="16">
        <v>40725</v>
      </c>
      <c r="AI4498" s="180">
        <v>90.391105616593904</v>
      </c>
      <c r="AJ4498" s="10">
        <f t="shared" si="294"/>
        <v>89.6458805284813</v>
      </c>
      <c r="AK4498" s="175">
        <v>4291</v>
      </c>
      <c r="AL4498" s="10">
        <f t="shared" si="296"/>
        <v>110.09323056335725</v>
      </c>
      <c r="AM4498" s="163" t="str">
        <f t="shared" si="297"/>
        <v>12</v>
      </c>
      <c r="AN4498" s="177" t="s">
        <v>119</v>
      </c>
    </row>
    <row r="4499" spans="30:40" x14ac:dyDescent="0.3">
      <c r="AD4499" s="9">
        <v>2011</v>
      </c>
      <c r="AE4499" s="87" t="s">
        <v>57</v>
      </c>
      <c r="AF4499" s="13" t="s">
        <v>8</v>
      </c>
      <c r="AG4499" s="18" t="str">
        <f t="shared" si="295"/>
        <v>Miscellaneous goods and services-2011-August</v>
      </c>
      <c r="AH4499" s="16">
        <v>40756</v>
      </c>
      <c r="AI4499" s="180">
        <v>90.505307834219195</v>
      </c>
      <c r="AJ4499" s="10">
        <f t="shared" si="294"/>
        <v>89.777085565032905</v>
      </c>
      <c r="AK4499" s="175">
        <v>4292</v>
      </c>
      <c r="AL4499" s="10">
        <f t="shared" si="296"/>
        <v>110.09323056335725</v>
      </c>
      <c r="AM4499" s="163" t="str">
        <f t="shared" si="297"/>
        <v>12</v>
      </c>
      <c r="AN4499" s="177" t="s">
        <v>120</v>
      </c>
    </row>
    <row r="4500" spans="30:40" x14ac:dyDescent="0.3">
      <c r="AD4500" s="9">
        <v>2011</v>
      </c>
      <c r="AE4500" s="87" t="s">
        <v>57</v>
      </c>
      <c r="AF4500" s="13" t="s">
        <v>1</v>
      </c>
      <c r="AG4500" s="18" t="str">
        <f t="shared" si="295"/>
        <v>Miscellaneous goods and services-2011-September</v>
      </c>
      <c r="AH4500" s="16">
        <v>40787</v>
      </c>
      <c r="AI4500" s="180">
        <v>90.444857398262201</v>
      </c>
      <c r="AJ4500" s="10">
        <f t="shared" si="294"/>
        <v>89.908802710465338</v>
      </c>
      <c r="AK4500" s="175">
        <v>4293</v>
      </c>
      <c r="AL4500" s="10">
        <f t="shared" si="296"/>
        <v>110.09323056335725</v>
      </c>
      <c r="AM4500" s="163" t="str">
        <f t="shared" si="297"/>
        <v>12</v>
      </c>
      <c r="AN4500" s="177" t="s">
        <v>121</v>
      </c>
    </row>
    <row r="4501" spans="30:40" x14ac:dyDescent="0.3">
      <c r="AD4501" s="9">
        <v>2011</v>
      </c>
      <c r="AE4501" s="87" t="s">
        <v>57</v>
      </c>
      <c r="AF4501" s="13" t="s">
        <v>9</v>
      </c>
      <c r="AG4501" s="18" t="str">
        <f t="shared" si="295"/>
        <v>Miscellaneous goods and services-2011-October</v>
      </c>
      <c r="AH4501" s="16">
        <v>40817</v>
      </c>
      <c r="AI4501" s="180">
        <v>90.139413958817158</v>
      </c>
      <c r="AJ4501" s="10">
        <f t="shared" si="294"/>
        <v>90.015943021268754</v>
      </c>
      <c r="AK4501" s="175">
        <v>4294</v>
      </c>
      <c r="AL4501" s="10">
        <f t="shared" si="296"/>
        <v>110.09323056335725</v>
      </c>
      <c r="AM4501" s="163" t="str">
        <f t="shared" si="297"/>
        <v>12</v>
      </c>
      <c r="AN4501" s="177" t="s">
        <v>122</v>
      </c>
    </row>
    <row r="4502" spans="30:40" x14ac:dyDescent="0.3">
      <c r="AD4502" s="9">
        <v>2011</v>
      </c>
      <c r="AE4502" s="87" t="s">
        <v>57</v>
      </c>
      <c r="AF4502" s="13" t="s">
        <v>2</v>
      </c>
      <c r="AG4502" s="18" t="str">
        <f t="shared" si="295"/>
        <v>Miscellaneous goods and services-2011-November</v>
      </c>
      <c r="AH4502" s="16">
        <v>40848</v>
      </c>
      <c r="AI4502" s="180">
        <v>90.546699772233481</v>
      </c>
      <c r="AJ4502" s="10">
        <f t="shared" si="294"/>
        <v>90.133645987969132</v>
      </c>
      <c r="AK4502" s="175">
        <v>4295</v>
      </c>
      <c r="AL4502" s="10">
        <f t="shared" si="296"/>
        <v>110.09323056335725</v>
      </c>
      <c r="AM4502" s="163" t="str">
        <f t="shared" si="297"/>
        <v>12</v>
      </c>
      <c r="AN4502" s="177" t="s">
        <v>123</v>
      </c>
    </row>
    <row r="4503" spans="30:40" x14ac:dyDescent="0.3">
      <c r="AD4503" s="9">
        <v>2011</v>
      </c>
      <c r="AE4503" s="87" t="s">
        <v>57</v>
      </c>
      <c r="AF4503" s="13" t="s">
        <v>3</v>
      </c>
      <c r="AG4503" s="18" t="str">
        <f t="shared" si="295"/>
        <v>Miscellaneous goods and services-2011-December</v>
      </c>
      <c r="AH4503" s="16">
        <v>40878</v>
      </c>
      <c r="AI4503" s="180">
        <v>90.776712990798387</v>
      </c>
      <c r="AJ4503" s="10">
        <f t="shared" ref="AJ4503:AJ4566" si="298">AVERAGE(AI4492:AI4503)</f>
        <v>90.273104097086005</v>
      </c>
      <c r="AK4503" s="175">
        <v>4296</v>
      </c>
      <c r="AL4503" s="10">
        <f t="shared" si="296"/>
        <v>110.09323056335725</v>
      </c>
      <c r="AM4503" s="163" t="str">
        <f t="shared" si="297"/>
        <v>12</v>
      </c>
      <c r="AN4503" s="177" t="s">
        <v>124</v>
      </c>
    </row>
    <row r="4504" spans="30:40" x14ac:dyDescent="0.3">
      <c r="AD4504" s="7">
        <v>2012</v>
      </c>
      <c r="AE4504" s="88" t="s">
        <v>57</v>
      </c>
      <c r="AF4504" s="12" t="s">
        <v>10</v>
      </c>
      <c r="AG4504" s="18" t="str">
        <f t="shared" si="295"/>
        <v>Miscellaneous goods and services-2012-January</v>
      </c>
      <c r="AH4504" s="16">
        <v>40909</v>
      </c>
      <c r="AI4504" s="181">
        <v>91.532328611290367</v>
      </c>
      <c r="AJ4504" s="8">
        <f t="shared" si="298"/>
        <v>90.418948403494639</v>
      </c>
      <c r="AK4504" s="175">
        <v>4297</v>
      </c>
      <c r="AL4504" s="10">
        <f t="shared" si="296"/>
        <v>110.09323056335725</v>
      </c>
      <c r="AM4504" s="163" t="str">
        <f t="shared" si="297"/>
        <v>12</v>
      </c>
      <c r="AN4504" s="177" t="s">
        <v>113</v>
      </c>
    </row>
    <row r="4505" spans="30:40" x14ac:dyDescent="0.3">
      <c r="AD4505" s="7">
        <v>2012</v>
      </c>
      <c r="AE4505" s="88" t="s">
        <v>57</v>
      </c>
      <c r="AF4505" s="12" t="s">
        <v>11</v>
      </c>
      <c r="AG4505" s="18" t="str">
        <f t="shared" si="295"/>
        <v>Miscellaneous goods and services-2012-February</v>
      </c>
      <c r="AH4505" s="16">
        <v>40940</v>
      </c>
      <c r="AI4505" s="181">
        <v>91.489503285870413</v>
      </c>
      <c r="AJ4505" s="8">
        <f t="shared" si="298"/>
        <v>90.538082035207381</v>
      </c>
      <c r="AK4505" s="175">
        <v>4298</v>
      </c>
      <c r="AL4505" s="10">
        <f t="shared" si="296"/>
        <v>110.09323056335725</v>
      </c>
      <c r="AM4505" s="163" t="str">
        <f t="shared" si="297"/>
        <v>12</v>
      </c>
      <c r="AN4505" s="177" t="s">
        <v>114</v>
      </c>
    </row>
    <row r="4506" spans="30:40" x14ac:dyDescent="0.3">
      <c r="AD4506" s="7">
        <v>2012</v>
      </c>
      <c r="AE4506" s="88" t="s">
        <v>57</v>
      </c>
      <c r="AF4506" s="12" t="s">
        <v>4</v>
      </c>
      <c r="AG4506" s="18" t="str">
        <f t="shared" si="295"/>
        <v>Miscellaneous goods and services-2012-March</v>
      </c>
      <c r="AH4506" s="16">
        <v>40969</v>
      </c>
      <c r="AI4506" s="181">
        <v>91.442892487360496</v>
      </c>
      <c r="AJ4506" s="8">
        <f t="shared" si="298"/>
        <v>90.654847494158901</v>
      </c>
      <c r="AK4506" s="175">
        <v>4299</v>
      </c>
      <c r="AL4506" s="10">
        <f t="shared" si="296"/>
        <v>110.09323056335725</v>
      </c>
      <c r="AM4506" s="163" t="str">
        <f t="shared" si="297"/>
        <v>12</v>
      </c>
      <c r="AN4506" s="177" t="s">
        <v>115</v>
      </c>
    </row>
    <row r="4507" spans="30:40" x14ac:dyDescent="0.3">
      <c r="AD4507" s="7">
        <v>2012</v>
      </c>
      <c r="AE4507" s="88" t="s">
        <v>57</v>
      </c>
      <c r="AF4507" s="12" t="s">
        <v>0</v>
      </c>
      <c r="AG4507" s="18" t="str">
        <f t="shared" si="295"/>
        <v>Miscellaneous goods and services-2012-April</v>
      </c>
      <c r="AH4507" s="16">
        <v>41000</v>
      </c>
      <c r="AI4507" s="181">
        <v>91.479105876858569</v>
      </c>
      <c r="AJ4507" s="8">
        <f t="shared" si="298"/>
        <v>90.776842256708861</v>
      </c>
      <c r="AK4507" s="175">
        <v>4300</v>
      </c>
      <c r="AL4507" s="10">
        <f t="shared" si="296"/>
        <v>110.09323056335725</v>
      </c>
      <c r="AM4507" s="163" t="str">
        <f t="shared" si="297"/>
        <v>12</v>
      </c>
      <c r="AN4507" s="177" t="s">
        <v>116</v>
      </c>
    </row>
    <row r="4508" spans="30:40" x14ac:dyDescent="0.3">
      <c r="AD4508" s="7">
        <v>2012</v>
      </c>
      <c r="AE4508" s="88" t="s">
        <v>57</v>
      </c>
      <c r="AF4508" s="12" t="s">
        <v>5</v>
      </c>
      <c r="AG4508" s="18" t="str">
        <f t="shared" si="295"/>
        <v>Miscellaneous goods and services-2012-May</v>
      </c>
      <c r="AH4508" s="16">
        <v>41030</v>
      </c>
      <c r="AI4508" s="181">
        <v>91.523170992553318</v>
      </c>
      <c r="AJ4508" s="8">
        <f t="shared" si="298"/>
        <v>90.881676632573019</v>
      </c>
      <c r="AK4508" s="175">
        <v>4301</v>
      </c>
      <c r="AL4508" s="10">
        <f t="shared" si="296"/>
        <v>110.09323056335725</v>
      </c>
      <c r="AM4508" s="163" t="str">
        <f t="shared" si="297"/>
        <v>12</v>
      </c>
      <c r="AN4508" s="177" t="s">
        <v>117</v>
      </c>
    </row>
    <row r="4509" spans="30:40" x14ac:dyDescent="0.3">
      <c r="AD4509" s="7">
        <v>2012</v>
      </c>
      <c r="AE4509" s="88" t="s">
        <v>57</v>
      </c>
      <c r="AF4509" s="12" t="s">
        <v>6</v>
      </c>
      <c r="AG4509" s="18" t="str">
        <f t="shared" si="295"/>
        <v>Miscellaneous goods and services-2012-June</v>
      </c>
      <c r="AH4509" s="16">
        <v>41061</v>
      </c>
      <c r="AI4509" s="181">
        <v>91.287853329460063</v>
      </c>
      <c r="AJ4509" s="8">
        <f t="shared" si="298"/>
        <v>90.963246012859784</v>
      </c>
      <c r="AK4509" s="175">
        <v>4302</v>
      </c>
      <c r="AL4509" s="10">
        <f t="shared" si="296"/>
        <v>110.09323056335725</v>
      </c>
      <c r="AM4509" s="163" t="str">
        <f t="shared" si="297"/>
        <v>12</v>
      </c>
      <c r="AN4509" s="177" t="s">
        <v>118</v>
      </c>
    </row>
    <row r="4510" spans="30:40" x14ac:dyDescent="0.3">
      <c r="AD4510" s="7">
        <v>2012</v>
      </c>
      <c r="AE4510" s="88" t="s">
        <v>57</v>
      </c>
      <c r="AF4510" s="12" t="s">
        <v>7</v>
      </c>
      <c r="AG4510" s="18" t="str">
        <f t="shared" si="295"/>
        <v>Miscellaneous goods and services-2012-July</v>
      </c>
      <c r="AH4510" s="16">
        <v>41091</v>
      </c>
      <c r="AI4510" s="181">
        <v>91.185482603253064</v>
      </c>
      <c r="AJ4510" s="8">
        <f t="shared" si="298"/>
        <v>91.029444095081388</v>
      </c>
      <c r="AK4510" s="175">
        <v>4303</v>
      </c>
      <c r="AL4510" s="10">
        <f t="shared" si="296"/>
        <v>110.09323056335725</v>
      </c>
      <c r="AM4510" s="163" t="str">
        <f t="shared" si="297"/>
        <v>12</v>
      </c>
      <c r="AN4510" s="177" t="s">
        <v>119</v>
      </c>
    </row>
    <row r="4511" spans="30:40" x14ac:dyDescent="0.3">
      <c r="AD4511" s="7">
        <v>2012</v>
      </c>
      <c r="AE4511" s="88" t="s">
        <v>57</v>
      </c>
      <c r="AF4511" s="12" t="s">
        <v>8</v>
      </c>
      <c r="AG4511" s="18" t="str">
        <f t="shared" si="295"/>
        <v>Miscellaneous goods and services-2012-August</v>
      </c>
      <c r="AH4511" s="16">
        <v>41122</v>
      </c>
      <c r="AI4511" s="181">
        <v>91.143110448469002</v>
      </c>
      <c r="AJ4511" s="8">
        <f t="shared" si="298"/>
        <v>91.082594312935555</v>
      </c>
      <c r="AK4511" s="175">
        <v>4304</v>
      </c>
      <c r="AL4511" s="10">
        <f t="shared" si="296"/>
        <v>110.09323056335725</v>
      </c>
      <c r="AM4511" s="163" t="str">
        <f t="shared" si="297"/>
        <v>12</v>
      </c>
      <c r="AN4511" s="177" t="s">
        <v>120</v>
      </c>
    </row>
    <row r="4512" spans="30:40" x14ac:dyDescent="0.3">
      <c r="AD4512" s="7">
        <v>2012</v>
      </c>
      <c r="AE4512" s="88" t="s">
        <v>57</v>
      </c>
      <c r="AF4512" s="12" t="s">
        <v>1</v>
      </c>
      <c r="AG4512" s="18" t="str">
        <f t="shared" si="295"/>
        <v>Miscellaneous goods and services-2012-September</v>
      </c>
      <c r="AH4512" s="16">
        <v>41153</v>
      </c>
      <c r="AI4512" s="181">
        <v>91.944575166537803</v>
      </c>
      <c r="AJ4512" s="8">
        <f t="shared" si="298"/>
        <v>91.20757079362518</v>
      </c>
      <c r="AK4512" s="175">
        <v>4305</v>
      </c>
      <c r="AL4512" s="10">
        <f t="shared" si="296"/>
        <v>110.09323056335725</v>
      </c>
      <c r="AM4512" s="163" t="str">
        <f t="shared" si="297"/>
        <v>12</v>
      </c>
      <c r="AN4512" s="177" t="s">
        <v>121</v>
      </c>
    </row>
    <row r="4513" spans="30:40" x14ac:dyDescent="0.3">
      <c r="AD4513" s="7">
        <v>2012</v>
      </c>
      <c r="AE4513" s="88" t="s">
        <v>57</v>
      </c>
      <c r="AF4513" s="12" t="s">
        <v>9</v>
      </c>
      <c r="AG4513" s="18" t="str">
        <f t="shared" si="295"/>
        <v>Miscellaneous goods and services-2012-October</v>
      </c>
      <c r="AH4513" s="16">
        <v>41183</v>
      </c>
      <c r="AI4513" s="181">
        <v>92.255434318467465</v>
      </c>
      <c r="AJ4513" s="8">
        <f t="shared" si="298"/>
        <v>91.383905823596038</v>
      </c>
      <c r="AK4513" s="175">
        <v>4306</v>
      </c>
      <c r="AL4513" s="10">
        <f t="shared" si="296"/>
        <v>110.09323056335725</v>
      </c>
      <c r="AM4513" s="163" t="str">
        <f t="shared" si="297"/>
        <v>12</v>
      </c>
      <c r="AN4513" s="177" t="s">
        <v>122</v>
      </c>
    </row>
    <row r="4514" spans="30:40" x14ac:dyDescent="0.3">
      <c r="AD4514" s="7">
        <v>2012</v>
      </c>
      <c r="AE4514" s="88" t="s">
        <v>57</v>
      </c>
      <c r="AF4514" s="12" t="s">
        <v>2</v>
      </c>
      <c r="AG4514" s="18" t="str">
        <f t="shared" si="295"/>
        <v>Miscellaneous goods and services-2012-November</v>
      </c>
      <c r="AH4514" s="16">
        <v>41214</v>
      </c>
      <c r="AI4514" s="181">
        <v>92.178796259071916</v>
      </c>
      <c r="AJ4514" s="8">
        <f t="shared" si="298"/>
        <v>91.5199138641659</v>
      </c>
      <c r="AK4514" s="175">
        <v>4307</v>
      </c>
      <c r="AL4514" s="10">
        <f t="shared" si="296"/>
        <v>110.09323056335725</v>
      </c>
      <c r="AM4514" s="163" t="str">
        <f t="shared" si="297"/>
        <v>12</v>
      </c>
      <c r="AN4514" s="177" t="s">
        <v>123</v>
      </c>
    </row>
    <row r="4515" spans="30:40" x14ac:dyDescent="0.3">
      <c r="AD4515" s="7">
        <v>2012</v>
      </c>
      <c r="AE4515" s="88" t="s">
        <v>57</v>
      </c>
      <c r="AF4515" s="12" t="s">
        <v>3</v>
      </c>
      <c r="AG4515" s="18" t="str">
        <f t="shared" si="295"/>
        <v>Miscellaneous goods and services-2012-December</v>
      </c>
      <c r="AH4515" s="16">
        <v>41244</v>
      </c>
      <c r="AI4515" s="181">
        <v>91.880622445195257</v>
      </c>
      <c r="AJ4515" s="8">
        <f t="shared" si="298"/>
        <v>91.611906318698971</v>
      </c>
      <c r="AK4515" s="175">
        <v>4308</v>
      </c>
      <c r="AL4515" s="10">
        <f t="shared" si="296"/>
        <v>110.09323056335725</v>
      </c>
      <c r="AM4515" s="163" t="str">
        <f t="shared" si="297"/>
        <v>12</v>
      </c>
      <c r="AN4515" s="177" t="s">
        <v>124</v>
      </c>
    </row>
    <row r="4516" spans="30:40" x14ac:dyDescent="0.3">
      <c r="AD4516" s="9">
        <v>2013</v>
      </c>
      <c r="AE4516" s="87" t="s">
        <v>57</v>
      </c>
      <c r="AF4516" s="13" t="s">
        <v>10</v>
      </c>
      <c r="AG4516" s="18" t="str">
        <f t="shared" si="295"/>
        <v>Miscellaneous goods and services-2013-January</v>
      </c>
      <c r="AH4516" s="16">
        <v>41275</v>
      </c>
      <c r="AI4516" s="180">
        <v>92.011544466237993</v>
      </c>
      <c r="AJ4516" s="10">
        <f t="shared" si="298"/>
        <v>91.651840973277942</v>
      </c>
      <c r="AK4516" s="175">
        <v>4309</v>
      </c>
      <c r="AL4516" s="10">
        <f t="shared" si="296"/>
        <v>110.09323056335725</v>
      </c>
      <c r="AM4516" s="163" t="str">
        <f t="shared" si="297"/>
        <v>12</v>
      </c>
      <c r="AN4516" s="177" t="s">
        <v>113</v>
      </c>
    </row>
    <row r="4517" spans="30:40" x14ac:dyDescent="0.3">
      <c r="AD4517" s="9">
        <v>2013</v>
      </c>
      <c r="AE4517" s="87" t="s">
        <v>57</v>
      </c>
      <c r="AF4517" s="13" t="s">
        <v>11</v>
      </c>
      <c r="AG4517" s="18" t="str">
        <f t="shared" si="295"/>
        <v>Miscellaneous goods and services-2013-February</v>
      </c>
      <c r="AH4517" s="16">
        <v>41306</v>
      </c>
      <c r="AI4517" s="180">
        <v>92.32408842520833</v>
      </c>
      <c r="AJ4517" s="10">
        <f t="shared" si="298"/>
        <v>91.721389734889442</v>
      </c>
      <c r="AK4517" s="175">
        <v>4310</v>
      </c>
      <c r="AL4517" s="10">
        <f t="shared" si="296"/>
        <v>110.09323056335725</v>
      </c>
      <c r="AM4517" s="163" t="str">
        <f t="shared" si="297"/>
        <v>12</v>
      </c>
      <c r="AN4517" s="177" t="s">
        <v>114</v>
      </c>
    </row>
    <row r="4518" spans="30:40" x14ac:dyDescent="0.3">
      <c r="AD4518" s="9">
        <v>2013</v>
      </c>
      <c r="AE4518" s="87" t="s">
        <v>57</v>
      </c>
      <c r="AF4518" s="13" t="s">
        <v>4</v>
      </c>
      <c r="AG4518" s="18" t="str">
        <f t="shared" si="295"/>
        <v>Miscellaneous goods and services-2013-March</v>
      </c>
      <c r="AH4518" s="16">
        <v>41334</v>
      </c>
      <c r="AI4518" s="180">
        <v>92.765958563767086</v>
      </c>
      <c r="AJ4518" s="10">
        <f t="shared" si="298"/>
        <v>91.831645241256652</v>
      </c>
      <c r="AK4518" s="175">
        <v>4311</v>
      </c>
      <c r="AL4518" s="10">
        <f t="shared" si="296"/>
        <v>110.09323056335725</v>
      </c>
      <c r="AM4518" s="163" t="str">
        <f t="shared" si="297"/>
        <v>12</v>
      </c>
      <c r="AN4518" s="177" t="s">
        <v>115</v>
      </c>
    </row>
    <row r="4519" spans="30:40" x14ac:dyDescent="0.3">
      <c r="AD4519" s="9">
        <v>2013</v>
      </c>
      <c r="AE4519" s="87" t="s">
        <v>57</v>
      </c>
      <c r="AF4519" s="13" t="s">
        <v>0</v>
      </c>
      <c r="AG4519" s="18" t="str">
        <f t="shared" si="295"/>
        <v>Miscellaneous goods and services-2013-April</v>
      </c>
      <c r="AH4519" s="16">
        <v>41365</v>
      </c>
      <c r="AI4519" s="180">
        <v>92.878458345200627</v>
      </c>
      <c r="AJ4519" s="10">
        <f t="shared" si="298"/>
        <v>91.948257946951813</v>
      </c>
      <c r="AK4519" s="175">
        <v>4312</v>
      </c>
      <c r="AL4519" s="10">
        <f t="shared" si="296"/>
        <v>110.09323056335725</v>
      </c>
      <c r="AM4519" s="163" t="str">
        <f t="shared" si="297"/>
        <v>12</v>
      </c>
      <c r="AN4519" s="177" t="s">
        <v>116</v>
      </c>
    </row>
    <row r="4520" spans="30:40" x14ac:dyDescent="0.3">
      <c r="AD4520" s="9">
        <v>2013</v>
      </c>
      <c r="AE4520" s="87" t="s">
        <v>57</v>
      </c>
      <c r="AF4520" s="13" t="s">
        <v>5</v>
      </c>
      <c r="AG4520" s="18" t="str">
        <f t="shared" si="295"/>
        <v>Miscellaneous goods and services-2013-May</v>
      </c>
      <c r="AH4520" s="16">
        <v>41395</v>
      </c>
      <c r="AI4520" s="180">
        <v>92.420754699515371</v>
      </c>
      <c r="AJ4520" s="10">
        <f t="shared" si="298"/>
        <v>92.023056589198674</v>
      </c>
      <c r="AK4520" s="175">
        <v>4313</v>
      </c>
      <c r="AL4520" s="10">
        <f t="shared" si="296"/>
        <v>110.09323056335725</v>
      </c>
      <c r="AM4520" s="163" t="str">
        <f t="shared" si="297"/>
        <v>12</v>
      </c>
      <c r="AN4520" s="177" t="s">
        <v>117</v>
      </c>
    </row>
    <row r="4521" spans="30:40" x14ac:dyDescent="0.3">
      <c r="AD4521" s="9">
        <v>2013</v>
      </c>
      <c r="AE4521" s="87" t="s">
        <v>57</v>
      </c>
      <c r="AF4521" s="13" t="s">
        <v>6</v>
      </c>
      <c r="AG4521" s="18" t="str">
        <f t="shared" si="295"/>
        <v>Miscellaneous goods and services-2013-June</v>
      </c>
      <c r="AH4521" s="16">
        <v>41426</v>
      </c>
      <c r="AI4521" s="180">
        <v>92.243630221380883</v>
      </c>
      <c r="AJ4521" s="10">
        <f t="shared" si="298"/>
        <v>92.102704663525401</v>
      </c>
      <c r="AK4521" s="175">
        <v>4314</v>
      </c>
      <c r="AL4521" s="10">
        <f t="shared" si="296"/>
        <v>110.09323056335725</v>
      </c>
      <c r="AM4521" s="163" t="str">
        <f t="shared" si="297"/>
        <v>12</v>
      </c>
      <c r="AN4521" s="177" t="s">
        <v>118</v>
      </c>
    </row>
    <row r="4522" spans="30:40" x14ac:dyDescent="0.3">
      <c r="AD4522" s="9">
        <v>2013</v>
      </c>
      <c r="AE4522" s="87" t="s">
        <v>57</v>
      </c>
      <c r="AF4522" s="13" t="s">
        <v>7</v>
      </c>
      <c r="AG4522" s="18" t="str">
        <f t="shared" si="295"/>
        <v>Miscellaneous goods and services-2013-July</v>
      </c>
      <c r="AH4522" s="16">
        <v>41456</v>
      </c>
      <c r="AI4522" s="180">
        <v>92.170408350136356</v>
      </c>
      <c r="AJ4522" s="10">
        <f t="shared" si="298"/>
        <v>92.184781809098993</v>
      </c>
      <c r="AK4522" s="175">
        <v>4315</v>
      </c>
      <c r="AL4522" s="10">
        <f t="shared" si="296"/>
        <v>110.09323056335725</v>
      </c>
      <c r="AM4522" s="163" t="str">
        <f t="shared" si="297"/>
        <v>12</v>
      </c>
      <c r="AN4522" s="177" t="s">
        <v>119</v>
      </c>
    </row>
    <row r="4523" spans="30:40" x14ac:dyDescent="0.3">
      <c r="AD4523" s="9">
        <v>2013</v>
      </c>
      <c r="AE4523" s="87" t="s">
        <v>57</v>
      </c>
      <c r="AF4523" s="13" t="s">
        <v>8</v>
      </c>
      <c r="AG4523" s="18" t="str">
        <f t="shared" si="295"/>
        <v>Miscellaneous goods and services-2013-August</v>
      </c>
      <c r="AH4523" s="16">
        <v>41487</v>
      </c>
      <c r="AI4523" s="180">
        <v>92.408497567307933</v>
      </c>
      <c r="AJ4523" s="10">
        <f t="shared" si="298"/>
        <v>92.290230735668899</v>
      </c>
      <c r="AK4523" s="175">
        <v>4316</v>
      </c>
      <c r="AL4523" s="10">
        <f t="shared" si="296"/>
        <v>110.09323056335725</v>
      </c>
      <c r="AM4523" s="163" t="str">
        <f t="shared" si="297"/>
        <v>12</v>
      </c>
      <c r="AN4523" s="177" t="s">
        <v>120</v>
      </c>
    </row>
    <row r="4524" spans="30:40" x14ac:dyDescent="0.3">
      <c r="AD4524" s="9">
        <v>2013</v>
      </c>
      <c r="AE4524" s="87" t="s">
        <v>57</v>
      </c>
      <c r="AF4524" s="13" t="s">
        <v>1</v>
      </c>
      <c r="AG4524" s="18" t="str">
        <f t="shared" si="295"/>
        <v>Miscellaneous goods and services-2013-September</v>
      </c>
      <c r="AH4524" s="16">
        <v>41518</v>
      </c>
      <c r="AI4524" s="180">
        <v>92.341686650378776</v>
      </c>
      <c r="AJ4524" s="10">
        <f t="shared" si="298"/>
        <v>92.32332335932233</v>
      </c>
      <c r="AK4524" s="175">
        <v>4317</v>
      </c>
      <c r="AL4524" s="10">
        <f t="shared" si="296"/>
        <v>110.09323056335725</v>
      </c>
      <c r="AM4524" s="163" t="str">
        <f t="shared" si="297"/>
        <v>12</v>
      </c>
      <c r="AN4524" s="177" t="s">
        <v>121</v>
      </c>
    </row>
    <row r="4525" spans="30:40" x14ac:dyDescent="0.3">
      <c r="AD4525" s="9">
        <v>2013</v>
      </c>
      <c r="AE4525" s="87" t="s">
        <v>57</v>
      </c>
      <c r="AF4525" s="13" t="s">
        <v>9</v>
      </c>
      <c r="AG4525" s="18" t="str">
        <f t="shared" si="295"/>
        <v>Miscellaneous goods and services-2013-October</v>
      </c>
      <c r="AH4525" s="16">
        <v>41548</v>
      </c>
      <c r="AI4525" s="180">
        <v>92.212269705782532</v>
      </c>
      <c r="AJ4525" s="10">
        <f t="shared" si="298"/>
        <v>92.319726308265231</v>
      </c>
      <c r="AK4525" s="175">
        <v>4318</v>
      </c>
      <c r="AL4525" s="10">
        <f t="shared" si="296"/>
        <v>110.09323056335725</v>
      </c>
      <c r="AM4525" s="163" t="str">
        <f t="shared" si="297"/>
        <v>12</v>
      </c>
      <c r="AN4525" s="177" t="s">
        <v>122</v>
      </c>
    </row>
    <row r="4526" spans="30:40" x14ac:dyDescent="0.3">
      <c r="AD4526" s="9">
        <v>2013</v>
      </c>
      <c r="AE4526" s="87" t="s">
        <v>57</v>
      </c>
      <c r="AF4526" s="13" t="s">
        <v>2</v>
      </c>
      <c r="AG4526" s="18" t="str">
        <f t="shared" si="295"/>
        <v>Miscellaneous goods and services-2013-November</v>
      </c>
      <c r="AH4526" s="16">
        <v>41579</v>
      </c>
      <c r="AI4526" s="180">
        <v>92.105823505261199</v>
      </c>
      <c r="AJ4526" s="10">
        <f t="shared" si="298"/>
        <v>92.313645245447674</v>
      </c>
      <c r="AK4526" s="175">
        <v>4319</v>
      </c>
      <c r="AL4526" s="10">
        <f t="shared" si="296"/>
        <v>110.09323056335725</v>
      </c>
      <c r="AM4526" s="163" t="str">
        <f t="shared" si="297"/>
        <v>12</v>
      </c>
      <c r="AN4526" s="177" t="s">
        <v>123</v>
      </c>
    </row>
    <row r="4527" spans="30:40" x14ac:dyDescent="0.3">
      <c r="AD4527" s="9">
        <v>2013</v>
      </c>
      <c r="AE4527" s="87" t="s">
        <v>57</v>
      </c>
      <c r="AF4527" s="13" t="s">
        <v>3</v>
      </c>
      <c r="AG4527" s="18" t="str">
        <f t="shared" si="295"/>
        <v>Miscellaneous goods and services-2013-December</v>
      </c>
      <c r="AH4527" s="16">
        <v>41609</v>
      </c>
      <c r="AI4527" s="180">
        <v>92.191125368270519</v>
      </c>
      <c r="AJ4527" s="10">
        <f t="shared" si="298"/>
        <v>92.339520489037298</v>
      </c>
      <c r="AK4527" s="175">
        <v>4320</v>
      </c>
      <c r="AL4527" s="10">
        <f t="shared" si="296"/>
        <v>110.09323056335725</v>
      </c>
      <c r="AM4527" s="163" t="str">
        <f t="shared" si="297"/>
        <v>12</v>
      </c>
      <c r="AN4527" s="177" t="s">
        <v>124</v>
      </c>
    </row>
    <row r="4528" spans="30:40" x14ac:dyDescent="0.3">
      <c r="AD4528" s="7">
        <v>2014</v>
      </c>
      <c r="AE4528" s="88" t="s">
        <v>57</v>
      </c>
      <c r="AF4528" s="12" t="s">
        <v>10</v>
      </c>
      <c r="AG4528" s="18" t="str">
        <f t="shared" si="295"/>
        <v>Miscellaneous goods and services-2014-January</v>
      </c>
      <c r="AH4528" s="16">
        <v>41640</v>
      </c>
      <c r="AI4528" s="181">
        <v>92.557674049901408</v>
      </c>
      <c r="AJ4528" s="8">
        <f t="shared" si="298"/>
        <v>92.385031287675915</v>
      </c>
      <c r="AK4528" s="175">
        <v>4321</v>
      </c>
      <c r="AL4528" s="10">
        <f t="shared" si="296"/>
        <v>110.09323056335725</v>
      </c>
      <c r="AM4528" s="163" t="str">
        <f t="shared" si="297"/>
        <v>12</v>
      </c>
      <c r="AN4528" s="177" t="s">
        <v>113</v>
      </c>
    </row>
    <row r="4529" spans="30:40" x14ac:dyDescent="0.3">
      <c r="AD4529" s="7">
        <v>2014</v>
      </c>
      <c r="AE4529" s="88" t="s">
        <v>57</v>
      </c>
      <c r="AF4529" s="12" t="s">
        <v>11</v>
      </c>
      <c r="AG4529" s="18" t="str">
        <f t="shared" si="295"/>
        <v>Miscellaneous goods and services-2014-February</v>
      </c>
      <c r="AH4529" s="16">
        <v>41671</v>
      </c>
      <c r="AI4529" s="181">
        <v>92.524811406693004</v>
      </c>
      <c r="AJ4529" s="8">
        <f t="shared" si="298"/>
        <v>92.401758202799627</v>
      </c>
      <c r="AK4529" s="175">
        <v>4322</v>
      </c>
      <c r="AL4529" s="10">
        <f t="shared" si="296"/>
        <v>110.09323056335725</v>
      </c>
      <c r="AM4529" s="163" t="str">
        <f t="shared" si="297"/>
        <v>12</v>
      </c>
      <c r="AN4529" s="177" t="s">
        <v>114</v>
      </c>
    </row>
    <row r="4530" spans="30:40" x14ac:dyDescent="0.3">
      <c r="AD4530" s="7">
        <v>2014</v>
      </c>
      <c r="AE4530" s="88" t="s">
        <v>57</v>
      </c>
      <c r="AF4530" s="12" t="s">
        <v>4</v>
      </c>
      <c r="AG4530" s="18" t="str">
        <f t="shared" si="295"/>
        <v>Miscellaneous goods and services-2014-March</v>
      </c>
      <c r="AH4530" s="16">
        <v>41699</v>
      </c>
      <c r="AI4530" s="181">
        <v>92.472903038594296</v>
      </c>
      <c r="AJ4530" s="8">
        <f t="shared" si="298"/>
        <v>92.377336909035236</v>
      </c>
      <c r="AK4530" s="175">
        <v>4323</v>
      </c>
      <c r="AL4530" s="10">
        <f t="shared" si="296"/>
        <v>110.09323056335725</v>
      </c>
      <c r="AM4530" s="163" t="str">
        <f t="shared" si="297"/>
        <v>12</v>
      </c>
      <c r="AN4530" s="177" t="s">
        <v>115</v>
      </c>
    </row>
    <row r="4531" spans="30:40" x14ac:dyDescent="0.3">
      <c r="AD4531" s="7">
        <v>2014</v>
      </c>
      <c r="AE4531" s="88" t="s">
        <v>57</v>
      </c>
      <c r="AF4531" s="12" t="s">
        <v>0</v>
      </c>
      <c r="AG4531" s="18" t="str">
        <f t="shared" si="295"/>
        <v>Miscellaneous goods and services-2014-April</v>
      </c>
      <c r="AH4531" s="16">
        <v>41730</v>
      </c>
      <c r="AI4531" s="181">
        <v>92.324073060566818</v>
      </c>
      <c r="AJ4531" s="8">
        <f t="shared" si="298"/>
        <v>92.331138135315754</v>
      </c>
      <c r="AK4531" s="175">
        <v>4324</v>
      </c>
      <c r="AL4531" s="10">
        <f t="shared" si="296"/>
        <v>110.09323056335725</v>
      </c>
      <c r="AM4531" s="163" t="str">
        <f t="shared" si="297"/>
        <v>12</v>
      </c>
      <c r="AN4531" s="177" t="s">
        <v>116</v>
      </c>
    </row>
    <row r="4532" spans="30:40" x14ac:dyDescent="0.3">
      <c r="AD4532" s="7">
        <v>2014</v>
      </c>
      <c r="AE4532" s="88" t="s">
        <v>57</v>
      </c>
      <c r="AF4532" s="12" t="s">
        <v>5</v>
      </c>
      <c r="AG4532" s="18" t="str">
        <f t="shared" si="295"/>
        <v>Miscellaneous goods and services-2014-May</v>
      </c>
      <c r="AH4532" s="16">
        <v>41760</v>
      </c>
      <c r="AI4532" s="181">
        <v>92.414853221016685</v>
      </c>
      <c r="AJ4532" s="8">
        <f t="shared" si="298"/>
        <v>92.330646345440854</v>
      </c>
      <c r="AK4532" s="175">
        <v>4325</v>
      </c>
      <c r="AL4532" s="10">
        <f t="shared" si="296"/>
        <v>110.09323056335725</v>
      </c>
      <c r="AM4532" s="163" t="str">
        <f t="shared" si="297"/>
        <v>12</v>
      </c>
      <c r="AN4532" s="177" t="s">
        <v>117</v>
      </c>
    </row>
    <row r="4533" spans="30:40" x14ac:dyDescent="0.3">
      <c r="AD4533" s="7">
        <v>2014</v>
      </c>
      <c r="AE4533" s="88" t="s">
        <v>57</v>
      </c>
      <c r="AF4533" s="12" t="s">
        <v>6</v>
      </c>
      <c r="AG4533" s="18" t="str">
        <f t="shared" si="295"/>
        <v>Miscellaneous goods and services-2014-June</v>
      </c>
      <c r="AH4533" s="16">
        <v>41791</v>
      </c>
      <c r="AI4533" s="181">
        <v>92.520296893515834</v>
      </c>
      <c r="AJ4533" s="8">
        <f t="shared" si="298"/>
        <v>92.353701901452112</v>
      </c>
      <c r="AK4533" s="175">
        <v>4326</v>
      </c>
      <c r="AL4533" s="10">
        <f t="shared" si="296"/>
        <v>110.09323056335725</v>
      </c>
      <c r="AM4533" s="163" t="str">
        <f t="shared" si="297"/>
        <v>12</v>
      </c>
      <c r="AN4533" s="177" t="s">
        <v>118</v>
      </c>
    </row>
    <row r="4534" spans="30:40" x14ac:dyDescent="0.3">
      <c r="AD4534" s="7">
        <v>2014</v>
      </c>
      <c r="AE4534" s="88" t="s">
        <v>57</v>
      </c>
      <c r="AF4534" s="12" t="s">
        <v>7</v>
      </c>
      <c r="AG4534" s="18" t="str">
        <f t="shared" si="295"/>
        <v>Miscellaneous goods and services-2014-July</v>
      </c>
      <c r="AH4534" s="16">
        <v>41821</v>
      </c>
      <c r="AI4534" s="181">
        <v>92.522309749275109</v>
      </c>
      <c r="AJ4534" s="8">
        <f t="shared" si="298"/>
        <v>92.383027018047002</v>
      </c>
      <c r="AK4534" s="175">
        <v>4327</v>
      </c>
      <c r="AL4534" s="10">
        <f t="shared" si="296"/>
        <v>110.09323056335725</v>
      </c>
      <c r="AM4534" s="163" t="str">
        <f t="shared" si="297"/>
        <v>12</v>
      </c>
      <c r="AN4534" s="177" t="s">
        <v>119</v>
      </c>
    </row>
    <row r="4535" spans="30:40" x14ac:dyDescent="0.3">
      <c r="AD4535" s="7">
        <v>2014</v>
      </c>
      <c r="AE4535" s="88" t="s">
        <v>57</v>
      </c>
      <c r="AF4535" s="12" t="s">
        <v>8</v>
      </c>
      <c r="AG4535" s="18" t="str">
        <f t="shared" si="295"/>
        <v>Miscellaneous goods and services-2014-August</v>
      </c>
      <c r="AH4535" s="16">
        <v>41852</v>
      </c>
      <c r="AI4535" s="181">
        <v>92.74399075977081</v>
      </c>
      <c r="AJ4535" s="8">
        <f t="shared" si="298"/>
        <v>92.410984784085556</v>
      </c>
      <c r="AK4535" s="175">
        <v>4328</v>
      </c>
      <c r="AL4535" s="10">
        <f t="shared" si="296"/>
        <v>110.09323056335725</v>
      </c>
      <c r="AM4535" s="163" t="str">
        <f t="shared" si="297"/>
        <v>12</v>
      </c>
      <c r="AN4535" s="177" t="s">
        <v>120</v>
      </c>
    </row>
    <row r="4536" spans="30:40" x14ac:dyDescent="0.3">
      <c r="AD4536" s="7">
        <v>2014</v>
      </c>
      <c r="AE4536" s="88" t="s">
        <v>57</v>
      </c>
      <c r="AF4536" s="12" t="s">
        <v>1</v>
      </c>
      <c r="AG4536" s="18" t="str">
        <f t="shared" si="295"/>
        <v>Miscellaneous goods and services-2014-September</v>
      </c>
      <c r="AH4536" s="16">
        <v>41883</v>
      </c>
      <c r="AI4536" s="181">
        <v>93.23679388035174</v>
      </c>
      <c r="AJ4536" s="8">
        <f t="shared" si="298"/>
        <v>92.485577053249983</v>
      </c>
      <c r="AK4536" s="175">
        <v>4329</v>
      </c>
      <c r="AL4536" s="10">
        <f t="shared" si="296"/>
        <v>110.09323056335725</v>
      </c>
      <c r="AM4536" s="163" t="str">
        <f t="shared" si="297"/>
        <v>12</v>
      </c>
      <c r="AN4536" s="177" t="s">
        <v>121</v>
      </c>
    </row>
    <row r="4537" spans="30:40" x14ac:dyDescent="0.3">
      <c r="AD4537" s="7">
        <v>2014</v>
      </c>
      <c r="AE4537" s="88" t="s">
        <v>57</v>
      </c>
      <c r="AF4537" s="12" t="s">
        <v>9</v>
      </c>
      <c r="AG4537" s="18" t="str">
        <f t="shared" si="295"/>
        <v>Miscellaneous goods and services-2014-October</v>
      </c>
      <c r="AH4537" s="16">
        <v>41913</v>
      </c>
      <c r="AI4537" s="181">
        <v>93.566935717023824</v>
      </c>
      <c r="AJ4537" s="8">
        <f t="shared" si="298"/>
        <v>92.598465887520092</v>
      </c>
      <c r="AK4537" s="175">
        <v>4330</v>
      </c>
      <c r="AL4537" s="10">
        <f t="shared" si="296"/>
        <v>110.09323056335725</v>
      </c>
      <c r="AM4537" s="163" t="str">
        <f t="shared" si="297"/>
        <v>12</v>
      </c>
      <c r="AN4537" s="177" t="s">
        <v>122</v>
      </c>
    </row>
    <row r="4538" spans="30:40" x14ac:dyDescent="0.3">
      <c r="AD4538" s="7">
        <v>2014</v>
      </c>
      <c r="AE4538" s="88" t="s">
        <v>57</v>
      </c>
      <c r="AF4538" s="12" t="s">
        <v>2</v>
      </c>
      <c r="AG4538" s="18" t="str">
        <f t="shared" si="295"/>
        <v>Miscellaneous goods and services-2014-November</v>
      </c>
      <c r="AH4538" s="16">
        <v>41944</v>
      </c>
      <c r="AI4538" s="181">
        <v>93.285204556586237</v>
      </c>
      <c r="AJ4538" s="8">
        <f t="shared" si="298"/>
        <v>92.696747641797188</v>
      </c>
      <c r="AK4538" s="175">
        <v>4331</v>
      </c>
      <c r="AL4538" s="10">
        <f t="shared" si="296"/>
        <v>110.09323056335725</v>
      </c>
      <c r="AM4538" s="163" t="str">
        <f t="shared" si="297"/>
        <v>12</v>
      </c>
      <c r="AN4538" s="177" t="s">
        <v>123</v>
      </c>
    </row>
    <row r="4539" spans="30:40" x14ac:dyDescent="0.3">
      <c r="AD4539" s="7">
        <v>2014</v>
      </c>
      <c r="AE4539" s="88" t="s">
        <v>57</v>
      </c>
      <c r="AF4539" s="12" t="s">
        <v>3</v>
      </c>
      <c r="AG4539" s="18" t="str">
        <f t="shared" si="295"/>
        <v>Miscellaneous goods and services-2014-December</v>
      </c>
      <c r="AH4539" s="16">
        <v>41974</v>
      </c>
      <c r="AI4539" s="181">
        <v>93.428847965067192</v>
      </c>
      <c r="AJ4539" s="8">
        <f t="shared" si="298"/>
        <v>92.79989119153025</v>
      </c>
      <c r="AK4539" s="175">
        <v>4332</v>
      </c>
      <c r="AL4539" s="10">
        <f t="shared" si="296"/>
        <v>110.09323056335725</v>
      </c>
      <c r="AM4539" s="163" t="str">
        <f t="shared" si="297"/>
        <v>12</v>
      </c>
      <c r="AN4539" s="177" t="s">
        <v>124</v>
      </c>
    </row>
    <row r="4540" spans="30:40" x14ac:dyDescent="0.3">
      <c r="AD4540" s="9">
        <v>2015</v>
      </c>
      <c r="AE4540" s="87" t="s">
        <v>57</v>
      </c>
      <c r="AF4540" s="13" t="s">
        <v>10</v>
      </c>
      <c r="AG4540" s="18" t="str">
        <f t="shared" si="295"/>
        <v>Miscellaneous goods and services-2015-January</v>
      </c>
      <c r="AH4540" s="16">
        <v>42005</v>
      </c>
      <c r="AI4540" s="180">
        <v>93.908415639364932</v>
      </c>
      <c r="AJ4540" s="10">
        <f t="shared" si="298"/>
        <v>92.912452990652199</v>
      </c>
      <c r="AK4540" s="175">
        <v>4333</v>
      </c>
      <c r="AL4540" s="10">
        <f t="shared" si="296"/>
        <v>110.09323056335725</v>
      </c>
      <c r="AM4540" s="163" t="str">
        <f t="shared" si="297"/>
        <v>12</v>
      </c>
      <c r="AN4540" s="177" t="s">
        <v>113</v>
      </c>
    </row>
    <row r="4541" spans="30:40" x14ac:dyDescent="0.3">
      <c r="AD4541" s="9">
        <v>2015</v>
      </c>
      <c r="AE4541" s="87" t="s">
        <v>57</v>
      </c>
      <c r="AF4541" s="13" t="s">
        <v>11</v>
      </c>
      <c r="AG4541" s="18" t="str">
        <f t="shared" si="295"/>
        <v>Miscellaneous goods and services-2015-February</v>
      </c>
      <c r="AH4541" s="16">
        <v>42036</v>
      </c>
      <c r="AI4541" s="180">
        <v>93.671886446915508</v>
      </c>
      <c r="AJ4541" s="10">
        <f t="shared" si="298"/>
        <v>93.008042577337406</v>
      </c>
      <c r="AK4541" s="175">
        <v>4334</v>
      </c>
      <c r="AL4541" s="10">
        <f t="shared" si="296"/>
        <v>110.09323056335725</v>
      </c>
      <c r="AM4541" s="163" t="str">
        <f t="shared" si="297"/>
        <v>12</v>
      </c>
      <c r="AN4541" s="177" t="s">
        <v>114</v>
      </c>
    </row>
    <row r="4542" spans="30:40" x14ac:dyDescent="0.3">
      <c r="AD4542" s="9">
        <v>2015</v>
      </c>
      <c r="AE4542" s="87" t="s">
        <v>57</v>
      </c>
      <c r="AF4542" s="13" t="s">
        <v>4</v>
      </c>
      <c r="AG4542" s="18" t="str">
        <f t="shared" si="295"/>
        <v>Miscellaneous goods and services-2015-March</v>
      </c>
      <c r="AH4542" s="16">
        <v>42064</v>
      </c>
      <c r="AI4542" s="180">
        <v>93.936309762287294</v>
      </c>
      <c r="AJ4542" s="10">
        <f t="shared" si="298"/>
        <v>93.129993137645158</v>
      </c>
      <c r="AK4542" s="175">
        <v>4335</v>
      </c>
      <c r="AL4542" s="10">
        <f t="shared" si="296"/>
        <v>110.09323056335725</v>
      </c>
      <c r="AM4542" s="163" t="str">
        <f t="shared" si="297"/>
        <v>12</v>
      </c>
      <c r="AN4542" s="177" t="s">
        <v>115</v>
      </c>
    </row>
    <row r="4543" spans="30:40" x14ac:dyDescent="0.3">
      <c r="AD4543" s="9">
        <v>2015</v>
      </c>
      <c r="AE4543" s="87" t="s">
        <v>57</v>
      </c>
      <c r="AF4543" s="13" t="s">
        <v>0</v>
      </c>
      <c r="AG4543" s="18" t="str">
        <f t="shared" si="295"/>
        <v>Miscellaneous goods and services-2015-April</v>
      </c>
      <c r="AH4543" s="16">
        <v>42095</v>
      </c>
      <c r="AI4543" s="180">
        <v>93.756328209504147</v>
      </c>
      <c r="AJ4543" s="10">
        <f t="shared" si="298"/>
        <v>93.249347733389939</v>
      </c>
      <c r="AK4543" s="175">
        <v>4336</v>
      </c>
      <c r="AL4543" s="10">
        <f t="shared" si="296"/>
        <v>110.09323056335725</v>
      </c>
      <c r="AM4543" s="163" t="str">
        <f t="shared" si="297"/>
        <v>12</v>
      </c>
      <c r="AN4543" s="177" t="s">
        <v>116</v>
      </c>
    </row>
    <row r="4544" spans="30:40" x14ac:dyDescent="0.3">
      <c r="AD4544" s="9">
        <v>2015</v>
      </c>
      <c r="AE4544" s="87" t="s">
        <v>57</v>
      </c>
      <c r="AF4544" s="13" t="s">
        <v>5</v>
      </c>
      <c r="AG4544" s="18" t="str">
        <f t="shared" si="295"/>
        <v>Miscellaneous goods and services-2015-May</v>
      </c>
      <c r="AH4544" s="16">
        <v>42125</v>
      </c>
      <c r="AI4544" s="180">
        <v>93.813214230646452</v>
      </c>
      <c r="AJ4544" s="10">
        <f t="shared" si="298"/>
        <v>93.365877817525757</v>
      </c>
      <c r="AK4544" s="175">
        <v>4337</v>
      </c>
      <c r="AL4544" s="10">
        <f t="shared" si="296"/>
        <v>110.09323056335725</v>
      </c>
      <c r="AM4544" s="163" t="str">
        <f t="shared" si="297"/>
        <v>12</v>
      </c>
      <c r="AN4544" s="177" t="s">
        <v>117</v>
      </c>
    </row>
    <row r="4545" spans="30:40" x14ac:dyDescent="0.3">
      <c r="AD4545" s="9">
        <v>2015</v>
      </c>
      <c r="AE4545" s="87" t="s">
        <v>57</v>
      </c>
      <c r="AF4545" s="13" t="s">
        <v>6</v>
      </c>
      <c r="AG4545" s="18" t="str">
        <f t="shared" si="295"/>
        <v>Miscellaneous goods and services-2015-June</v>
      </c>
      <c r="AH4545" s="16">
        <v>42156</v>
      </c>
      <c r="AI4545" s="180">
        <v>92.81882332980841</v>
      </c>
      <c r="AJ4545" s="10">
        <f t="shared" si="298"/>
        <v>93.390755020550145</v>
      </c>
      <c r="AK4545" s="175">
        <v>4338</v>
      </c>
      <c r="AL4545" s="10">
        <f t="shared" si="296"/>
        <v>110.09323056335725</v>
      </c>
      <c r="AM4545" s="163" t="str">
        <f t="shared" si="297"/>
        <v>12</v>
      </c>
      <c r="AN4545" s="177" t="s">
        <v>118</v>
      </c>
    </row>
    <row r="4546" spans="30:40" x14ac:dyDescent="0.3">
      <c r="AD4546" s="9">
        <v>2015</v>
      </c>
      <c r="AE4546" s="87" t="s">
        <v>57</v>
      </c>
      <c r="AF4546" s="13" t="s">
        <v>7</v>
      </c>
      <c r="AG4546" s="18" t="str">
        <f t="shared" si="295"/>
        <v>Miscellaneous goods and services-2015-July</v>
      </c>
      <c r="AH4546" s="16">
        <v>42186</v>
      </c>
      <c r="AI4546" s="180">
        <v>93.293590942226231</v>
      </c>
      <c r="AJ4546" s="10">
        <f t="shared" si="298"/>
        <v>93.455028453296052</v>
      </c>
      <c r="AK4546" s="175">
        <v>4339</v>
      </c>
      <c r="AL4546" s="10">
        <f t="shared" si="296"/>
        <v>110.09323056335725</v>
      </c>
      <c r="AM4546" s="163" t="str">
        <f t="shared" si="297"/>
        <v>12</v>
      </c>
      <c r="AN4546" s="177" t="s">
        <v>119</v>
      </c>
    </row>
    <row r="4547" spans="30:40" x14ac:dyDescent="0.3">
      <c r="AD4547" s="9">
        <v>2015</v>
      </c>
      <c r="AE4547" s="87" t="s">
        <v>57</v>
      </c>
      <c r="AF4547" s="13" t="s">
        <v>8</v>
      </c>
      <c r="AG4547" s="18" t="str">
        <f t="shared" si="295"/>
        <v>Miscellaneous goods and services-2015-August</v>
      </c>
      <c r="AH4547" s="16">
        <v>42217</v>
      </c>
      <c r="AI4547" s="180">
        <v>93.986055638528782</v>
      </c>
      <c r="AJ4547" s="10">
        <f t="shared" si="298"/>
        <v>93.558533859859224</v>
      </c>
      <c r="AK4547" s="175">
        <v>4340</v>
      </c>
      <c r="AL4547" s="10">
        <f t="shared" si="296"/>
        <v>110.09323056335725</v>
      </c>
      <c r="AM4547" s="163" t="str">
        <f t="shared" si="297"/>
        <v>12</v>
      </c>
      <c r="AN4547" s="177" t="s">
        <v>120</v>
      </c>
    </row>
    <row r="4548" spans="30:40" x14ac:dyDescent="0.3">
      <c r="AD4548" s="9">
        <v>2015</v>
      </c>
      <c r="AE4548" s="87" t="s">
        <v>57</v>
      </c>
      <c r="AF4548" s="13" t="s">
        <v>1</v>
      </c>
      <c r="AG4548" s="18" t="str">
        <f t="shared" si="295"/>
        <v>Miscellaneous goods and services-2015-September</v>
      </c>
      <c r="AH4548" s="16">
        <v>42248</v>
      </c>
      <c r="AI4548" s="180">
        <v>93.512184390772816</v>
      </c>
      <c r="AJ4548" s="10">
        <f t="shared" si="298"/>
        <v>93.58148306906098</v>
      </c>
      <c r="AK4548" s="175">
        <v>4341</v>
      </c>
      <c r="AL4548" s="10">
        <f t="shared" si="296"/>
        <v>110.09323056335725</v>
      </c>
      <c r="AM4548" s="163" t="str">
        <f t="shared" si="297"/>
        <v>12</v>
      </c>
      <c r="AN4548" s="177" t="s">
        <v>121</v>
      </c>
    </row>
    <row r="4549" spans="30:40" x14ac:dyDescent="0.3">
      <c r="AD4549" s="9">
        <v>2015</v>
      </c>
      <c r="AE4549" s="87" t="s">
        <v>57</v>
      </c>
      <c r="AF4549" s="13" t="s">
        <v>9</v>
      </c>
      <c r="AG4549" s="18" t="str">
        <f t="shared" si="295"/>
        <v>Miscellaneous goods and services-2015-October</v>
      </c>
      <c r="AH4549" s="16">
        <v>42278</v>
      </c>
      <c r="AI4549" s="180">
        <v>93.709457221142628</v>
      </c>
      <c r="AJ4549" s="10">
        <f t="shared" si="298"/>
        <v>93.593359861070894</v>
      </c>
      <c r="AK4549" s="175">
        <v>4342</v>
      </c>
      <c r="AL4549" s="10">
        <f t="shared" si="296"/>
        <v>110.09323056335725</v>
      </c>
      <c r="AM4549" s="163" t="str">
        <f t="shared" si="297"/>
        <v>12</v>
      </c>
      <c r="AN4549" s="177" t="s">
        <v>122</v>
      </c>
    </row>
    <row r="4550" spans="30:40" x14ac:dyDescent="0.3">
      <c r="AD4550" s="9">
        <v>2015</v>
      </c>
      <c r="AE4550" s="87" t="s">
        <v>57</v>
      </c>
      <c r="AF4550" s="13" t="s">
        <v>2</v>
      </c>
      <c r="AG4550" s="18" t="str">
        <f t="shared" si="295"/>
        <v>Miscellaneous goods and services-2015-November</v>
      </c>
      <c r="AH4550" s="16">
        <v>42309</v>
      </c>
      <c r="AI4550" s="180">
        <v>93.830996169150239</v>
      </c>
      <c r="AJ4550" s="10">
        <f t="shared" si="298"/>
        <v>93.638842495451229</v>
      </c>
      <c r="AK4550" s="175">
        <v>4343</v>
      </c>
      <c r="AL4550" s="10">
        <f t="shared" si="296"/>
        <v>110.09323056335725</v>
      </c>
      <c r="AM4550" s="163" t="str">
        <f t="shared" si="297"/>
        <v>12</v>
      </c>
      <c r="AN4550" s="177" t="s">
        <v>123</v>
      </c>
    </row>
    <row r="4551" spans="30:40" x14ac:dyDescent="0.3">
      <c r="AD4551" s="9">
        <v>2015</v>
      </c>
      <c r="AE4551" s="87" t="s">
        <v>57</v>
      </c>
      <c r="AF4551" s="13" t="s">
        <v>3</v>
      </c>
      <c r="AG4551" s="18" t="str">
        <f t="shared" si="295"/>
        <v>Miscellaneous goods and services-2015-December</v>
      </c>
      <c r="AH4551" s="16">
        <v>42339</v>
      </c>
      <c r="AI4551" s="180">
        <v>94.245578214901414</v>
      </c>
      <c r="AJ4551" s="10">
        <f t="shared" si="298"/>
        <v>93.706903349604076</v>
      </c>
      <c r="AK4551" s="175">
        <v>4344</v>
      </c>
      <c r="AL4551" s="10">
        <f t="shared" si="296"/>
        <v>110.09323056335725</v>
      </c>
      <c r="AM4551" s="163" t="str">
        <f t="shared" si="297"/>
        <v>12</v>
      </c>
      <c r="AN4551" s="177" t="s">
        <v>124</v>
      </c>
    </row>
    <row r="4552" spans="30:40" x14ac:dyDescent="0.3">
      <c r="AD4552" s="7">
        <v>2016</v>
      </c>
      <c r="AE4552" s="88" t="s">
        <v>57</v>
      </c>
      <c r="AF4552" s="12" t="s">
        <v>10</v>
      </c>
      <c r="AG4552" s="18" t="str">
        <f t="shared" si="295"/>
        <v>Miscellaneous goods and services-2016-January</v>
      </c>
      <c r="AH4552" s="16">
        <v>42370</v>
      </c>
      <c r="AI4552" s="181">
        <v>94.260225889169377</v>
      </c>
      <c r="AJ4552" s="8">
        <f t="shared" si="298"/>
        <v>93.736220870421107</v>
      </c>
      <c r="AK4552" s="175">
        <v>4345</v>
      </c>
      <c r="AL4552" s="10">
        <f t="shared" si="296"/>
        <v>110.09323056335725</v>
      </c>
      <c r="AM4552" s="163" t="str">
        <f t="shared" si="297"/>
        <v>12</v>
      </c>
      <c r="AN4552" s="177" t="s">
        <v>113</v>
      </c>
    </row>
    <row r="4553" spans="30:40" x14ac:dyDescent="0.3">
      <c r="AD4553" s="7">
        <v>2016</v>
      </c>
      <c r="AE4553" s="88" t="s">
        <v>57</v>
      </c>
      <c r="AF4553" s="12" t="s">
        <v>11</v>
      </c>
      <c r="AG4553" s="18" t="str">
        <f t="shared" si="295"/>
        <v>Miscellaneous goods and services-2016-February</v>
      </c>
      <c r="AH4553" s="16">
        <v>42401</v>
      </c>
      <c r="AI4553" s="181">
        <v>94.27449252840033</v>
      </c>
      <c r="AJ4553" s="8">
        <f t="shared" si="298"/>
        <v>93.786438043878192</v>
      </c>
      <c r="AK4553" s="175">
        <v>4346</v>
      </c>
      <c r="AL4553" s="10">
        <f t="shared" si="296"/>
        <v>110.09323056335725</v>
      </c>
      <c r="AM4553" s="163" t="str">
        <f t="shared" si="297"/>
        <v>12</v>
      </c>
      <c r="AN4553" s="177" t="s">
        <v>114</v>
      </c>
    </row>
    <row r="4554" spans="30:40" x14ac:dyDescent="0.3">
      <c r="AD4554" s="7">
        <v>2016</v>
      </c>
      <c r="AE4554" s="88" t="s">
        <v>57</v>
      </c>
      <c r="AF4554" s="12" t="s">
        <v>4</v>
      </c>
      <c r="AG4554" s="18" t="str">
        <f t="shared" si="295"/>
        <v>Miscellaneous goods and services-2016-March</v>
      </c>
      <c r="AH4554" s="16">
        <v>42430</v>
      </c>
      <c r="AI4554" s="181">
        <v>94.024978436013171</v>
      </c>
      <c r="AJ4554" s="8">
        <f t="shared" si="298"/>
        <v>93.793827100022028</v>
      </c>
      <c r="AK4554" s="175">
        <v>4347</v>
      </c>
      <c r="AL4554" s="10">
        <f t="shared" si="296"/>
        <v>110.09323056335725</v>
      </c>
      <c r="AM4554" s="163" t="str">
        <f t="shared" si="297"/>
        <v>12</v>
      </c>
      <c r="AN4554" s="177" t="s">
        <v>115</v>
      </c>
    </row>
    <row r="4555" spans="30:40" x14ac:dyDescent="0.3">
      <c r="AD4555" s="7">
        <v>2016</v>
      </c>
      <c r="AE4555" s="88" t="s">
        <v>57</v>
      </c>
      <c r="AF4555" s="12" t="s">
        <v>0</v>
      </c>
      <c r="AG4555" s="18" t="str">
        <f t="shared" si="295"/>
        <v>Miscellaneous goods and services-2016-April</v>
      </c>
      <c r="AH4555" s="16">
        <v>42461</v>
      </c>
      <c r="AI4555" s="181">
        <v>94.29870874316677</v>
      </c>
      <c r="AJ4555" s="8">
        <f t="shared" si="298"/>
        <v>93.839025477827235</v>
      </c>
      <c r="AK4555" s="175">
        <v>4348</v>
      </c>
      <c r="AL4555" s="10">
        <f t="shared" si="296"/>
        <v>110.09323056335725</v>
      </c>
      <c r="AM4555" s="163" t="str">
        <f t="shared" si="297"/>
        <v>12</v>
      </c>
      <c r="AN4555" s="177" t="s">
        <v>116</v>
      </c>
    </row>
    <row r="4556" spans="30:40" x14ac:dyDescent="0.3">
      <c r="AD4556" s="7">
        <v>2016</v>
      </c>
      <c r="AE4556" s="88" t="s">
        <v>57</v>
      </c>
      <c r="AF4556" s="12" t="s">
        <v>5</v>
      </c>
      <c r="AG4556" s="18" t="str">
        <f t="shared" ref="AG4556:AG4619" si="299">CONCATENATE(AE4556,$AF$74,AD4556,$AF$74,AF4556)</f>
        <v>Miscellaneous goods and services-2016-May</v>
      </c>
      <c r="AH4556" s="16">
        <v>42491</v>
      </c>
      <c r="AI4556" s="181">
        <v>94.309705721285781</v>
      </c>
      <c r="AJ4556" s="8">
        <f t="shared" si="298"/>
        <v>93.880399768713843</v>
      </c>
      <c r="AK4556" s="175">
        <v>4349</v>
      </c>
      <c r="AL4556" s="10">
        <f t="shared" ref="AL4556:AL4619" si="300">VLOOKUP(AE4556,AR:AS,2,FALSE)</f>
        <v>110.09323056335725</v>
      </c>
      <c r="AM4556" s="163" t="str">
        <f t="shared" ref="AM4556:AM4619" si="301">VLOOKUP(AE4556,AR:AT,3,FALSE)</f>
        <v>12</v>
      </c>
      <c r="AN4556" s="177" t="s">
        <v>117</v>
      </c>
    </row>
    <row r="4557" spans="30:40" x14ac:dyDescent="0.3">
      <c r="AD4557" s="7">
        <v>2016</v>
      </c>
      <c r="AE4557" s="88" t="s">
        <v>57</v>
      </c>
      <c r="AF4557" s="12" t="s">
        <v>6</v>
      </c>
      <c r="AG4557" s="18" t="str">
        <f t="shared" si="299"/>
        <v>Miscellaneous goods and services-2016-June</v>
      </c>
      <c r="AH4557" s="16">
        <v>42522</v>
      </c>
      <c r="AI4557" s="181">
        <v>94.703938886695241</v>
      </c>
      <c r="AJ4557" s="8">
        <f t="shared" si="298"/>
        <v>94.037492731787722</v>
      </c>
      <c r="AK4557" s="175">
        <v>4350</v>
      </c>
      <c r="AL4557" s="10">
        <f t="shared" si="300"/>
        <v>110.09323056335725</v>
      </c>
      <c r="AM4557" s="163" t="str">
        <f t="shared" si="301"/>
        <v>12</v>
      </c>
      <c r="AN4557" s="177" t="s">
        <v>118</v>
      </c>
    </row>
    <row r="4558" spans="30:40" x14ac:dyDescent="0.3">
      <c r="AD4558" s="7">
        <v>2016</v>
      </c>
      <c r="AE4558" s="88" t="s">
        <v>57</v>
      </c>
      <c r="AF4558" s="12" t="s">
        <v>7</v>
      </c>
      <c r="AG4558" s="18" t="str">
        <f t="shared" si="299"/>
        <v>Miscellaneous goods and services-2016-July</v>
      </c>
      <c r="AH4558" s="16">
        <v>42552</v>
      </c>
      <c r="AI4558" s="181">
        <v>94.549639283161454</v>
      </c>
      <c r="AJ4558" s="8">
        <f t="shared" si="298"/>
        <v>94.14216342686565</v>
      </c>
      <c r="AK4558" s="175">
        <v>4351</v>
      </c>
      <c r="AL4558" s="10">
        <f t="shared" si="300"/>
        <v>110.09323056335725</v>
      </c>
      <c r="AM4558" s="163" t="str">
        <f t="shared" si="301"/>
        <v>12</v>
      </c>
      <c r="AN4558" s="177" t="s">
        <v>119</v>
      </c>
    </row>
    <row r="4559" spans="30:40" x14ac:dyDescent="0.3">
      <c r="AD4559" s="7">
        <v>2016</v>
      </c>
      <c r="AE4559" s="88" t="s">
        <v>57</v>
      </c>
      <c r="AF4559" s="12" t="s">
        <v>8</v>
      </c>
      <c r="AG4559" s="18" t="str">
        <f t="shared" si="299"/>
        <v>Miscellaneous goods and services-2016-August</v>
      </c>
      <c r="AH4559" s="16">
        <v>42583</v>
      </c>
      <c r="AI4559" s="181">
        <v>94.251166633580269</v>
      </c>
      <c r="AJ4559" s="8">
        <f t="shared" si="298"/>
        <v>94.164256009786627</v>
      </c>
      <c r="AK4559" s="175">
        <v>4352</v>
      </c>
      <c r="AL4559" s="10">
        <f t="shared" si="300"/>
        <v>110.09323056335725</v>
      </c>
      <c r="AM4559" s="163" t="str">
        <f t="shared" si="301"/>
        <v>12</v>
      </c>
      <c r="AN4559" s="177" t="s">
        <v>120</v>
      </c>
    </row>
    <row r="4560" spans="30:40" x14ac:dyDescent="0.3">
      <c r="AD4560" s="7">
        <v>2016</v>
      </c>
      <c r="AE4560" s="88" t="s">
        <v>57</v>
      </c>
      <c r="AF4560" s="12" t="s">
        <v>1</v>
      </c>
      <c r="AG4560" s="18" t="str">
        <f t="shared" si="299"/>
        <v>Miscellaneous goods and services-2016-September</v>
      </c>
      <c r="AH4560" s="16">
        <v>42614</v>
      </c>
      <c r="AI4560" s="181">
        <v>94.550902496778818</v>
      </c>
      <c r="AJ4560" s="8">
        <f t="shared" si="298"/>
        <v>94.250815851953803</v>
      </c>
      <c r="AK4560" s="175">
        <v>4353</v>
      </c>
      <c r="AL4560" s="10">
        <f t="shared" si="300"/>
        <v>110.09323056335725</v>
      </c>
      <c r="AM4560" s="163" t="str">
        <f t="shared" si="301"/>
        <v>12</v>
      </c>
      <c r="AN4560" s="177" t="s">
        <v>121</v>
      </c>
    </row>
    <row r="4561" spans="30:40" x14ac:dyDescent="0.3">
      <c r="AD4561" s="7">
        <v>2016</v>
      </c>
      <c r="AE4561" s="88" t="s">
        <v>57</v>
      </c>
      <c r="AF4561" s="12" t="s">
        <v>9</v>
      </c>
      <c r="AG4561" s="18" t="str">
        <f t="shared" si="299"/>
        <v>Miscellaneous goods and services-2016-October</v>
      </c>
      <c r="AH4561" s="16">
        <v>42644</v>
      </c>
      <c r="AI4561" s="181">
        <v>94.596082808978693</v>
      </c>
      <c r="AJ4561" s="8">
        <f t="shared" si="298"/>
        <v>94.324701317606809</v>
      </c>
      <c r="AK4561" s="175">
        <v>4354</v>
      </c>
      <c r="AL4561" s="10">
        <f t="shared" si="300"/>
        <v>110.09323056335725</v>
      </c>
      <c r="AM4561" s="163" t="str">
        <f t="shared" si="301"/>
        <v>12</v>
      </c>
      <c r="AN4561" s="177" t="s">
        <v>122</v>
      </c>
    </row>
    <row r="4562" spans="30:40" x14ac:dyDescent="0.3">
      <c r="AD4562" s="7">
        <v>2016</v>
      </c>
      <c r="AE4562" s="88" t="s">
        <v>57</v>
      </c>
      <c r="AF4562" s="12" t="s">
        <v>2</v>
      </c>
      <c r="AG4562" s="18" t="str">
        <f t="shared" si="299"/>
        <v>Miscellaneous goods and services-2016-November</v>
      </c>
      <c r="AH4562" s="16">
        <v>42675</v>
      </c>
      <c r="AI4562" s="181">
        <v>94.741149108056362</v>
      </c>
      <c r="AJ4562" s="8">
        <f t="shared" si="298"/>
        <v>94.40054739584896</v>
      </c>
      <c r="AK4562" s="175">
        <v>4355</v>
      </c>
      <c r="AL4562" s="10">
        <f t="shared" si="300"/>
        <v>110.09323056335725</v>
      </c>
      <c r="AM4562" s="163" t="str">
        <f t="shared" si="301"/>
        <v>12</v>
      </c>
      <c r="AN4562" s="177" t="s">
        <v>123</v>
      </c>
    </row>
    <row r="4563" spans="30:40" x14ac:dyDescent="0.3">
      <c r="AD4563" s="7">
        <v>2016</v>
      </c>
      <c r="AE4563" s="88" t="s">
        <v>57</v>
      </c>
      <c r="AF4563" s="12" t="s">
        <v>3</v>
      </c>
      <c r="AG4563" s="18" t="str">
        <f t="shared" si="299"/>
        <v>Miscellaneous goods and services-2016-December</v>
      </c>
      <c r="AH4563" s="16">
        <v>42705</v>
      </c>
      <c r="AI4563" s="181">
        <v>93.968566607500051</v>
      </c>
      <c r="AJ4563" s="8">
        <f t="shared" si="298"/>
        <v>94.377463095232201</v>
      </c>
      <c r="AK4563" s="175">
        <v>4356</v>
      </c>
      <c r="AL4563" s="10">
        <f t="shared" si="300"/>
        <v>110.09323056335725</v>
      </c>
      <c r="AM4563" s="163" t="str">
        <f t="shared" si="301"/>
        <v>12</v>
      </c>
      <c r="AN4563" s="177" t="s">
        <v>124</v>
      </c>
    </row>
    <row r="4564" spans="30:40" x14ac:dyDescent="0.3">
      <c r="AD4564" s="9">
        <v>2017</v>
      </c>
      <c r="AE4564" s="87" t="s">
        <v>57</v>
      </c>
      <c r="AF4564" s="13" t="s">
        <v>10</v>
      </c>
      <c r="AG4564" s="18" t="str">
        <f t="shared" si="299"/>
        <v>Miscellaneous goods and services-2017-January</v>
      </c>
      <c r="AH4564" s="16">
        <v>42736</v>
      </c>
      <c r="AI4564" s="180">
        <v>93.19094460946782</v>
      </c>
      <c r="AJ4564" s="10">
        <f t="shared" si="298"/>
        <v>94.288356321923729</v>
      </c>
      <c r="AK4564" s="175">
        <v>4357</v>
      </c>
      <c r="AL4564" s="10">
        <f t="shared" si="300"/>
        <v>110.09323056335725</v>
      </c>
      <c r="AM4564" s="163" t="str">
        <f t="shared" si="301"/>
        <v>12</v>
      </c>
      <c r="AN4564" s="177" t="s">
        <v>113</v>
      </c>
    </row>
    <row r="4565" spans="30:40" x14ac:dyDescent="0.3">
      <c r="AD4565" s="9">
        <v>2017</v>
      </c>
      <c r="AE4565" s="87" t="s">
        <v>57</v>
      </c>
      <c r="AF4565" s="13" t="s">
        <v>11</v>
      </c>
      <c r="AG4565" s="18" t="str">
        <f t="shared" si="299"/>
        <v>Miscellaneous goods and services-2017-February</v>
      </c>
      <c r="AH4565" s="16">
        <v>42767</v>
      </c>
      <c r="AI4565" s="180">
        <v>92.715444930141871</v>
      </c>
      <c r="AJ4565" s="10">
        <f t="shared" si="298"/>
        <v>94.158435688735537</v>
      </c>
      <c r="AK4565" s="175">
        <v>4358</v>
      </c>
      <c r="AL4565" s="10">
        <f t="shared" si="300"/>
        <v>110.09323056335725</v>
      </c>
      <c r="AM4565" s="163" t="str">
        <f t="shared" si="301"/>
        <v>12</v>
      </c>
      <c r="AN4565" s="177" t="s">
        <v>114</v>
      </c>
    </row>
    <row r="4566" spans="30:40" x14ac:dyDescent="0.3">
      <c r="AD4566" s="9">
        <v>2017</v>
      </c>
      <c r="AE4566" s="87" t="s">
        <v>57</v>
      </c>
      <c r="AF4566" s="13" t="s">
        <v>4</v>
      </c>
      <c r="AG4566" s="18" t="str">
        <f t="shared" si="299"/>
        <v>Miscellaneous goods and services-2017-March</v>
      </c>
      <c r="AH4566" s="16">
        <v>42795</v>
      </c>
      <c r="AI4566" s="180">
        <v>93.69389368133325</v>
      </c>
      <c r="AJ4566" s="10">
        <f t="shared" si="298"/>
        <v>94.13084529251222</v>
      </c>
      <c r="AK4566" s="175">
        <v>4359</v>
      </c>
      <c r="AL4566" s="10">
        <f t="shared" si="300"/>
        <v>110.09323056335725</v>
      </c>
      <c r="AM4566" s="163" t="str">
        <f t="shared" si="301"/>
        <v>12</v>
      </c>
      <c r="AN4566" s="177" t="s">
        <v>115</v>
      </c>
    </row>
    <row r="4567" spans="30:40" x14ac:dyDescent="0.3">
      <c r="AD4567" s="9">
        <v>2017</v>
      </c>
      <c r="AE4567" s="87" t="s">
        <v>57</v>
      </c>
      <c r="AF4567" s="13" t="s">
        <v>0</v>
      </c>
      <c r="AG4567" s="18" t="str">
        <f t="shared" si="299"/>
        <v>Miscellaneous goods and services-2017-April</v>
      </c>
      <c r="AH4567" s="16">
        <v>42826</v>
      </c>
      <c r="AI4567" s="180">
        <v>93.61432688392911</v>
      </c>
      <c r="AJ4567" s="10">
        <f t="shared" ref="AJ4567:AJ4630" si="302">AVERAGE(AI4556:AI4567)</f>
        <v>94.073813470909059</v>
      </c>
      <c r="AK4567" s="175">
        <v>4360</v>
      </c>
      <c r="AL4567" s="10">
        <f t="shared" si="300"/>
        <v>110.09323056335725</v>
      </c>
      <c r="AM4567" s="163" t="str">
        <f t="shared" si="301"/>
        <v>12</v>
      </c>
      <c r="AN4567" s="177" t="s">
        <v>116</v>
      </c>
    </row>
    <row r="4568" spans="30:40" x14ac:dyDescent="0.3">
      <c r="AD4568" s="9">
        <v>2017</v>
      </c>
      <c r="AE4568" s="87" t="s">
        <v>57</v>
      </c>
      <c r="AF4568" s="13" t="s">
        <v>5</v>
      </c>
      <c r="AG4568" s="18" t="str">
        <f t="shared" si="299"/>
        <v>Miscellaneous goods and services-2017-May</v>
      </c>
      <c r="AH4568" s="16">
        <v>42856</v>
      </c>
      <c r="AI4568" s="180">
        <v>93.615184433091983</v>
      </c>
      <c r="AJ4568" s="10">
        <f t="shared" si="302"/>
        <v>94.015936696892922</v>
      </c>
      <c r="AK4568" s="175">
        <v>4361</v>
      </c>
      <c r="AL4568" s="10">
        <f t="shared" si="300"/>
        <v>110.09323056335725</v>
      </c>
      <c r="AM4568" s="163" t="str">
        <f t="shared" si="301"/>
        <v>12</v>
      </c>
      <c r="AN4568" s="177" t="s">
        <v>117</v>
      </c>
    </row>
    <row r="4569" spans="30:40" x14ac:dyDescent="0.3">
      <c r="AD4569" s="9">
        <v>2017</v>
      </c>
      <c r="AE4569" s="87" t="s">
        <v>57</v>
      </c>
      <c r="AF4569" s="13" t="s">
        <v>6</v>
      </c>
      <c r="AG4569" s="18" t="str">
        <f t="shared" si="299"/>
        <v>Miscellaneous goods and services-2017-June</v>
      </c>
      <c r="AH4569" s="16">
        <v>42887</v>
      </c>
      <c r="AI4569" s="180">
        <v>93.291079277535758</v>
      </c>
      <c r="AJ4569" s="10">
        <f t="shared" si="302"/>
        <v>93.898198396129644</v>
      </c>
      <c r="AK4569" s="175">
        <v>4362</v>
      </c>
      <c r="AL4569" s="10">
        <f t="shared" si="300"/>
        <v>110.09323056335725</v>
      </c>
      <c r="AM4569" s="163" t="str">
        <f t="shared" si="301"/>
        <v>12</v>
      </c>
      <c r="AN4569" s="177" t="s">
        <v>118</v>
      </c>
    </row>
    <row r="4570" spans="30:40" x14ac:dyDescent="0.3">
      <c r="AD4570" s="9">
        <v>2017</v>
      </c>
      <c r="AE4570" s="87" t="s">
        <v>57</v>
      </c>
      <c r="AF4570" s="13" t="s">
        <v>7</v>
      </c>
      <c r="AG4570" s="18" t="str">
        <f t="shared" si="299"/>
        <v>Miscellaneous goods and services-2017-July</v>
      </c>
      <c r="AH4570" s="16">
        <v>42917</v>
      </c>
      <c r="AI4570" s="180">
        <v>93.390467589428795</v>
      </c>
      <c r="AJ4570" s="10">
        <f t="shared" si="302"/>
        <v>93.801600754985245</v>
      </c>
      <c r="AK4570" s="175">
        <v>4363</v>
      </c>
      <c r="AL4570" s="10">
        <f t="shared" si="300"/>
        <v>110.09323056335725</v>
      </c>
      <c r="AM4570" s="163" t="str">
        <f t="shared" si="301"/>
        <v>12</v>
      </c>
      <c r="AN4570" s="177" t="s">
        <v>119</v>
      </c>
    </row>
    <row r="4571" spans="30:40" x14ac:dyDescent="0.3">
      <c r="AD4571" s="9">
        <v>2017</v>
      </c>
      <c r="AE4571" s="87" t="s">
        <v>57</v>
      </c>
      <c r="AF4571" s="13" t="s">
        <v>8</v>
      </c>
      <c r="AG4571" s="18" t="str">
        <f t="shared" si="299"/>
        <v>Miscellaneous goods and services-2017-August</v>
      </c>
      <c r="AH4571" s="16">
        <v>42948</v>
      </c>
      <c r="AI4571" s="180">
        <v>92.830112618677816</v>
      </c>
      <c r="AJ4571" s="10">
        <f t="shared" si="302"/>
        <v>93.68317958707668</v>
      </c>
      <c r="AK4571" s="175">
        <v>4364</v>
      </c>
      <c r="AL4571" s="10">
        <f t="shared" si="300"/>
        <v>110.09323056335725</v>
      </c>
      <c r="AM4571" s="163" t="str">
        <f t="shared" si="301"/>
        <v>12</v>
      </c>
      <c r="AN4571" s="177" t="s">
        <v>120</v>
      </c>
    </row>
    <row r="4572" spans="30:40" x14ac:dyDescent="0.3">
      <c r="AD4572" s="9">
        <v>2017</v>
      </c>
      <c r="AE4572" s="87" t="s">
        <v>57</v>
      </c>
      <c r="AF4572" s="13" t="s">
        <v>1</v>
      </c>
      <c r="AG4572" s="18" t="str">
        <f t="shared" si="299"/>
        <v>Miscellaneous goods and services-2017-September</v>
      </c>
      <c r="AH4572" s="16">
        <v>42979</v>
      </c>
      <c r="AI4572" s="180">
        <v>93.490599032497229</v>
      </c>
      <c r="AJ4572" s="10">
        <f t="shared" si="302"/>
        <v>93.594820965053216</v>
      </c>
      <c r="AK4572" s="175">
        <v>4365</v>
      </c>
      <c r="AL4572" s="10">
        <f t="shared" si="300"/>
        <v>110.09323056335725</v>
      </c>
      <c r="AM4572" s="163" t="str">
        <f t="shared" si="301"/>
        <v>12</v>
      </c>
      <c r="AN4572" s="177" t="s">
        <v>121</v>
      </c>
    </row>
    <row r="4573" spans="30:40" x14ac:dyDescent="0.3">
      <c r="AD4573" s="9">
        <v>2017</v>
      </c>
      <c r="AE4573" s="87" t="s">
        <v>57</v>
      </c>
      <c r="AF4573" s="13" t="s">
        <v>9</v>
      </c>
      <c r="AG4573" s="18" t="str">
        <f t="shared" si="299"/>
        <v>Miscellaneous goods and services-2017-October</v>
      </c>
      <c r="AH4573" s="16">
        <v>43009</v>
      </c>
      <c r="AI4573" s="180">
        <v>93.432420007302554</v>
      </c>
      <c r="AJ4573" s="10">
        <f t="shared" si="302"/>
        <v>93.497849064913552</v>
      </c>
      <c r="AK4573" s="175">
        <v>4366</v>
      </c>
      <c r="AL4573" s="10">
        <f t="shared" si="300"/>
        <v>110.09323056335725</v>
      </c>
      <c r="AM4573" s="163" t="str">
        <f t="shared" si="301"/>
        <v>12</v>
      </c>
      <c r="AN4573" s="177" t="s">
        <v>122</v>
      </c>
    </row>
    <row r="4574" spans="30:40" x14ac:dyDescent="0.3">
      <c r="AD4574" s="9">
        <v>2017</v>
      </c>
      <c r="AE4574" s="87" t="s">
        <v>57</v>
      </c>
      <c r="AF4574" s="13" t="s">
        <v>2</v>
      </c>
      <c r="AG4574" s="18" t="str">
        <f t="shared" si="299"/>
        <v>Miscellaneous goods and services-2017-November</v>
      </c>
      <c r="AH4574" s="16">
        <v>43040</v>
      </c>
      <c r="AI4574" s="180">
        <v>93.143081288357251</v>
      </c>
      <c r="AJ4574" s="10">
        <f t="shared" si="302"/>
        <v>93.364676746605298</v>
      </c>
      <c r="AK4574" s="175">
        <v>4367</v>
      </c>
      <c r="AL4574" s="10">
        <f t="shared" si="300"/>
        <v>110.09323056335725</v>
      </c>
      <c r="AM4574" s="163" t="str">
        <f t="shared" si="301"/>
        <v>12</v>
      </c>
      <c r="AN4574" s="177" t="s">
        <v>123</v>
      </c>
    </row>
    <row r="4575" spans="30:40" x14ac:dyDescent="0.3">
      <c r="AD4575" s="9">
        <v>2017</v>
      </c>
      <c r="AE4575" s="87" t="s">
        <v>57</v>
      </c>
      <c r="AF4575" s="13" t="s">
        <v>3</v>
      </c>
      <c r="AG4575" s="18" t="str">
        <f t="shared" si="299"/>
        <v>Miscellaneous goods and services-2017-December</v>
      </c>
      <c r="AH4575" s="16">
        <v>43070</v>
      </c>
      <c r="AI4575" s="180">
        <v>93.069371059374873</v>
      </c>
      <c r="AJ4575" s="10">
        <f t="shared" si="302"/>
        <v>93.289743784261518</v>
      </c>
      <c r="AK4575" s="175">
        <v>4368</v>
      </c>
      <c r="AL4575" s="10">
        <f t="shared" si="300"/>
        <v>110.09323056335725</v>
      </c>
      <c r="AM4575" s="163" t="str">
        <f t="shared" si="301"/>
        <v>12</v>
      </c>
      <c r="AN4575" s="177" t="s">
        <v>124</v>
      </c>
    </row>
    <row r="4576" spans="30:40" x14ac:dyDescent="0.3">
      <c r="AD4576" s="7">
        <v>2018</v>
      </c>
      <c r="AE4576" s="88" t="s">
        <v>57</v>
      </c>
      <c r="AF4576" s="12" t="s">
        <v>10</v>
      </c>
      <c r="AG4576" s="18" t="str">
        <f t="shared" si="299"/>
        <v>Miscellaneous goods and services-2018-January</v>
      </c>
      <c r="AH4576" s="16">
        <v>43101</v>
      </c>
      <c r="AI4576" s="181">
        <v>93.475197586389811</v>
      </c>
      <c r="AJ4576" s="8">
        <f t="shared" si="302"/>
        <v>93.31343153233837</v>
      </c>
      <c r="AK4576" s="175">
        <v>4369</v>
      </c>
      <c r="AL4576" s="10">
        <f t="shared" si="300"/>
        <v>110.09323056335725</v>
      </c>
      <c r="AM4576" s="163" t="str">
        <f t="shared" si="301"/>
        <v>12</v>
      </c>
      <c r="AN4576" s="177" t="s">
        <v>113</v>
      </c>
    </row>
    <row r="4577" spans="30:40" x14ac:dyDescent="0.3">
      <c r="AD4577" s="7">
        <v>2018</v>
      </c>
      <c r="AE4577" s="88" t="s">
        <v>57</v>
      </c>
      <c r="AF4577" s="12" t="s">
        <v>11</v>
      </c>
      <c r="AG4577" s="18" t="str">
        <f t="shared" si="299"/>
        <v>Miscellaneous goods and services-2018-February</v>
      </c>
      <c r="AH4577" s="16">
        <v>43132</v>
      </c>
      <c r="AI4577" s="181">
        <v>94.296603656149315</v>
      </c>
      <c r="AJ4577" s="8">
        <f t="shared" si="302"/>
        <v>93.44519475950564</v>
      </c>
      <c r="AK4577" s="175">
        <v>4370</v>
      </c>
      <c r="AL4577" s="10">
        <f t="shared" si="300"/>
        <v>110.09323056335725</v>
      </c>
      <c r="AM4577" s="163" t="str">
        <f t="shared" si="301"/>
        <v>12</v>
      </c>
      <c r="AN4577" s="177" t="s">
        <v>114</v>
      </c>
    </row>
    <row r="4578" spans="30:40" x14ac:dyDescent="0.3">
      <c r="AD4578" s="7">
        <v>2018</v>
      </c>
      <c r="AE4578" s="88" t="s">
        <v>57</v>
      </c>
      <c r="AF4578" s="12" t="s">
        <v>4</v>
      </c>
      <c r="AG4578" s="18" t="str">
        <f t="shared" si="299"/>
        <v>Miscellaneous goods and services-2018-March</v>
      </c>
      <c r="AH4578" s="16">
        <v>43160</v>
      </c>
      <c r="AI4578" s="181">
        <v>94.077668807449285</v>
      </c>
      <c r="AJ4578" s="8">
        <f t="shared" si="302"/>
        <v>93.477176020015307</v>
      </c>
      <c r="AK4578" s="175">
        <v>4371</v>
      </c>
      <c r="AL4578" s="10">
        <f t="shared" si="300"/>
        <v>110.09323056335725</v>
      </c>
      <c r="AM4578" s="163" t="str">
        <f t="shared" si="301"/>
        <v>12</v>
      </c>
      <c r="AN4578" s="177" t="s">
        <v>115</v>
      </c>
    </row>
    <row r="4579" spans="30:40" x14ac:dyDescent="0.3">
      <c r="AD4579" s="7">
        <v>2018</v>
      </c>
      <c r="AE4579" s="88" t="s">
        <v>57</v>
      </c>
      <c r="AF4579" s="12" t="s">
        <v>0</v>
      </c>
      <c r="AG4579" s="18" t="str">
        <f t="shared" si="299"/>
        <v>Miscellaneous goods and services-2018-April</v>
      </c>
      <c r="AH4579" s="16">
        <v>43191</v>
      </c>
      <c r="AI4579" s="181">
        <v>94.932253238514505</v>
      </c>
      <c r="AJ4579" s="8">
        <f t="shared" si="302"/>
        <v>93.587003216230769</v>
      </c>
      <c r="AK4579" s="175">
        <v>4372</v>
      </c>
      <c r="AL4579" s="10">
        <f t="shared" si="300"/>
        <v>110.09323056335725</v>
      </c>
      <c r="AM4579" s="163" t="str">
        <f t="shared" si="301"/>
        <v>12</v>
      </c>
      <c r="AN4579" s="177" t="s">
        <v>116</v>
      </c>
    </row>
    <row r="4580" spans="30:40" x14ac:dyDescent="0.3">
      <c r="AD4580" s="7">
        <v>2018</v>
      </c>
      <c r="AE4580" s="88" t="s">
        <v>57</v>
      </c>
      <c r="AF4580" s="12" t="s">
        <v>5</v>
      </c>
      <c r="AG4580" s="18" t="str">
        <f t="shared" si="299"/>
        <v>Miscellaneous goods and services-2018-May</v>
      </c>
      <c r="AH4580" s="16">
        <v>43221</v>
      </c>
      <c r="AI4580" s="181">
        <v>95.478010683461378</v>
      </c>
      <c r="AJ4580" s="8">
        <f t="shared" si="302"/>
        <v>93.742238737094894</v>
      </c>
      <c r="AK4580" s="175">
        <v>4373</v>
      </c>
      <c r="AL4580" s="10">
        <f t="shared" si="300"/>
        <v>110.09323056335725</v>
      </c>
      <c r="AM4580" s="163" t="str">
        <f t="shared" si="301"/>
        <v>12</v>
      </c>
      <c r="AN4580" s="177" t="s">
        <v>117</v>
      </c>
    </row>
    <row r="4581" spans="30:40" x14ac:dyDescent="0.3">
      <c r="AD4581" s="7">
        <v>2018</v>
      </c>
      <c r="AE4581" s="88" t="s">
        <v>57</v>
      </c>
      <c r="AF4581" s="12" t="s">
        <v>6</v>
      </c>
      <c r="AG4581" s="18" t="str">
        <f t="shared" si="299"/>
        <v>Miscellaneous goods and services-2018-June</v>
      </c>
      <c r="AH4581" s="16">
        <v>43252</v>
      </c>
      <c r="AI4581" s="181">
        <v>95.208540639900349</v>
      </c>
      <c r="AJ4581" s="8">
        <f t="shared" si="302"/>
        <v>93.902027183958594</v>
      </c>
      <c r="AK4581" s="175">
        <v>4374</v>
      </c>
      <c r="AL4581" s="10">
        <f t="shared" si="300"/>
        <v>110.09323056335725</v>
      </c>
      <c r="AM4581" s="163" t="str">
        <f t="shared" si="301"/>
        <v>12</v>
      </c>
      <c r="AN4581" s="177" t="s">
        <v>118</v>
      </c>
    </row>
    <row r="4582" spans="30:40" x14ac:dyDescent="0.3">
      <c r="AD4582" s="7">
        <v>2018</v>
      </c>
      <c r="AE4582" s="88" t="s">
        <v>57</v>
      </c>
      <c r="AF4582" s="12" t="s">
        <v>7</v>
      </c>
      <c r="AG4582" s="18" t="str">
        <f t="shared" si="299"/>
        <v>Miscellaneous goods and services-2018-July</v>
      </c>
      <c r="AH4582" s="16">
        <v>43282</v>
      </c>
      <c r="AI4582" s="181">
        <v>95.469670424195556</v>
      </c>
      <c r="AJ4582" s="8">
        <f t="shared" si="302"/>
        <v>94.07529408685582</v>
      </c>
      <c r="AK4582" s="175">
        <v>4375</v>
      </c>
      <c r="AL4582" s="10">
        <f t="shared" si="300"/>
        <v>110.09323056335725</v>
      </c>
      <c r="AM4582" s="163" t="str">
        <f t="shared" si="301"/>
        <v>12</v>
      </c>
      <c r="AN4582" s="177" t="s">
        <v>119</v>
      </c>
    </row>
    <row r="4583" spans="30:40" x14ac:dyDescent="0.3">
      <c r="AD4583" s="7">
        <v>2018</v>
      </c>
      <c r="AE4583" s="88" t="s">
        <v>57</v>
      </c>
      <c r="AF4583" s="12" t="s">
        <v>8</v>
      </c>
      <c r="AG4583" s="18" t="str">
        <f t="shared" si="299"/>
        <v>Miscellaneous goods and services-2018-August</v>
      </c>
      <c r="AH4583" s="16">
        <v>43313</v>
      </c>
      <c r="AI4583" s="181">
        <v>95.522944874728424</v>
      </c>
      <c r="AJ4583" s="8">
        <f t="shared" si="302"/>
        <v>94.299696774860038</v>
      </c>
      <c r="AK4583" s="175">
        <v>4376</v>
      </c>
      <c r="AL4583" s="10">
        <f t="shared" si="300"/>
        <v>110.09323056335725</v>
      </c>
      <c r="AM4583" s="163" t="str">
        <f t="shared" si="301"/>
        <v>12</v>
      </c>
      <c r="AN4583" s="177" t="s">
        <v>120</v>
      </c>
    </row>
    <row r="4584" spans="30:40" x14ac:dyDescent="0.3">
      <c r="AD4584" s="7">
        <v>2018</v>
      </c>
      <c r="AE4584" s="88" t="s">
        <v>57</v>
      </c>
      <c r="AF4584" s="12" t="s">
        <v>1</v>
      </c>
      <c r="AG4584" s="18" t="str">
        <f t="shared" si="299"/>
        <v>Miscellaneous goods and services-2018-September</v>
      </c>
      <c r="AH4584" s="16">
        <v>43344</v>
      </c>
      <c r="AI4584" s="181">
        <v>95.883710495132519</v>
      </c>
      <c r="AJ4584" s="8">
        <f t="shared" si="302"/>
        <v>94.499122730079648</v>
      </c>
      <c r="AK4584" s="175">
        <v>4377</v>
      </c>
      <c r="AL4584" s="10">
        <f t="shared" si="300"/>
        <v>110.09323056335725</v>
      </c>
      <c r="AM4584" s="163" t="str">
        <f t="shared" si="301"/>
        <v>12</v>
      </c>
      <c r="AN4584" s="177" t="s">
        <v>121</v>
      </c>
    </row>
    <row r="4585" spans="30:40" x14ac:dyDescent="0.3">
      <c r="AD4585" s="7">
        <v>2018</v>
      </c>
      <c r="AE4585" s="88" t="s">
        <v>57</v>
      </c>
      <c r="AF4585" s="12" t="s">
        <v>9</v>
      </c>
      <c r="AG4585" s="18" t="str">
        <f t="shared" si="299"/>
        <v>Miscellaneous goods and services-2018-October</v>
      </c>
      <c r="AH4585" s="16">
        <v>43374</v>
      </c>
      <c r="AI4585" s="181">
        <v>95.956029518926556</v>
      </c>
      <c r="AJ4585" s="8">
        <f t="shared" si="302"/>
        <v>94.709423522714985</v>
      </c>
      <c r="AK4585" s="175">
        <v>4378</v>
      </c>
      <c r="AL4585" s="10">
        <f t="shared" si="300"/>
        <v>110.09323056335725</v>
      </c>
      <c r="AM4585" s="163" t="str">
        <f t="shared" si="301"/>
        <v>12</v>
      </c>
      <c r="AN4585" s="177" t="s">
        <v>122</v>
      </c>
    </row>
    <row r="4586" spans="30:40" x14ac:dyDescent="0.3">
      <c r="AD4586" s="7">
        <v>2018</v>
      </c>
      <c r="AE4586" s="88" t="s">
        <v>57</v>
      </c>
      <c r="AF4586" s="12" t="s">
        <v>2</v>
      </c>
      <c r="AG4586" s="18" t="str">
        <f t="shared" si="299"/>
        <v>Miscellaneous goods and services-2018-November</v>
      </c>
      <c r="AH4586" s="16">
        <v>43405</v>
      </c>
      <c r="AI4586" s="181">
        <v>95.907796758198941</v>
      </c>
      <c r="AJ4586" s="8">
        <f t="shared" si="302"/>
        <v>94.939816478535121</v>
      </c>
      <c r="AK4586" s="175">
        <v>4379</v>
      </c>
      <c r="AL4586" s="10">
        <f t="shared" si="300"/>
        <v>110.09323056335725</v>
      </c>
      <c r="AM4586" s="163" t="str">
        <f t="shared" si="301"/>
        <v>12</v>
      </c>
      <c r="AN4586" s="177" t="s">
        <v>123</v>
      </c>
    </row>
    <row r="4587" spans="30:40" x14ac:dyDescent="0.3">
      <c r="AD4587" s="7">
        <v>2018</v>
      </c>
      <c r="AE4587" s="88" t="s">
        <v>57</v>
      </c>
      <c r="AF4587" s="12" t="s">
        <v>3</v>
      </c>
      <c r="AG4587" s="18" t="str">
        <f t="shared" si="299"/>
        <v>Miscellaneous goods and services-2018-December</v>
      </c>
      <c r="AH4587" s="16">
        <v>43435</v>
      </c>
      <c r="AI4587" s="181">
        <v>95.515410125972735</v>
      </c>
      <c r="AJ4587" s="8">
        <f t="shared" si="302"/>
        <v>95.143653067418271</v>
      </c>
      <c r="AK4587" s="175">
        <v>4380</v>
      </c>
      <c r="AL4587" s="10">
        <f t="shared" si="300"/>
        <v>110.09323056335725</v>
      </c>
      <c r="AM4587" s="163" t="str">
        <f t="shared" si="301"/>
        <v>12</v>
      </c>
      <c r="AN4587" s="177" t="s">
        <v>124</v>
      </c>
    </row>
    <row r="4588" spans="30:40" x14ac:dyDescent="0.3">
      <c r="AD4588" s="9">
        <v>2019</v>
      </c>
      <c r="AE4588" s="87" t="s">
        <v>57</v>
      </c>
      <c r="AF4588" s="13" t="s">
        <v>10</v>
      </c>
      <c r="AG4588" s="18" t="str">
        <f t="shared" si="299"/>
        <v>Miscellaneous goods and services-2019-January</v>
      </c>
      <c r="AH4588" s="16">
        <v>43466</v>
      </c>
      <c r="AI4588" s="180">
        <v>96.372830259123987</v>
      </c>
      <c r="AJ4588" s="10">
        <f t="shared" si="302"/>
        <v>95.385122456812795</v>
      </c>
      <c r="AK4588" s="175">
        <v>4381</v>
      </c>
      <c r="AL4588" s="10">
        <f t="shared" si="300"/>
        <v>110.09323056335725</v>
      </c>
      <c r="AM4588" s="163" t="str">
        <f t="shared" si="301"/>
        <v>12</v>
      </c>
      <c r="AN4588" s="177" t="s">
        <v>113</v>
      </c>
    </row>
    <row r="4589" spans="30:40" x14ac:dyDescent="0.3">
      <c r="AD4589" s="9">
        <v>2019</v>
      </c>
      <c r="AE4589" s="87" t="s">
        <v>57</v>
      </c>
      <c r="AF4589" s="13" t="s">
        <v>11</v>
      </c>
      <c r="AG4589" s="18" t="str">
        <f t="shared" si="299"/>
        <v>Miscellaneous goods and services-2019-February</v>
      </c>
      <c r="AH4589" s="16">
        <v>43497</v>
      </c>
      <c r="AI4589" s="180">
        <v>96.519849726223114</v>
      </c>
      <c r="AJ4589" s="10">
        <f t="shared" si="302"/>
        <v>95.570392962652292</v>
      </c>
      <c r="AK4589" s="175">
        <v>4382</v>
      </c>
      <c r="AL4589" s="10">
        <f t="shared" si="300"/>
        <v>110.09323056335725</v>
      </c>
      <c r="AM4589" s="163" t="str">
        <f t="shared" si="301"/>
        <v>12</v>
      </c>
      <c r="AN4589" s="177" t="s">
        <v>114</v>
      </c>
    </row>
    <row r="4590" spans="30:40" x14ac:dyDescent="0.3">
      <c r="AD4590" s="9">
        <v>2019</v>
      </c>
      <c r="AE4590" s="87" t="s">
        <v>57</v>
      </c>
      <c r="AF4590" s="13" t="s">
        <v>4</v>
      </c>
      <c r="AG4590" s="18" t="str">
        <f t="shared" si="299"/>
        <v>Miscellaneous goods and services-2019-March</v>
      </c>
      <c r="AH4590" s="16">
        <v>43525</v>
      </c>
      <c r="AI4590" s="180">
        <v>98.340496926447244</v>
      </c>
      <c r="AJ4590" s="10">
        <f t="shared" si="302"/>
        <v>95.925628639235455</v>
      </c>
      <c r="AK4590" s="175">
        <v>4383</v>
      </c>
      <c r="AL4590" s="10">
        <f t="shared" si="300"/>
        <v>110.09323056335725</v>
      </c>
      <c r="AM4590" s="163" t="str">
        <f t="shared" si="301"/>
        <v>12</v>
      </c>
      <c r="AN4590" s="177" t="s">
        <v>115</v>
      </c>
    </row>
    <row r="4591" spans="30:40" x14ac:dyDescent="0.3">
      <c r="AD4591" s="9">
        <v>2019</v>
      </c>
      <c r="AE4591" s="87" t="s">
        <v>57</v>
      </c>
      <c r="AF4591" s="13" t="s">
        <v>0</v>
      </c>
      <c r="AG4591" s="18" t="str">
        <f t="shared" si="299"/>
        <v>Miscellaneous goods and services-2019-April</v>
      </c>
      <c r="AH4591" s="16">
        <v>43556</v>
      </c>
      <c r="AI4591" s="180">
        <v>98.082579724319203</v>
      </c>
      <c r="AJ4591" s="10">
        <f t="shared" si="302"/>
        <v>96.18815584638584</v>
      </c>
      <c r="AK4591" s="175">
        <v>4384</v>
      </c>
      <c r="AL4591" s="10">
        <f t="shared" si="300"/>
        <v>110.09323056335725</v>
      </c>
      <c r="AM4591" s="163" t="str">
        <f t="shared" si="301"/>
        <v>12</v>
      </c>
      <c r="AN4591" s="177" t="s">
        <v>116</v>
      </c>
    </row>
    <row r="4592" spans="30:40" x14ac:dyDescent="0.3">
      <c r="AD4592" s="9">
        <v>2019</v>
      </c>
      <c r="AE4592" s="87" t="s">
        <v>57</v>
      </c>
      <c r="AF4592" s="13" t="s">
        <v>5</v>
      </c>
      <c r="AG4592" s="18" t="str">
        <f t="shared" si="299"/>
        <v>Miscellaneous goods and services-2019-May</v>
      </c>
      <c r="AH4592" s="16">
        <v>43586</v>
      </c>
      <c r="AI4592" s="180">
        <v>99.295095447329274</v>
      </c>
      <c r="AJ4592" s="10">
        <f t="shared" si="302"/>
        <v>96.506246243374832</v>
      </c>
      <c r="AK4592" s="175">
        <v>4385</v>
      </c>
      <c r="AL4592" s="10">
        <f t="shared" si="300"/>
        <v>110.09323056335725</v>
      </c>
      <c r="AM4592" s="163" t="str">
        <f t="shared" si="301"/>
        <v>12</v>
      </c>
      <c r="AN4592" s="177" t="s">
        <v>117</v>
      </c>
    </row>
    <row r="4593" spans="30:40" x14ac:dyDescent="0.3">
      <c r="AD4593" s="9">
        <v>2019</v>
      </c>
      <c r="AE4593" s="87" t="s">
        <v>57</v>
      </c>
      <c r="AF4593" s="13" t="s">
        <v>6</v>
      </c>
      <c r="AG4593" s="18" t="str">
        <f t="shared" si="299"/>
        <v>Miscellaneous goods and services-2019-June</v>
      </c>
      <c r="AH4593" s="16">
        <v>43617</v>
      </c>
      <c r="AI4593" s="180">
        <v>99.999999999999986</v>
      </c>
      <c r="AJ4593" s="10">
        <f t="shared" si="302"/>
        <v>96.905534523383139</v>
      </c>
      <c r="AK4593" s="175">
        <v>4386</v>
      </c>
      <c r="AL4593" s="10">
        <f t="shared" si="300"/>
        <v>110.09323056335725</v>
      </c>
      <c r="AM4593" s="163" t="str">
        <f t="shared" si="301"/>
        <v>12</v>
      </c>
      <c r="AN4593" s="177" t="s">
        <v>118</v>
      </c>
    </row>
    <row r="4594" spans="30:40" x14ac:dyDescent="0.3">
      <c r="AD4594" s="9">
        <v>2019</v>
      </c>
      <c r="AE4594" s="87" t="s">
        <v>57</v>
      </c>
      <c r="AF4594" s="13" t="s">
        <v>7</v>
      </c>
      <c r="AG4594" s="18" t="str">
        <f t="shared" si="299"/>
        <v>Miscellaneous goods and services-2019-July</v>
      </c>
      <c r="AH4594" s="16">
        <v>43647</v>
      </c>
      <c r="AI4594" s="180">
        <v>99.971532928803143</v>
      </c>
      <c r="AJ4594" s="10">
        <f t="shared" si="302"/>
        <v>97.280689732100427</v>
      </c>
      <c r="AK4594" s="175">
        <v>4387</v>
      </c>
      <c r="AL4594" s="10">
        <f t="shared" si="300"/>
        <v>110.09323056335725</v>
      </c>
      <c r="AM4594" s="163" t="str">
        <f t="shared" si="301"/>
        <v>12</v>
      </c>
      <c r="AN4594" s="177" t="s">
        <v>119</v>
      </c>
    </row>
    <row r="4595" spans="30:40" x14ac:dyDescent="0.3">
      <c r="AD4595" s="9">
        <v>2019</v>
      </c>
      <c r="AE4595" s="87" t="s">
        <v>57</v>
      </c>
      <c r="AF4595" s="13" t="s">
        <v>8</v>
      </c>
      <c r="AG4595" s="18" t="str">
        <f t="shared" si="299"/>
        <v>Miscellaneous goods and services-2019-August</v>
      </c>
      <c r="AH4595" s="16">
        <v>43678</v>
      </c>
      <c r="AI4595" s="180">
        <v>99.628705540314527</v>
      </c>
      <c r="AJ4595" s="10">
        <f t="shared" si="302"/>
        <v>97.622836454232598</v>
      </c>
      <c r="AK4595" s="175">
        <v>4388</v>
      </c>
      <c r="AL4595" s="10">
        <f t="shared" si="300"/>
        <v>110.09323056335725</v>
      </c>
      <c r="AM4595" s="163" t="str">
        <f t="shared" si="301"/>
        <v>12</v>
      </c>
      <c r="AN4595" s="177" t="s">
        <v>120</v>
      </c>
    </row>
    <row r="4596" spans="30:40" x14ac:dyDescent="0.3">
      <c r="AD4596" s="9">
        <v>2019</v>
      </c>
      <c r="AE4596" s="87" t="s">
        <v>57</v>
      </c>
      <c r="AF4596" s="13" t="s">
        <v>1</v>
      </c>
      <c r="AG4596" s="18" t="str">
        <f t="shared" si="299"/>
        <v>Miscellaneous goods and services-2019-September</v>
      </c>
      <c r="AH4596" s="16">
        <v>43709</v>
      </c>
      <c r="AI4596" s="180">
        <v>99.532841215069638</v>
      </c>
      <c r="AJ4596" s="10">
        <f t="shared" si="302"/>
        <v>97.926930680894031</v>
      </c>
      <c r="AK4596" s="175">
        <v>4389</v>
      </c>
      <c r="AL4596" s="10">
        <f t="shared" si="300"/>
        <v>110.09323056335725</v>
      </c>
      <c r="AM4596" s="163" t="str">
        <f t="shared" si="301"/>
        <v>12</v>
      </c>
      <c r="AN4596" s="177" t="s">
        <v>121</v>
      </c>
    </row>
    <row r="4597" spans="30:40" x14ac:dyDescent="0.3">
      <c r="AD4597" s="9">
        <v>2019</v>
      </c>
      <c r="AE4597" s="87" t="s">
        <v>57</v>
      </c>
      <c r="AF4597" s="13" t="s">
        <v>9</v>
      </c>
      <c r="AG4597" s="18" t="str">
        <f t="shared" si="299"/>
        <v>Miscellaneous goods and services-2019-October</v>
      </c>
      <c r="AH4597" s="16">
        <v>43739</v>
      </c>
      <c r="AI4597" s="180">
        <v>99.513087193802406</v>
      </c>
      <c r="AJ4597" s="10">
        <f t="shared" si="302"/>
        <v>98.223352153800363</v>
      </c>
      <c r="AK4597" s="175">
        <v>4390</v>
      </c>
      <c r="AL4597" s="10">
        <f t="shared" si="300"/>
        <v>110.09323056335725</v>
      </c>
      <c r="AM4597" s="163" t="str">
        <f t="shared" si="301"/>
        <v>12</v>
      </c>
      <c r="AN4597" s="177" t="s">
        <v>122</v>
      </c>
    </row>
    <row r="4598" spans="30:40" x14ac:dyDescent="0.3">
      <c r="AD4598" s="9">
        <v>2019</v>
      </c>
      <c r="AE4598" s="87" t="s">
        <v>57</v>
      </c>
      <c r="AF4598" s="13" t="s">
        <v>2</v>
      </c>
      <c r="AG4598" s="18" t="str">
        <f t="shared" si="299"/>
        <v>Miscellaneous goods and services-2019-November</v>
      </c>
      <c r="AH4598" s="16">
        <v>43770</v>
      </c>
      <c r="AI4598" s="180">
        <v>99.38481537894549</v>
      </c>
      <c r="AJ4598" s="10">
        <f t="shared" si="302"/>
        <v>98.513103705529218</v>
      </c>
      <c r="AK4598" s="175">
        <v>4391</v>
      </c>
      <c r="AL4598" s="10">
        <f t="shared" si="300"/>
        <v>110.09323056335725</v>
      </c>
      <c r="AM4598" s="163" t="str">
        <f t="shared" si="301"/>
        <v>12</v>
      </c>
      <c r="AN4598" s="177" t="s">
        <v>123</v>
      </c>
    </row>
    <row r="4599" spans="30:40" x14ac:dyDescent="0.3">
      <c r="AD4599" s="9">
        <v>2019</v>
      </c>
      <c r="AE4599" s="87" t="s">
        <v>57</v>
      </c>
      <c r="AF4599" s="13" t="s">
        <v>3</v>
      </c>
      <c r="AG4599" s="18" t="str">
        <f t="shared" si="299"/>
        <v>Miscellaneous goods and services-2019-December</v>
      </c>
      <c r="AH4599" s="16">
        <v>43800</v>
      </c>
      <c r="AI4599" s="180">
        <v>99.328332524449976</v>
      </c>
      <c r="AJ4599" s="10">
        <f t="shared" si="302"/>
        <v>98.830847238735672</v>
      </c>
      <c r="AK4599" s="175">
        <v>4392</v>
      </c>
      <c r="AL4599" s="10">
        <f t="shared" si="300"/>
        <v>110.09323056335725</v>
      </c>
      <c r="AM4599" s="163" t="str">
        <f t="shared" si="301"/>
        <v>12</v>
      </c>
      <c r="AN4599" s="177" t="s">
        <v>124</v>
      </c>
    </row>
    <row r="4600" spans="30:40" x14ac:dyDescent="0.3">
      <c r="AD4600" s="7">
        <v>2020</v>
      </c>
      <c r="AE4600" s="88" t="s">
        <v>57</v>
      </c>
      <c r="AF4600" s="12" t="s">
        <v>10</v>
      </c>
      <c r="AG4600" s="18" t="str">
        <f t="shared" si="299"/>
        <v>Miscellaneous goods and services-2020-January</v>
      </c>
      <c r="AH4600" s="16">
        <v>43831</v>
      </c>
      <c r="AI4600" s="181">
        <v>99.112666373379298</v>
      </c>
      <c r="AJ4600" s="8">
        <f t="shared" si="302"/>
        <v>99.059166914923637</v>
      </c>
      <c r="AK4600" s="175">
        <v>4393</v>
      </c>
      <c r="AL4600" s="10">
        <f t="shared" si="300"/>
        <v>110.09323056335725</v>
      </c>
      <c r="AM4600" s="163" t="str">
        <f t="shared" si="301"/>
        <v>12</v>
      </c>
      <c r="AN4600" s="177" t="s">
        <v>113</v>
      </c>
    </row>
    <row r="4601" spans="30:40" x14ac:dyDescent="0.3">
      <c r="AD4601" s="7">
        <v>2020</v>
      </c>
      <c r="AE4601" s="88" t="s">
        <v>57</v>
      </c>
      <c r="AF4601" s="12" t="s">
        <v>11</v>
      </c>
      <c r="AG4601" s="18" t="str">
        <f t="shared" si="299"/>
        <v>Miscellaneous goods and services-2020-February</v>
      </c>
      <c r="AH4601" s="16">
        <v>43862</v>
      </c>
      <c r="AI4601" s="181">
        <v>99.433637787545152</v>
      </c>
      <c r="AJ4601" s="8">
        <f t="shared" si="302"/>
        <v>99.301982586700447</v>
      </c>
      <c r="AK4601" s="175">
        <v>4394</v>
      </c>
      <c r="AL4601" s="10">
        <f t="shared" si="300"/>
        <v>110.09323056335725</v>
      </c>
      <c r="AM4601" s="163" t="str">
        <f t="shared" si="301"/>
        <v>12</v>
      </c>
      <c r="AN4601" s="177" t="s">
        <v>114</v>
      </c>
    </row>
    <row r="4602" spans="30:40" x14ac:dyDescent="0.3">
      <c r="AD4602" s="7">
        <v>2020</v>
      </c>
      <c r="AE4602" s="88" t="s">
        <v>57</v>
      </c>
      <c r="AF4602" s="12" t="s">
        <v>4</v>
      </c>
      <c r="AG4602" s="18" t="str">
        <f t="shared" si="299"/>
        <v>Miscellaneous goods and services-2020-March</v>
      </c>
      <c r="AH4602" s="16">
        <v>43891</v>
      </c>
      <c r="AI4602" s="181">
        <v>99.04072315000694</v>
      </c>
      <c r="AJ4602" s="8">
        <f t="shared" si="302"/>
        <v>99.360334771997088</v>
      </c>
      <c r="AK4602" s="175">
        <v>4395</v>
      </c>
      <c r="AL4602" s="10">
        <f t="shared" si="300"/>
        <v>110.09323056335725</v>
      </c>
      <c r="AM4602" s="163" t="str">
        <f t="shared" si="301"/>
        <v>12</v>
      </c>
      <c r="AN4602" s="177" t="s">
        <v>115</v>
      </c>
    </row>
    <row r="4603" spans="30:40" x14ac:dyDescent="0.3">
      <c r="AD4603" s="7">
        <v>2020</v>
      </c>
      <c r="AE4603" s="88" t="s">
        <v>57</v>
      </c>
      <c r="AF4603" s="12" t="s">
        <v>0</v>
      </c>
      <c r="AG4603" s="18" t="str">
        <f t="shared" si="299"/>
        <v>Miscellaneous goods and services-2020-April</v>
      </c>
      <c r="AH4603" s="16">
        <v>43922</v>
      </c>
      <c r="AI4603" s="181">
        <v>99.052735617170924</v>
      </c>
      <c r="AJ4603" s="8">
        <f t="shared" si="302"/>
        <v>99.441181096401394</v>
      </c>
      <c r="AK4603" s="175">
        <v>4396</v>
      </c>
      <c r="AL4603" s="10">
        <f t="shared" si="300"/>
        <v>110.09323056335725</v>
      </c>
      <c r="AM4603" s="163" t="str">
        <f t="shared" si="301"/>
        <v>12</v>
      </c>
      <c r="AN4603" s="177" t="s">
        <v>116</v>
      </c>
    </row>
    <row r="4604" spans="30:40" x14ac:dyDescent="0.3">
      <c r="AD4604" s="7">
        <v>2020</v>
      </c>
      <c r="AE4604" s="88" t="s">
        <v>57</v>
      </c>
      <c r="AF4604" s="12" t="s">
        <v>5</v>
      </c>
      <c r="AG4604" s="18" t="str">
        <f t="shared" si="299"/>
        <v>Miscellaneous goods and services-2020-May</v>
      </c>
      <c r="AH4604" s="16">
        <v>43952</v>
      </c>
      <c r="AI4604" s="181">
        <v>98.884385741568735</v>
      </c>
      <c r="AJ4604" s="8">
        <f t="shared" si="302"/>
        <v>99.406955287588019</v>
      </c>
      <c r="AK4604" s="175">
        <v>4397</v>
      </c>
      <c r="AL4604" s="10">
        <f t="shared" si="300"/>
        <v>110.09323056335725</v>
      </c>
      <c r="AM4604" s="163" t="str">
        <f t="shared" si="301"/>
        <v>12</v>
      </c>
      <c r="AN4604" s="177" t="s">
        <v>117</v>
      </c>
    </row>
    <row r="4605" spans="30:40" x14ac:dyDescent="0.3">
      <c r="AD4605" s="7">
        <v>2020</v>
      </c>
      <c r="AE4605" s="88" t="s">
        <v>57</v>
      </c>
      <c r="AF4605" s="12" t="s">
        <v>6</v>
      </c>
      <c r="AG4605" s="18" t="str">
        <f t="shared" si="299"/>
        <v>Miscellaneous goods and services-2020-June</v>
      </c>
      <c r="AH4605" s="16">
        <v>43983</v>
      </c>
      <c r="AI4605" s="181">
        <v>99.012752538266071</v>
      </c>
      <c r="AJ4605" s="8">
        <f t="shared" si="302"/>
        <v>99.324684665776871</v>
      </c>
      <c r="AK4605" s="175">
        <v>4398</v>
      </c>
      <c r="AL4605" s="10">
        <f t="shared" si="300"/>
        <v>110.09323056335725</v>
      </c>
      <c r="AM4605" s="163" t="str">
        <f t="shared" si="301"/>
        <v>12</v>
      </c>
      <c r="AN4605" s="177" t="s">
        <v>118</v>
      </c>
    </row>
    <row r="4606" spans="30:40" x14ac:dyDescent="0.3">
      <c r="AD4606" s="7">
        <v>2020</v>
      </c>
      <c r="AE4606" s="88" t="s">
        <v>57</v>
      </c>
      <c r="AF4606" s="12" t="s">
        <v>7</v>
      </c>
      <c r="AG4606" s="18" t="str">
        <f t="shared" si="299"/>
        <v>Miscellaneous goods and services-2020-July</v>
      </c>
      <c r="AH4606" s="16">
        <v>44013</v>
      </c>
      <c r="AI4606" s="181">
        <v>98.748172407217254</v>
      </c>
      <c r="AJ4606" s="8">
        <f t="shared" si="302"/>
        <v>99.222737955644689</v>
      </c>
      <c r="AK4606" s="175">
        <v>4399</v>
      </c>
      <c r="AL4606" s="10">
        <f t="shared" si="300"/>
        <v>110.09323056335725</v>
      </c>
      <c r="AM4606" s="163" t="str">
        <f t="shared" si="301"/>
        <v>12</v>
      </c>
      <c r="AN4606" s="177" t="s">
        <v>119</v>
      </c>
    </row>
    <row r="4607" spans="30:40" x14ac:dyDescent="0.3">
      <c r="AD4607" s="7">
        <v>2020</v>
      </c>
      <c r="AE4607" s="88" t="s">
        <v>57</v>
      </c>
      <c r="AF4607" s="12" t="s">
        <v>8</v>
      </c>
      <c r="AG4607" s="18" t="str">
        <f t="shared" si="299"/>
        <v>Miscellaneous goods and services-2020-August</v>
      </c>
      <c r="AH4607" s="16">
        <v>44044</v>
      </c>
      <c r="AI4607" s="181">
        <v>98.765379261160163</v>
      </c>
      <c r="AJ4607" s="8">
        <f t="shared" si="302"/>
        <v>99.150794099048497</v>
      </c>
      <c r="AK4607" s="175">
        <v>4400</v>
      </c>
      <c r="AL4607" s="10">
        <f t="shared" si="300"/>
        <v>110.09323056335725</v>
      </c>
      <c r="AM4607" s="163" t="str">
        <f t="shared" si="301"/>
        <v>12</v>
      </c>
      <c r="AN4607" s="177" t="s">
        <v>120</v>
      </c>
    </row>
    <row r="4608" spans="30:40" x14ac:dyDescent="0.3">
      <c r="AD4608" s="7">
        <v>2020</v>
      </c>
      <c r="AE4608" s="88" t="s">
        <v>57</v>
      </c>
      <c r="AF4608" s="12" t="s">
        <v>1</v>
      </c>
      <c r="AG4608" s="18" t="str">
        <f t="shared" si="299"/>
        <v>Miscellaneous goods and services-2020-September</v>
      </c>
      <c r="AH4608" s="16">
        <v>44075</v>
      </c>
      <c r="AI4608" s="181">
        <v>98.942890237079027</v>
      </c>
      <c r="AJ4608" s="8">
        <f t="shared" si="302"/>
        <v>99.101631517549279</v>
      </c>
      <c r="AK4608" s="175">
        <v>4401</v>
      </c>
      <c r="AL4608" s="10">
        <f t="shared" si="300"/>
        <v>110.09323056335725</v>
      </c>
      <c r="AM4608" s="163" t="str">
        <f t="shared" si="301"/>
        <v>12</v>
      </c>
      <c r="AN4608" s="177" t="s">
        <v>121</v>
      </c>
    </row>
    <row r="4609" spans="30:40" x14ac:dyDescent="0.3">
      <c r="AD4609" s="7">
        <v>2020</v>
      </c>
      <c r="AE4609" s="88" t="s">
        <v>57</v>
      </c>
      <c r="AF4609" s="12" t="s">
        <v>9</v>
      </c>
      <c r="AG4609" s="18" t="str">
        <f t="shared" si="299"/>
        <v>Miscellaneous goods and services-2020-October</v>
      </c>
      <c r="AH4609" s="16">
        <v>44105</v>
      </c>
      <c r="AI4609" s="181">
        <v>98.635608164771796</v>
      </c>
      <c r="AJ4609" s="8">
        <f t="shared" si="302"/>
        <v>99.028508265130071</v>
      </c>
      <c r="AK4609" s="175">
        <v>4402</v>
      </c>
      <c r="AL4609" s="10">
        <f t="shared" si="300"/>
        <v>110.09323056335725</v>
      </c>
      <c r="AM4609" s="163" t="str">
        <f t="shared" si="301"/>
        <v>12</v>
      </c>
      <c r="AN4609" s="177" t="s">
        <v>122</v>
      </c>
    </row>
    <row r="4610" spans="30:40" x14ac:dyDescent="0.3">
      <c r="AD4610" s="7">
        <v>2020</v>
      </c>
      <c r="AE4610" s="88" t="s">
        <v>57</v>
      </c>
      <c r="AF4610" s="12" t="s">
        <v>2</v>
      </c>
      <c r="AG4610" s="18" t="str">
        <f t="shared" si="299"/>
        <v>Miscellaneous goods and services-2020-November</v>
      </c>
      <c r="AH4610" s="16">
        <v>44136</v>
      </c>
      <c r="AI4610" s="181">
        <v>98.324963806001705</v>
      </c>
      <c r="AJ4610" s="8">
        <f t="shared" si="302"/>
        <v>98.940187300718094</v>
      </c>
      <c r="AK4610" s="175">
        <v>4403</v>
      </c>
      <c r="AL4610" s="10">
        <f t="shared" si="300"/>
        <v>110.09323056335725</v>
      </c>
      <c r="AM4610" s="163" t="str">
        <f t="shared" si="301"/>
        <v>12</v>
      </c>
      <c r="AN4610" s="177" t="s">
        <v>123</v>
      </c>
    </row>
    <row r="4611" spans="30:40" x14ac:dyDescent="0.3">
      <c r="AD4611" s="7">
        <v>2020</v>
      </c>
      <c r="AE4611" s="88" t="s">
        <v>57</v>
      </c>
      <c r="AF4611" s="12" t="s">
        <v>3</v>
      </c>
      <c r="AG4611" s="18" t="str">
        <f t="shared" si="299"/>
        <v>Miscellaneous goods and services-2020-December</v>
      </c>
      <c r="AH4611" s="16">
        <v>44166</v>
      </c>
      <c r="AI4611" s="181">
        <v>98.431849451200534</v>
      </c>
      <c r="AJ4611" s="8">
        <f t="shared" si="302"/>
        <v>98.865480377947321</v>
      </c>
      <c r="AK4611" s="175">
        <v>4404</v>
      </c>
      <c r="AL4611" s="10">
        <f t="shared" si="300"/>
        <v>110.09323056335725</v>
      </c>
      <c r="AM4611" s="163" t="str">
        <f t="shared" si="301"/>
        <v>12</v>
      </c>
      <c r="AN4611" s="177" t="s">
        <v>124</v>
      </c>
    </row>
    <row r="4612" spans="30:40" x14ac:dyDescent="0.3">
      <c r="AD4612" s="9">
        <v>2021</v>
      </c>
      <c r="AE4612" s="87" t="s">
        <v>57</v>
      </c>
      <c r="AF4612" s="13" t="s">
        <v>10</v>
      </c>
      <c r="AG4612" s="18" t="str">
        <f t="shared" si="299"/>
        <v>Miscellaneous goods and services-2021-January</v>
      </c>
      <c r="AH4612" s="16">
        <v>44197</v>
      </c>
      <c r="AI4612" s="180">
        <v>98.551671808286102</v>
      </c>
      <c r="AJ4612" s="10">
        <f t="shared" si="302"/>
        <v>98.818730830856211</v>
      </c>
      <c r="AK4612" s="175">
        <v>4405</v>
      </c>
      <c r="AL4612" s="10">
        <f t="shared" si="300"/>
        <v>110.09323056335725</v>
      </c>
      <c r="AM4612" s="163" t="str">
        <f t="shared" si="301"/>
        <v>12</v>
      </c>
      <c r="AN4612" s="177" t="s">
        <v>113</v>
      </c>
    </row>
    <row r="4613" spans="30:40" x14ac:dyDescent="0.3">
      <c r="AD4613" s="9">
        <v>2021</v>
      </c>
      <c r="AE4613" s="87" t="s">
        <v>57</v>
      </c>
      <c r="AF4613" s="13" t="s">
        <v>11</v>
      </c>
      <c r="AG4613" s="18" t="str">
        <f t="shared" si="299"/>
        <v>Miscellaneous goods and services-2021-February</v>
      </c>
      <c r="AH4613" s="16">
        <v>44228</v>
      </c>
      <c r="AI4613" s="180">
        <v>98.59344476006801</v>
      </c>
      <c r="AJ4613" s="10">
        <f t="shared" si="302"/>
        <v>98.748714745233102</v>
      </c>
      <c r="AK4613" s="175">
        <v>4406</v>
      </c>
      <c r="AL4613" s="10">
        <f t="shared" si="300"/>
        <v>110.09323056335725</v>
      </c>
      <c r="AM4613" s="163" t="str">
        <f t="shared" si="301"/>
        <v>12</v>
      </c>
      <c r="AN4613" s="177" t="s">
        <v>114</v>
      </c>
    </row>
    <row r="4614" spans="30:40" x14ac:dyDescent="0.3">
      <c r="AD4614" s="9">
        <v>2021</v>
      </c>
      <c r="AE4614" s="87" t="s">
        <v>57</v>
      </c>
      <c r="AF4614" s="13" t="s">
        <v>4</v>
      </c>
      <c r="AG4614" s="18" t="str">
        <f t="shared" si="299"/>
        <v>Miscellaneous goods and services-2021-March</v>
      </c>
      <c r="AH4614" s="16">
        <v>44256</v>
      </c>
      <c r="AI4614" s="180">
        <v>98.340245883314012</v>
      </c>
      <c r="AJ4614" s="10">
        <f t="shared" si="302"/>
        <v>98.690341639675367</v>
      </c>
      <c r="AK4614" s="175">
        <v>4407</v>
      </c>
      <c r="AL4614" s="10">
        <f t="shared" si="300"/>
        <v>110.09323056335725</v>
      </c>
      <c r="AM4614" s="163" t="str">
        <f t="shared" si="301"/>
        <v>12</v>
      </c>
      <c r="AN4614" s="177" t="s">
        <v>115</v>
      </c>
    </row>
    <row r="4615" spans="30:40" x14ac:dyDescent="0.3">
      <c r="AD4615" s="9">
        <v>2021</v>
      </c>
      <c r="AE4615" s="87" t="s">
        <v>57</v>
      </c>
      <c r="AF4615" s="13" t="s">
        <v>0</v>
      </c>
      <c r="AG4615" s="18" t="str">
        <f t="shared" si="299"/>
        <v>Miscellaneous goods and services-2021-April</v>
      </c>
      <c r="AH4615" s="16">
        <v>44287</v>
      </c>
      <c r="AI4615" s="180">
        <v>97.948345082896651</v>
      </c>
      <c r="AJ4615" s="10">
        <f t="shared" si="302"/>
        <v>98.598309095152501</v>
      </c>
      <c r="AK4615" s="175">
        <v>4408</v>
      </c>
      <c r="AL4615" s="10">
        <f t="shared" si="300"/>
        <v>110.09323056335725</v>
      </c>
      <c r="AM4615" s="163" t="str">
        <f t="shared" si="301"/>
        <v>12</v>
      </c>
      <c r="AN4615" s="177" t="s">
        <v>116</v>
      </c>
    </row>
    <row r="4616" spans="30:40" x14ac:dyDescent="0.3">
      <c r="AD4616" s="9">
        <v>2021</v>
      </c>
      <c r="AE4616" s="87" t="s">
        <v>57</v>
      </c>
      <c r="AF4616" s="13" t="s">
        <v>5</v>
      </c>
      <c r="AG4616" s="18" t="str">
        <f t="shared" si="299"/>
        <v>Miscellaneous goods and services-2021-May</v>
      </c>
      <c r="AH4616" s="16">
        <v>44317</v>
      </c>
      <c r="AI4616" s="180">
        <v>98.128889364483442</v>
      </c>
      <c r="AJ4616" s="10">
        <f t="shared" si="302"/>
        <v>98.535351063728726</v>
      </c>
      <c r="AK4616" s="175">
        <v>4409</v>
      </c>
      <c r="AL4616" s="10">
        <f t="shared" si="300"/>
        <v>110.09323056335725</v>
      </c>
      <c r="AM4616" s="163" t="str">
        <f t="shared" si="301"/>
        <v>12</v>
      </c>
      <c r="AN4616" s="177" t="s">
        <v>117</v>
      </c>
    </row>
    <row r="4617" spans="30:40" x14ac:dyDescent="0.3">
      <c r="AD4617" s="9">
        <v>2021</v>
      </c>
      <c r="AE4617" s="87" t="s">
        <v>57</v>
      </c>
      <c r="AF4617" s="13" t="s">
        <v>6</v>
      </c>
      <c r="AG4617" s="18" t="str">
        <f t="shared" si="299"/>
        <v>Miscellaneous goods and services-2021-June</v>
      </c>
      <c r="AH4617" s="16">
        <v>44348</v>
      </c>
      <c r="AI4617" s="180">
        <v>97.55367743296614</v>
      </c>
      <c r="AJ4617" s="10">
        <f t="shared" si="302"/>
        <v>98.41376147162039</v>
      </c>
      <c r="AK4617" s="175">
        <v>4410</v>
      </c>
      <c r="AL4617" s="10">
        <f t="shared" si="300"/>
        <v>110.09323056335725</v>
      </c>
      <c r="AM4617" s="163" t="str">
        <f t="shared" si="301"/>
        <v>12</v>
      </c>
      <c r="AN4617" s="177" t="s">
        <v>118</v>
      </c>
    </row>
    <row r="4618" spans="30:40" x14ac:dyDescent="0.3">
      <c r="AD4618" s="9">
        <v>2021</v>
      </c>
      <c r="AE4618" s="87" t="s">
        <v>57</v>
      </c>
      <c r="AF4618" s="13" t="s">
        <v>7</v>
      </c>
      <c r="AG4618" s="18" t="str">
        <f t="shared" si="299"/>
        <v>Miscellaneous goods and services-2021-July</v>
      </c>
      <c r="AH4618" s="16">
        <v>44378</v>
      </c>
      <c r="AI4618" s="180">
        <v>98.197605261327226</v>
      </c>
      <c r="AJ4618" s="10">
        <f t="shared" si="302"/>
        <v>98.367880876129576</v>
      </c>
      <c r="AK4618" s="175">
        <v>4411</v>
      </c>
      <c r="AL4618" s="10">
        <f t="shared" si="300"/>
        <v>110.09323056335725</v>
      </c>
      <c r="AM4618" s="163" t="str">
        <f t="shared" si="301"/>
        <v>12</v>
      </c>
      <c r="AN4618" s="177" t="s">
        <v>119</v>
      </c>
    </row>
    <row r="4619" spans="30:40" x14ac:dyDescent="0.3">
      <c r="AD4619" s="9">
        <v>2021</v>
      </c>
      <c r="AE4619" s="87" t="s">
        <v>57</v>
      </c>
      <c r="AF4619" s="13" t="s">
        <v>8</v>
      </c>
      <c r="AG4619" s="18" t="str">
        <f t="shared" si="299"/>
        <v>Miscellaneous goods and services-2021-August</v>
      </c>
      <c r="AH4619" s="16">
        <v>44409</v>
      </c>
      <c r="AI4619" s="180">
        <v>98.984818816820521</v>
      </c>
      <c r="AJ4619" s="10">
        <f t="shared" si="302"/>
        <v>98.386167505767943</v>
      </c>
      <c r="AK4619" s="175">
        <v>4412</v>
      </c>
      <c r="AL4619" s="10">
        <f t="shared" si="300"/>
        <v>110.09323056335725</v>
      </c>
      <c r="AM4619" s="163" t="str">
        <f t="shared" si="301"/>
        <v>12</v>
      </c>
      <c r="AN4619" s="177" t="s">
        <v>120</v>
      </c>
    </row>
    <row r="4620" spans="30:40" x14ac:dyDescent="0.3">
      <c r="AD4620" s="9">
        <v>2021</v>
      </c>
      <c r="AE4620" s="87" t="s">
        <v>57</v>
      </c>
      <c r="AF4620" s="13" t="s">
        <v>1</v>
      </c>
      <c r="AG4620" s="18" t="str">
        <f t="shared" ref="AG4620:AG4683" si="303">CONCATENATE(AE4620,$AF$74,AD4620,$AF$74,AF4620)</f>
        <v>Miscellaneous goods and services-2021-September</v>
      </c>
      <c r="AH4620" s="16">
        <v>44440</v>
      </c>
      <c r="AI4620" s="180">
        <v>99.361393864605404</v>
      </c>
      <c r="AJ4620" s="10">
        <f t="shared" si="302"/>
        <v>98.421042808061785</v>
      </c>
      <c r="AK4620" s="175">
        <v>4413</v>
      </c>
      <c r="AL4620" s="10">
        <f t="shared" ref="AL4620:AL4683" si="304">VLOOKUP(AE4620,AR:AS,2,FALSE)</f>
        <v>110.09323056335725</v>
      </c>
      <c r="AM4620" s="163" t="str">
        <f t="shared" ref="AM4620:AM4683" si="305">VLOOKUP(AE4620,AR:AT,3,FALSE)</f>
        <v>12</v>
      </c>
      <c r="AN4620" s="177" t="s">
        <v>121</v>
      </c>
    </row>
    <row r="4621" spans="30:40" x14ac:dyDescent="0.3">
      <c r="AD4621" s="9">
        <v>2021</v>
      </c>
      <c r="AE4621" s="87" t="s">
        <v>57</v>
      </c>
      <c r="AF4621" s="13" t="s">
        <v>9</v>
      </c>
      <c r="AG4621" s="18" t="str">
        <f t="shared" si="303"/>
        <v>Miscellaneous goods and services-2021-October</v>
      </c>
      <c r="AH4621" s="16">
        <v>44470</v>
      </c>
      <c r="AI4621" s="180">
        <v>99.327180521962489</v>
      </c>
      <c r="AJ4621" s="10">
        <f t="shared" si="302"/>
        <v>98.478673837827671</v>
      </c>
      <c r="AK4621" s="175">
        <v>4414</v>
      </c>
      <c r="AL4621" s="10">
        <f t="shared" si="304"/>
        <v>110.09323056335725</v>
      </c>
      <c r="AM4621" s="163" t="str">
        <f t="shared" si="305"/>
        <v>12</v>
      </c>
      <c r="AN4621" s="177" t="s">
        <v>122</v>
      </c>
    </row>
    <row r="4622" spans="30:40" x14ac:dyDescent="0.3">
      <c r="AD4622" s="9">
        <v>2021</v>
      </c>
      <c r="AE4622" s="87" t="s">
        <v>57</v>
      </c>
      <c r="AF4622" s="13" t="s">
        <v>2</v>
      </c>
      <c r="AG4622" s="18" t="str">
        <f t="shared" si="303"/>
        <v>Miscellaneous goods and services-2021-November</v>
      </c>
      <c r="AH4622" s="16">
        <v>44501</v>
      </c>
      <c r="AI4622" s="180">
        <v>100.0924729392982</v>
      </c>
      <c r="AJ4622" s="10">
        <f t="shared" si="302"/>
        <v>98.625966265602372</v>
      </c>
      <c r="AK4622" s="175">
        <v>4415</v>
      </c>
      <c r="AL4622" s="10">
        <f t="shared" si="304"/>
        <v>110.09323056335725</v>
      </c>
      <c r="AM4622" s="163" t="str">
        <f t="shared" si="305"/>
        <v>12</v>
      </c>
      <c r="AN4622" s="177" t="s">
        <v>123</v>
      </c>
    </row>
    <row r="4623" spans="30:40" x14ac:dyDescent="0.3">
      <c r="AD4623" s="9">
        <v>2021</v>
      </c>
      <c r="AE4623" s="87" t="s">
        <v>57</v>
      </c>
      <c r="AF4623" s="13" t="s">
        <v>3</v>
      </c>
      <c r="AG4623" s="18" t="str">
        <f t="shared" si="303"/>
        <v>Miscellaneous goods and services-2021-December</v>
      </c>
      <c r="AH4623" s="16">
        <v>44531</v>
      </c>
      <c r="AI4623" s="180">
        <v>100.23183469953845</v>
      </c>
      <c r="AJ4623" s="10">
        <f t="shared" si="302"/>
        <v>98.775965036297222</v>
      </c>
      <c r="AK4623" s="175">
        <v>4416</v>
      </c>
      <c r="AL4623" s="10">
        <f t="shared" si="304"/>
        <v>110.09323056335725</v>
      </c>
      <c r="AM4623" s="163" t="str">
        <f t="shared" si="305"/>
        <v>12</v>
      </c>
      <c r="AN4623" s="177" t="s">
        <v>124</v>
      </c>
    </row>
    <row r="4624" spans="30:40" x14ac:dyDescent="0.3">
      <c r="AD4624" s="7">
        <v>2022</v>
      </c>
      <c r="AE4624" s="88" t="s">
        <v>57</v>
      </c>
      <c r="AF4624" s="12" t="s">
        <v>10</v>
      </c>
      <c r="AG4624" s="18" t="str">
        <f t="shared" si="303"/>
        <v>Miscellaneous goods and services-2022-January</v>
      </c>
      <c r="AH4624" s="16">
        <v>44562</v>
      </c>
      <c r="AI4624" s="181">
        <v>100.37961755916329</v>
      </c>
      <c r="AJ4624" s="8">
        <f t="shared" si="302"/>
        <v>98.928293848870325</v>
      </c>
      <c r="AK4624" s="175">
        <v>4417</v>
      </c>
      <c r="AL4624" s="10">
        <f t="shared" si="304"/>
        <v>110.09323056335725</v>
      </c>
      <c r="AM4624" s="163" t="str">
        <f t="shared" si="305"/>
        <v>12</v>
      </c>
      <c r="AN4624" s="177" t="s">
        <v>113</v>
      </c>
    </row>
    <row r="4625" spans="30:40" x14ac:dyDescent="0.3">
      <c r="AD4625" s="7">
        <v>2022</v>
      </c>
      <c r="AE4625" s="88" t="s">
        <v>57</v>
      </c>
      <c r="AF4625" s="12" t="s">
        <v>11</v>
      </c>
      <c r="AG4625" s="18" t="str">
        <f t="shared" si="303"/>
        <v>Miscellaneous goods and services-2022-February</v>
      </c>
      <c r="AH4625" s="16">
        <v>44593</v>
      </c>
      <c r="AI4625" s="181">
        <v>100.60465524202948</v>
      </c>
      <c r="AJ4625" s="8">
        <f t="shared" si="302"/>
        <v>99.09589472236712</v>
      </c>
      <c r="AK4625" s="175">
        <v>4418</v>
      </c>
      <c r="AL4625" s="10">
        <f t="shared" si="304"/>
        <v>110.09323056335725</v>
      </c>
      <c r="AM4625" s="163" t="str">
        <f t="shared" si="305"/>
        <v>12</v>
      </c>
      <c r="AN4625" s="177" t="s">
        <v>114</v>
      </c>
    </row>
    <row r="4626" spans="30:40" x14ac:dyDescent="0.3">
      <c r="AD4626" s="7">
        <v>2022</v>
      </c>
      <c r="AE4626" s="88" t="s">
        <v>57</v>
      </c>
      <c r="AF4626" s="12" t="s">
        <v>4</v>
      </c>
      <c r="AG4626" s="18" t="str">
        <f t="shared" si="303"/>
        <v>Miscellaneous goods and services-2022-March</v>
      </c>
      <c r="AH4626" s="16">
        <v>44621</v>
      </c>
      <c r="AI4626" s="181">
        <v>100.33363255844533</v>
      </c>
      <c r="AJ4626" s="8">
        <f t="shared" si="302"/>
        <v>99.262010278628054</v>
      </c>
      <c r="AK4626" s="175">
        <v>4419</v>
      </c>
      <c r="AL4626" s="10">
        <f t="shared" si="304"/>
        <v>110.09323056335725</v>
      </c>
      <c r="AM4626" s="163" t="str">
        <f t="shared" si="305"/>
        <v>12</v>
      </c>
      <c r="AN4626" s="177" t="s">
        <v>115</v>
      </c>
    </row>
    <row r="4627" spans="30:40" x14ac:dyDescent="0.3">
      <c r="AD4627" s="7">
        <v>2022</v>
      </c>
      <c r="AE4627" s="88" t="s">
        <v>57</v>
      </c>
      <c r="AF4627" s="12" t="s">
        <v>0</v>
      </c>
      <c r="AG4627" s="18" t="str">
        <f t="shared" si="303"/>
        <v>Miscellaneous goods and services-2022-April</v>
      </c>
      <c r="AH4627" s="16">
        <v>44652</v>
      </c>
      <c r="AI4627" s="181">
        <v>100.29305137432118</v>
      </c>
      <c r="AJ4627" s="8">
        <f t="shared" si="302"/>
        <v>99.457402469580117</v>
      </c>
      <c r="AK4627" s="175">
        <v>4420</v>
      </c>
      <c r="AL4627" s="10">
        <f t="shared" si="304"/>
        <v>110.09323056335725</v>
      </c>
      <c r="AM4627" s="163" t="str">
        <f t="shared" si="305"/>
        <v>12</v>
      </c>
      <c r="AN4627" s="177" t="s">
        <v>116</v>
      </c>
    </row>
    <row r="4628" spans="30:40" x14ac:dyDescent="0.3">
      <c r="AD4628" s="7">
        <v>2022</v>
      </c>
      <c r="AE4628" s="88" t="s">
        <v>57</v>
      </c>
      <c r="AF4628" s="12" t="s">
        <v>5</v>
      </c>
      <c r="AG4628" s="18" t="str">
        <f t="shared" si="303"/>
        <v>Miscellaneous goods and services-2022-May</v>
      </c>
      <c r="AH4628" s="16">
        <v>44682</v>
      </c>
      <c r="AI4628" s="181">
        <v>100.45099550230746</v>
      </c>
      <c r="AJ4628" s="8">
        <f t="shared" si="302"/>
        <v>99.650911314398755</v>
      </c>
      <c r="AK4628" s="175">
        <v>4421</v>
      </c>
      <c r="AL4628" s="10">
        <f t="shared" si="304"/>
        <v>110.09323056335725</v>
      </c>
      <c r="AM4628" s="163" t="str">
        <f t="shared" si="305"/>
        <v>12</v>
      </c>
      <c r="AN4628" s="177" t="s">
        <v>117</v>
      </c>
    </row>
    <row r="4629" spans="30:40" x14ac:dyDescent="0.3">
      <c r="AD4629" s="7">
        <v>2022</v>
      </c>
      <c r="AE4629" s="88" t="s">
        <v>57</v>
      </c>
      <c r="AF4629" s="12" t="s">
        <v>6</v>
      </c>
      <c r="AG4629" s="18" t="str">
        <f t="shared" si="303"/>
        <v>Miscellaneous goods and services-2022-June</v>
      </c>
      <c r="AH4629" s="16">
        <v>44713</v>
      </c>
      <c r="AI4629" s="181">
        <v>100.67051940197342</v>
      </c>
      <c r="AJ4629" s="8">
        <f t="shared" si="302"/>
        <v>99.910648145149366</v>
      </c>
      <c r="AK4629" s="175">
        <v>4422</v>
      </c>
      <c r="AL4629" s="10">
        <f t="shared" si="304"/>
        <v>110.09323056335725</v>
      </c>
      <c r="AM4629" s="163" t="str">
        <f t="shared" si="305"/>
        <v>12</v>
      </c>
      <c r="AN4629" s="177" t="s">
        <v>118</v>
      </c>
    </row>
    <row r="4630" spans="30:40" x14ac:dyDescent="0.3">
      <c r="AD4630" s="7">
        <v>2022</v>
      </c>
      <c r="AE4630" s="88" t="s">
        <v>57</v>
      </c>
      <c r="AF4630" s="12" t="s">
        <v>7</v>
      </c>
      <c r="AG4630" s="18" t="str">
        <f t="shared" si="303"/>
        <v>Miscellaneous goods and services-2022-July</v>
      </c>
      <c r="AH4630" s="16">
        <v>44743</v>
      </c>
      <c r="AI4630" s="181">
        <v>100.58448819517277</v>
      </c>
      <c r="AJ4630" s="8">
        <f t="shared" si="302"/>
        <v>100.10955505630317</v>
      </c>
      <c r="AK4630" s="175">
        <v>4423</v>
      </c>
      <c r="AL4630" s="10">
        <f t="shared" si="304"/>
        <v>110.09323056335725</v>
      </c>
      <c r="AM4630" s="163" t="str">
        <f t="shared" si="305"/>
        <v>12</v>
      </c>
      <c r="AN4630" s="177" t="s">
        <v>119</v>
      </c>
    </row>
    <row r="4631" spans="30:40" x14ac:dyDescent="0.3">
      <c r="AD4631" s="7">
        <v>2022</v>
      </c>
      <c r="AE4631" s="88" t="s">
        <v>57</v>
      </c>
      <c r="AF4631" s="12" t="s">
        <v>8</v>
      </c>
      <c r="AG4631" s="18" t="str">
        <f t="shared" si="303"/>
        <v>Miscellaneous goods and services-2022-August</v>
      </c>
      <c r="AH4631" s="16">
        <v>44774</v>
      </c>
      <c r="AI4631" s="181">
        <v>100.67335865219586</v>
      </c>
      <c r="AJ4631" s="8">
        <f t="shared" ref="AJ4631:AJ4677" si="306">AVERAGE(AI4620:AI4631)</f>
        <v>100.25026670925111</v>
      </c>
      <c r="AK4631" s="175">
        <v>4424</v>
      </c>
      <c r="AL4631" s="10">
        <f t="shared" si="304"/>
        <v>110.09323056335725</v>
      </c>
      <c r="AM4631" s="163" t="str">
        <f t="shared" si="305"/>
        <v>12</v>
      </c>
      <c r="AN4631" s="177" t="s">
        <v>120</v>
      </c>
    </row>
    <row r="4632" spans="30:40" x14ac:dyDescent="0.3">
      <c r="AD4632" s="7">
        <v>2022</v>
      </c>
      <c r="AE4632" s="88" t="s">
        <v>57</v>
      </c>
      <c r="AF4632" s="12" t="s">
        <v>1</v>
      </c>
      <c r="AG4632" s="18" t="str">
        <f t="shared" si="303"/>
        <v>Miscellaneous goods and services-2022-September</v>
      </c>
      <c r="AH4632" s="16">
        <v>44805</v>
      </c>
      <c r="AI4632" s="181">
        <v>100.70350525478534</v>
      </c>
      <c r="AJ4632" s="8">
        <f t="shared" si="306"/>
        <v>100.36210932509944</v>
      </c>
      <c r="AK4632" s="175">
        <v>4425</v>
      </c>
      <c r="AL4632" s="10">
        <f t="shared" si="304"/>
        <v>110.09323056335725</v>
      </c>
      <c r="AM4632" s="163" t="str">
        <f t="shared" si="305"/>
        <v>12</v>
      </c>
      <c r="AN4632" s="177" t="s">
        <v>121</v>
      </c>
    </row>
    <row r="4633" spans="30:40" x14ac:dyDescent="0.3">
      <c r="AD4633" s="7">
        <v>2022</v>
      </c>
      <c r="AE4633" s="88" t="s">
        <v>57</v>
      </c>
      <c r="AF4633" s="12" t="s">
        <v>9</v>
      </c>
      <c r="AG4633" s="18" t="str">
        <f t="shared" si="303"/>
        <v>Miscellaneous goods and services-2022-October</v>
      </c>
      <c r="AH4633" s="16">
        <v>44835</v>
      </c>
      <c r="AI4633" s="181">
        <v>100.60304271224619</v>
      </c>
      <c r="AJ4633" s="8">
        <f t="shared" si="306"/>
        <v>100.46843117428976</v>
      </c>
      <c r="AK4633" s="175">
        <v>4426</v>
      </c>
      <c r="AL4633" s="10">
        <f t="shared" si="304"/>
        <v>110.09323056335725</v>
      </c>
      <c r="AM4633" s="163" t="str">
        <f t="shared" si="305"/>
        <v>12</v>
      </c>
      <c r="AN4633" s="177" t="s">
        <v>122</v>
      </c>
    </row>
    <row r="4634" spans="30:40" x14ac:dyDescent="0.3">
      <c r="AD4634" s="7">
        <v>2022</v>
      </c>
      <c r="AE4634" s="88" t="s">
        <v>57</v>
      </c>
      <c r="AF4634" s="12" t="s">
        <v>2</v>
      </c>
      <c r="AG4634" s="18" t="str">
        <f t="shared" si="303"/>
        <v>Miscellaneous goods and services-2022-November</v>
      </c>
      <c r="AH4634" s="16">
        <v>44866</v>
      </c>
      <c r="AI4634" s="181">
        <v>101.13056727980617</v>
      </c>
      <c r="AJ4634" s="8">
        <f t="shared" si="306"/>
        <v>100.55493903599876</v>
      </c>
      <c r="AK4634" s="175">
        <v>4427</v>
      </c>
      <c r="AL4634" s="10">
        <f t="shared" si="304"/>
        <v>110.09323056335725</v>
      </c>
      <c r="AM4634" s="163" t="str">
        <f t="shared" si="305"/>
        <v>12</v>
      </c>
      <c r="AN4634" s="177" t="s">
        <v>123</v>
      </c>
    </row>
    <row r="4635" spans="30:40" x14ac:dyDescent="0.3">
      <c r="AD4635" s="7">
        <v>2022</v>
      </c>
      <c r="AE4635" s="88" t="s">
        <v>57</v>
      </c>
      <c r="AF4635" s="12" t="s">
        <v>3</v>
      </c>
      <c r="AG4635" s="18" t="str">
        <f t="shared" si="303"/>
        <v>Miscellaneous goods and services-2022-December</v>
      </c>
      <c r="AH4635" s="16">
        <v>44896</v>
      </c>
      <c r="AI4635" s="181">
        <v>101.36338797383942</v>
      </c>
      <c r="AJ4635" s="8">
        <f t="shared" si="306"/>
        <v>100.64923514219049</v>
      </c>
      <c r="AK4635" s="175">
        <v>4428</v>
      </c>
      <c r="AL4635" s="10">
        <f t="shared" si="304"/>
        <v>110.09323056335725</v>
      </c>
      <c r="AM4635" s="163" t="str">
        <f t="shared" si="305"/>
        <v>12</v>
      </c>
      <c r="AN4635" s="177" t="s">
        <v>124</v>
      </c>
    </row>
    <row r="4636" spans="30:40" x14ac:dyDescent="0.3">
      <c r="AD4636" s="9">
        <v>2023</v>
      </c>
      <c r="AE4636" s="87" t="s">
        <v>57</v>
      </c>
      <c r="AF4636" s="13" t="s">
        <v>10</v>
      </c>
      <c r="AG4636" s="18" t="str">
        <f t="shared" si="303"/>
        <v>Miscellaneous goods and services-2023-January</v>
      </c>
      <c r="AH4636" s="16">
        <v>44927</v>
      </c>
      <c r="AI4636" s="180">
        <v>102.13374380713458</v>
      </c>
      <c r="AJ4636" s="10">
        <f t="shared" si="306"/>
        <v>100.79541232952143</v>
      </c>
      <c r="AK4636" s="175">
        <v>4429</v>
      </c>
      <c r="AL4636" s="10">
        <f t="shared" si="304"/>
        <v>110.09323056335725</v>
      </c>
      <c r="AM4636" s="163" t="str">
        <f t="shared" si="305"/>
        <v>12</v>
      </c>
      <c r="AN4636" s="177" t="s">
        <v>113</v>
      </c>
    </row>
    <row r="4637" spans="30:40" x14ac:dyDescent="0.3">
      <c r="AD4637" s="9">
        <v>2023</v>
      </c>
      <c r="AE4637" s="87" t="s">
        <v>57</v>
      </c>
      <c r="AF4637" s="13" t="s">
        <v>11</v>
      </c>
      <c r="AG4637" s="18" t="str">
        <f t="shared" si="303"/>
        <v>Miscellaneous goods and services-2023-February</v>
      </c>
      <c r="AH4637" s="16">
        <v>44958</v>
      </c>
      <c r="AI4637" s="180">
        <v>102.19143979307051</v>
      </c>
      <c r="AJ4637" s="10">
        <f t="shared" si="306"/>
        <v>100.92764437544152</v>
      </c>
      <c r="AK4637" s="175">
        <v>4430</v>
      </c>
      <c r="AL4637" s="10">
        <f t="shared" si="304"/>
        <v>110.09323056335725</v>
      </c>
      <c r="AM4637" s="163" t="str">
        <f t="shared" si="305"/>
        <v>12</v>
      </c>
      <c r="AN4637" s="177" t="s">
        <v>114</v>
      </c>
    </row>
    <row r="4638" spans="30:40" x14ac:dyDescent="0.3">
      <c r="AD4638" s="9">
        <v>2023</v>
      </c>
      <c r="AE4638" s="87" t="s">
        <v>57</v>
      </c>
      <c r="AF4638" s="13" t="s">
        <v>4</v>
      </c>
      <c r="AG4638" s="18" t="str">
        <f t="shared" si="303"/>
        <v>Miscellaneous goods and services-2023-March</v>
      </c>
      <c r="AH4638" s="16">
        <v>44986</v>
      </c>
      <c r="AI4638" s="180">
        <v>102.44671011206782</v>
      </c>
      <c r="AJ4638" s="10">
        <f t="shared" si="306"/>
        <v>101.10373417157673</v>
      </c>
      <c r="AK4638" s="175">
        <v>4431</v>
      </c>
      <c r="AL4638" s="10">
        <f t="shared" si="304"/>
        <v>110.09323056335725</v>
      </c>
      <c r="AM4638" s="163" t="str">
        <f t="shared" si="305"/>
        <v>12</v>
      </c>
      <c r="AN4638" s="177" t="s">
        <v>115</v>
      </c>
    </row>
    <row r="4639" spans="30:40" x14ac:dyDescent="0.3">
      <c r="AD4639" s="9">
        <v>2023</v>
      </c>
      <c r="AE4639" s="87" t="s">
        <v>57</v>
      </c>
      <c r="AF4639" s="13" t="s">
        <v>0</v>
      </c>
      <c r="AG4639" s="18" t="str">
        <f t="shared" si="303"/>
        <v>Miscellaneous goods and services-2023-April</v>
      </c>
      <c r="AH4639" s="16">
        <v>45017</v>
      </c>
      <c r="AI4639" s="180">
        <v>102.91690627230105</v>
      </c>
      <c r="AJ4639" s="10">
        <f t="shared" si="306"/>
        <v>101.32238874640838</v>
      </c>
      <c r="AK4639" s="175">
        <v>4432</v>
      </c>
      <c r="AL4639" s="10">
        <f t="shared" si="304"/>
        <v>110.09323056335725</v>
      </c>
      <c r="AM4639" s="163" t="str">
        <f t="shared" si="305"/>
        <v>12</v>
      </c>
      <c r="AN4639" s="177" t="s">
        <v>116</v>
      </c>
    </row>
    <row r="4640" spans="30:40" x14ac:dyDescent="0.3">
      <c r="AD4640" s="9">
        <v>2023</v>
      </c>
      <c r="AE4640" s="87" t="s">
        <v>57</v>
      </c>
      <c r="AF4640" s="13" t="s">
        <v>5</v>
      </c>
      <c r="AG4640" s="18" t="str">
        <f t="shared" si="303"/>
        <v>Miscellaneous goods and services-2023-May</v>
      </c>
      <c r="AH4640" s="16">
        <v>45047</v>
      </c>
      <c r="AI4640" s="180">
        <v>103.20624034416392</v>
      </c>
      <c r="AJ4640" s="10">
        <f t="shared" si="306"/>
        <v>101.55199248322975</v>
      </c>
      <c r="AK4640" s="175">
        <v>4433</v>
      </c>
      <c r="AL4640" s="10">
        <f t="shared" si="304"/>
        <v>110.09323056335725</v>
      </c>
      <c r="AM4640" s="163" t="str">
        <f t="shared" si="305"/>
        <v>12</v>
      </c>
      <c r="AN4640" s="177" t="s">
        <v>117</v>
      </c>
    </row>
    <row r="4641" spans="30:40" x14ac:dyDescent="0.3">
      <c r="AD4641" s="9">
        <v>2023</v>
      </c>
      <c r="AE4641" s="87" t="s">
        <v>57</v>
      </c>
      <c r="AF4641" s="13" t="s">
        <v>6</v>
      </c>
      <c r="AG4641" s="18" t="str">
        <f t="shared" si="303"/>
        <v>Miscellaneous goods and services-2023-June</v>
      </c>
      <c r="AH4641" s="16">
        <v>45078</v>
      </c>
      <c r="AI4641" s="180">
        <v>103.62999201594738</v>
      </c>
      <c r="AJ4641" s="10">
        <f t="shared" si="306"/>
        <v>101.79861520106091</v>
      </c>
      <c r="AK4641" s="175">
        <v>4434</v>
      </c>
      <c r="AL4641" s="10">
        <f t="shared" si="304"/>
        <v>110.09323056335725</v>
      </c>
      <c r="AM4641" s="163" t="str">
        <f t="shared" si="305"/>
        <v>12</v>
      </c>
      <c r="AN4641" s="177" t="s">
        <v>118</v>
      </c>
    </row>
    <row r="4642" spans="30:40" x14ac:dyDescent="0.3">
      <c r="AD4642" s="9">
        <v>2023</v>
      </c>
      <c r="AE4642" s="87" t="s">
        <v>57</v>
      </c>
      <c r="AF4642" s="13" t="s">
        <v>7</v>
      </c>
      <c r="AG4642" s="18" t="str">
        <f t="shared" si="303"/>
        <v>Miscellaneous goods and services-2023-July</v>
      </c>
      <c r="AH4642" s="16">
        <v>45108</v>
      </c>
      <c r="AI4642" s="180">
        <v>103.76982089178094</v>
      </c>
      <c r="AJ4642" s="10">
        <f t="shared" si="306"/>
        <v>102.06405959244493</v>
      </c>
      <c r="AK4642" s="175">
        <v>4435</v>
      </c>
      <c r="AL4642" s="10">
        <f t="shared" si="304"/>
        <v>110.09323056335725</v>
      </c>
      <c r="AM4642" s="163" t="str">
        <f t="shared" si="305"/>
        <v>12</v>
      </c>
      <c r="AN4642" s="177" t="s">
        <v>119</v>
      </c>
    </row>
    <row r="4643" spans="30:40" x14ac:dyDescent="0.3">
      <c r="AD4643" s="9">
        <v>2023</v>
      </c>
      <c r="AE4643" s="87" t="s">
        <v>57</v>
      </c>
      <c r="AF4643" s="13" t="s">
        <v>8</v>
      </c>
      <c r="AG4643" s="18" t="str">
        <f t="shared" si="303"/>
        <v>Miscellaneous goods and services-2023-August</v>
      </c>
      <c r="AH4643" s="16">
        <v>45139</v>
      </c>
      <c r="AI4643" s="180">
        <v>103.83613605216566</v>
      </c>
      <c r="AJ4643" s="10">
        <f t="shared" si="306"/>
        <v>102.32762437577576</v>
      </c>
      <c r="AK4643" s="175">
        <v>4436</v>
      </c>
      <c r="AL4643" s="10">
        <f t="shared" si="304"/>
        <v>110.09323056335725</v>
      </c>
      <c r="AM4643" s="163" t="str">
        <f t="shared" si="305"/>
        <v>12</v>
      </c>
      <c r="AN4643" s="177" t="s">
        <v>120</v>
      </c>
    </row>
    <row r="4644" spans="30:40" x14ac:dyDescent="0.3">
      <c r="AD4644" s="9">
        <v>2023</v>
      </c>
      <c r="AE4644" s="87" t="s">
        <v>57</v>
      </c>
      <c r="AF4644" s="13" t="s">
        <v>1</v>
      </c>
      <c r="AG4644" s="18" t="str">
        <f t="shared" si="303"/>
        <v>Miscellaneous goods and services-2023-September</v>
      </c>
      <c r="AH4644" s="16">
        <v>45170</v>
      </c>
      <c r="AI4644" s="180">
        <v>103.88243861446183</v>
      </c>
      <c r="AJ4644" s="10">
        <f t="shared" si="306"/>
        <v>102.5925354890821</v>
      </c>
      <c r="AK4644" s="175">
        <v>4437</v>
      </c>
      <c r="AL4644" s="10">
        <f t="shared" si="304"/>
        <v>110.09323056335725</v>
      </c>
      <c r="AM4644" s="163" t="str">
        <f t="shared" si="305"/>
        <v>12</v>
      </c>
      <c r="AN4644" s="177" t="s">
        <v>121</v>
      </c>
    </row>
    <row r="4645" spans="30:40" x14ac:dyDescent="0.3">
      <c r="AD4645" s="9">
        <v>2023</v>
      </c>
      <c r="AE4645" s="87" t="s">
        <v>57</v>
      </c>
      <c r="AF4645" s="13" t="s">
        <v>9</v>
      </c>
      <c r="AG4645" s="18" t="str">
        <f t="shared" si="303"/>
        <v>Miscellaneous goods and services-2023-October</v>
      </c>
      <c r="AH4645" s="16">
        <v>45200</v>
      </c>
      <c r="AI4645" s="180">
        <v>103.91380416607275</v>
      </c>
      <c r="AJ4645" s="10">
        <f t="shared" si="306"/>
        <v>102.86843227690099</v>
      </c>
      <c r="AK4645" s="175">
        <v>4438</v>
      </c>
      <c r="AL4645" s="10">
        <f t="shared" si="304"/>
        <v>110.09323056335725</v>
      </c>
      <c r="AM4645" s="163" t="str">
        <f t="shared" si="305"/>
        <v>12</v>
      </c>
      <c r="AN4645" s="177" t="s">
        <v>122</v>
      </c>
    </row>
    <row r="4646" spans="30:40" x14ac:dyDescent="0.3">
      <c r="AD4646" s="9">
        <v>2023</v>
      </c>
      <c r="AE4646" s="87" t="s">
        <v>57</v>
      </c>
      <c r="AF4646" s="13" t="s">
        <v>2</v>
      </c>
      <c r="AG4646" s="18" t="str">
        <f t="shared" si="303"/>
        <v>Miscellaneous goods and services-2023-November</v>
      </c>
      <c r="AH4646" s="16">
        <v>45231</v>
      </c>
      <c r="AI4646" s="180">
        <v>104.2921628478942</v>
      </c>
      <c r="AJ4646" s="10">
        <f t="shared" si="306"/>
        <v>103.13189857424169</v>
      </c>
      <c r="AK4646" s="175">
        <v>4439</v>
      </c>
      <c r="AL4646" s="10">
        <f t="shared" si="304"/>
        <v>110.09323056335725</v>
      </c>
      <c r="AM4646" s="163" t="str">
        <f t="shared" si="305"/>
        <v>12</v>
      </c>
      <c r="AN4646" s="177" t="s">
        <v>123</v>
      </c>
    </row>
    <row r="4647" spans="30:40" x14ac:dyDescent="0.3">
      <c r="AD4647" s="9">
        <v>2023</v>
      </c>
      <c r="AE4647" s="87" t="s">
        <v>57</v>
      </c>
      <c r="AF4647" s="13" t="s">
        <v>3</v>
      </c>
      <c r="AG4647" s="18" t="str">
        <f t="shared" si="303"/>
        <v>Miscellaneous goods and services-2023-December</v>
      </c>
      <c r="AH4647" s="16">
        <v>45261</v>
      </c>
      <c r="AI4647" s="180">
        <v>104.92721717652906</v>
      </c>
      <c r="AJ4647" s="10">
        <f t="shared" si="306"/>
        <v>103.42888434113247</v>
      </c>
      <c r="AK4647" s="175">
        <v>4440</v>
      </c>
      <c r="AL4647" s="10">
        <f t="shared" si="304"/>
        <v>110.09323056335725</v>
      </c>
      <c r="AM4647" s="163" t="str">
        <f t="shared" si="305"/>
        <v>12</v>
      </c>
      <c r="AN4647" s="177" t="s">
        <v>124</v>
      </c>
    </row>
    <row r="4648" spans="30:40" x14ac:dyDescent="0.3">
      <c r="AD4648" s="7">
        <v>2024</v>
      </c>
      <c r="AE4648" s="88" t="s">
        <v>57</v>
      </c>
      <c r="AF4648" s="12" t="s">
        <v>10</v>
      </c>
      <c r="AG4648" s="18" t="str">
        <f t="shared" si="303"/>
        <v>Miscellaneous goods and services-2024-January</v>
      </c>
      <c r="AH4648" s="16">
        <v>45292</v>
      </c>
      <c r="AI4648" s="181">
        <v>104.95055761389857</v>
      </c>
      <c r="AJ4648" s="8">
        <f t="shared" si="306"/>
        <v>103.66361882502947</v>
      </c>
      <c r="AK4648" s="175">
        <v>4441</v>
      </c>
      <c r="AL4648" s="10">
        <f t="shared" si="304"/>
        <v>110.09323056335725</v>
      </c>
      <c r="AM4648" s="163" t="str">
        <f t="shared" si="305"/>
        <v>12</v>
      </c>
      <c r="AN4648" s="177" t="s">
        <v>113</v>
      </c>
    </row>
    <row r="4649" spans="30:40" x14ac:dyDescent="0.3">
      <c r="AD4649" s="7">
        <v>2024</v>
      </c>
      <c r="AE4649" s="88" t="s">
        <v>57</v>
      </c>
      <c r="AF4649" s="12" t="s">
        <v>11</v>
      </c>
      <c r="AG4649" s="18" t="str">
        <f t="shared" si="303"/>
        <v>Miscellaneous goods and services-2024-February</v>
      </c>
      <c r="AH4649" s="16">
        <v>45323</v>
      </c>
      <c r="AI4649" s="181">
        <v>104.62955864443076</v>
      </c>
      <c r="AJ4649" s="8">
        <f t="shared" si="306"/>
        <v>103.86679539597617</v>
      </c>
      <c r="AK4649" s="175">
        <v>4442</v>
      </c>
      <c r="AL4649" s="10">
        <f t="shared" si="304"/>
        <v>110.09323056335725</v>
      </c>
      <c r="AM4649" s="163" t="str">
        <f t="shared" si="305"/>
        <v>12</v>
      </c>
      <c r="AN4649" s="177" t="s">
        <v>114</v>
      </c>
    </row>
    <row r="4650" spans="30:40" x14ac:dyDescent="0.3">
      <c r="AD4650" s="7">
        <v>2024</v>
      </c>
      <c r="AE4650" s="88" t="s">
        <v>57</v>
      </c>
      <c r="AF4650" s="12" t="s">
        <v>4</v>
      </c>
      <c r="AG4650" s="18" t="str">
        <f t="shared" si="303"/>
        <v>Miscellaneous goods and services-2024-March</v>
      </c>
      <c r="AH4650" s="16">
        <v>45352</v>
      </c>
      <c r="AI4650" s="181">
        <v>105.09050597335131</v>
      </c>
      <c r="AJ4650" s="8">
        <f t="shared" si="306"/>
        <v>104.08711171774979</v>
      </c>
      <c r="AK4650" s="175">
        <v>4443</v>
      </c>
      <c r="AL4650" s="10">
        <f t="shared" si="304"/>
        <v>110.09323056335725</v>
      </c>
      <c r="AM4650" s="163" t="str">
        <f t="shared" si="305"/>
        <v>12</v>
      </c>
      <c r="AN4650" s="177" t="s">
        <v>115</v>
      </c>
    </row>
    <row r="4651" spans="30:40" x14ac:dyDescent="0.3">
      <c r="AD4651" s="7">
        <v>2024</v>
      </c>
      <c r="AE4651" s="88" t="s">
        <v>57</v>
      </c>
      <c r="AF4651" s="12" t="s">
        <v>0</v>
      </c>
      <c r="AG4651" s="18" t="str">
        <f t="shared" si="303"/>
        <v>Miscellaneous goods and services-2024-April</v>
      </c>
      <c r="AH4651" s="16">
        <v>45383</v>
      </c>
      <c r="AI4651" s="181">
        <v>105.85685102144575</v>
      </c>
      <c r="AJ4651" s="8">
        <f t="shared" si="306"/>
        <v>104.33210711351187</v>
      </c>
      <c r="AK4651" s="175">
        <v>4444</v>
      </c>
      <c r="AL4651" s="10">
        <f t="shared" si="304"/>
        <v>110.09323056335725</v>
      </c>
      <c r="AM4651" s="163" t="str">
        <f t="shared" si="305"/>
        <v>12</v>
      </c>
      <c r="AN4651" s="177" t="s">
        <v>116</v>
      </c>
    </row>
    <row r="4652" spans="30:40" x14ac:dyDescent="0.3">
      <c r="AD4652" s="7">
        <v>2024</v>
      </c>
      <c r="AE4652" s="88" t="s">
        <v>57</v>
      </c>
      <c r="AF4652" s="12" t="s">
        <v>5</v>
      </c>
      <c r="AG4652" s="18" t="str">
        <f t="shared" si="303"/>
        <v>Miscellaneous goods and services-2024-May</v>
      </c>
      <c r="AH4652" s="16">
        <v>45413</v>
      </c>
      <c r="AI4652" s="181">
        <v>105.83229851006129</v>
      </c>
      <c r="AJ4652" s="8">
        <f t="shared" si="306"/>
        <v>104.55094529400328</v>
      </c>
      <c r="AK4652" s="175">
        <v>4445</v>
      </c>
      <c r="AL4652" s="10">
        <f t="shared" si="304"/>
        <v>110.09323056335725</v>
      </c>
      <c r="AM4652" s="163" t="str">
        <f t="shared" si="305"/>
        <v>12</v>
      </c>
      <c r="AN4652" s="177" t="s">
        <v>117</v>
      </c>
    </row>
    <row r="4653" spans="30:40" x14ac:dyDescent="0.3">
      <c r="AD4653" s="7">
        <v>2024</v>
      </c>
      <c r="AE4653" s="88" t="s">
        <v>57</v>
      </c>
      <c r="AF4653" s="12" t="s">
        <v>6</v>
      </c>
      <c r="AG4653" s="18" t="str">
        <f t="shared" si="303"/>
        <v>Miscellaneous goods and services-2024-June</v>
      </c>
      <c r="AH4653" s="16">
        <v>45444</v>
      </c>
      <c r="AI4653" s="181">
        <v>105.86763372668968</v>
      </c>
      <c r="AJ4653" s="8">
        <f t="shared" si="306"/>
        <v>104.73741543656514</v>
      </c>
      <c r="AK4653" s="175">
        <v>4446</v>
      </c>
      <c r="AL4653" s="10">
        <f t="shared" si="304"/>
        <v>110.09323056335725</v>
      </c>
      <c r="AM4653" s="163" t="str">
        <f t="shared" si="305"/>
        <v>12</v>
      </c>
      <c r="AN4653" s="177" t="s">
        <v>118</v>
      </c>
    </row>
    <row r="4654" spans="30:40" x14ac:dyDescent="0.3">
      <c r="AD4654" s="7">
        <v>2024</v>
      </c>
      <c r="AE4654" s="88" t="s">
        <v>57</v>
      </c>
      <c r="AF4654" s="12" t="s">
        <v>7</v>
      </c>
      <c r="AG4654" s="18" t="str">
        <f t="shared" si="303"/>
        <v>Miscellaneous goods and services-2024-July</v>
      </c>
      <c r="AH4654" s="16">
        <v>45474</v>
      </c>
      <c r="AI4654" s="181">
        <v>106.22016260173314</v>
      </c>
      <c r="AJ4654" s="8">
        <f t="shared" si="306"/>
        <v>104.94161057906119</v>
      </c>
      <c r="AK4654" s="175">
        <v>4447</v>
      </c>
      <c r="AL4654" s="10">
        <f t="shared" si="304"/>
        <v>110.09323056335725</v>
      </c>
      <c r="AM4654" s="163" t="str">
        <f t="shared" si="305"/>
        <v>12</v>
      </c>
      <c r="AN4654" s="177" t="s">
        <v>119</v>
      </c>
    </row>
    <row r="4655" spans="30:40" x14ac:dyDescent="0.3">
      <c r="AD4655" s="7">
        <v>2024</v>
      </c>
      <c r="AE4655" s="88" t="s">
        <v>57</v>
      </c>
      <c r="AF4655" s="12" t="s">
        <v>8</v>
      </c>
      <c r="AG4655" s="18" t="str">
        <f t="shared" si="303"/>
        <v>Miscellaneous goods and services-2024-August</v>
      </c>
      <c r="AH4655" s="16">
        <v>45505</v>
      </c>
      <c r="AI4655" s="181">
        <v>107.35924501396237</v>
      </c>
      <c r="AJ4655" s="8">
        <f t="shared" si="306"/>
        <v>105.23520299254425</v>
      </c>
      <c r="AK4655" s="175">
        <v>4448</v>
      </c>
      <c r="AL4655" s="10">
        <f t="shared" si="304"/>
        <v>110.09323056335725</v>
      </c>
      <c r="AM4655" s="163" t="str">
        <f t="shared" si="305"/>
        <v>12</v>
      </c>
      <c r="AN4655" s="177" t="s">
        <v>120</v>
      </c>
    </row>
    <row r="4656" spans="30:40" x14ac:dyDescent="0.3">
      <c r="AD4656" s="7">
        <v>2024</v>
      </c>
      <c r="AE4656" s="88" t="s">
        <v>57</v>
      </c>
      <c r="AF4656" s="12" t="s">
        <v>1</v>
      </c>
      <c r="AG4656" s="18" t="str">
        <f t="shared" si="303"/>
        <v>Miscellaneous goods and services-2024-September</v>
      </c>
      <c r="AH4656" s="16">
        <v>45536</v>
      </c>
      <c r="AI4656" s="181">
        <v>107.2479457953707</v>
      </c>
      <c r="AJ4656" s="8">
        <f t="shared" si="306"/>
        <v>105.51566192428663</v>
      </c>
      <c r="AK4656" s="175">
        <v>4449</v>
      </c>
      <c r="AL4656" s="10">
        <f t="shared" si="304"/>
        <v>110.09323056335725</v>
      </c>
      <c r="AM4656" s="163" t="str">
        <f t="shared" si="305"/>
        <v>12</v>
      </c>
      <c r="AN4656" s="177" t="s">
        <v>121</v>
      </c>
    </row>
    <row r="4657" spans="30:40" x14ac:dyDescent="0.3">
      <c r="AD4657" s="7">
        <v>2024</v>
      </c>
      <c r="AE4657" s="88" t="s">
        <v>57</v>
      </c>
      <c r="AF4657" s="12" t="s">
        <v>9</v>
      </c>
      <c r="AG4657" s="18" t="str">
        <f t="shared" si="303"/>
        <v>Miscellaneous goods and services-2024-October</v>
      </c>
      <c r="AH4657" s="16">
        <v>45566</v>
      </c>
      <c r="AI4657" s="181">
        <v>107.10110030044858</v>
      </c>
      <c r="AJ4657" s="8">
        <f t="shared" si="306"/>
        <v>105.7812699354846</v>
      </c>
      <c r="AK4657" s="175">
        <v>4450</v>
      </c>
      <c r="AL4657" s="10">
        <f t="shared" si="304"/>
        <v>110.09323056335725</v>
      </c>
      <c r="AM4657" s="163" t="str">
        <f t="shared" si="305"/>
        <v>12</v>
      </c>
      <c r="AN4657" s="177" t="s">
        <v>122</v>
      </c>
    </row>
    <row r="4658" spans="30:40" x14ac:dyDescent="0.3">
      <c r="AD4658" s="7">
        <v>2024</v>
      </c>
      <c r="AE4658" s="88" t="s">
        <v>57</v>
      </c>
      <c r="AF4658" s="12" t="s">
        <v>2</v>
      </c>
      <c r="AG4658" s="18" t="str">
        <f t="shared" si="303"/>
        <v>Miscellaneous goods and services-2024-November</v>
      </c>
      <c r="AH4658" s="16">
        <v>45597</v>
      </c>
      <c r="AI4658" s="181">
        <v>107.05279167738428</v>
      </c>
      <c r="AJ4658" s="8">
        <f t="shared" si="306"/>
        <v>106.0113223379421</v>
      </c>
      <c r="AK4658" s="175">
        <v>4451</v>
      </c>
      <c r="AL4658" s="10">
        <f t="shared" si="304"/>
        <v>110.09323056335725</v>
      </c>
      <c r="AM4658" s="163" t="str">
        <f t="shared" si="305"/>
        <v>12</v>
      </c>
      <c r="AN4658" s="177" t="s">
        <v>123</v>
      </c>
    </row>
    <row r="4659" spans="30:40" x14ac:dyDescent="0.3">
      <c r="AD4659" s="7">
        <v>2024</v>
      </c>
      <c r="AE4659" s="88" t="s">
        <v>57</v>
      </c>
      <c r="AF4659" s="12" t="s">
        <v>3</v>
      </c>
      <c r="AG4659" s="18" t="str">
        <f t="shared" si="303"/>
        <v>Miscellaneous goods and services-2024-December</v>
      </c>
      <c r="AH4659" s="16">
        <v>45627</v>
      </c>
      <c r="AI4659" s="181">
        <v>106.28896010712614</v>
      </c>
      <c r="AJ4659" s="8">
        <f t="shared" si="306"/>
        <v>106.12480091549185</v>
      </c>
      <c r="AK4659" s="175">
        <v>4452</v>
      </c>
      <c r="AL4659" s="10">
        <f t="shared" si="304"/>
        <v>110.09323056335725</v>
      </c>
      <c r="AM4659" s="163" t="str">
        <f t="shared" si="305"/>
        <v>12</v>
      </c>
      <c r="AN4659" s="177" t="s">
        <v>124</v>
      </c>
    </row>
    <row r="4660" spans="30:40" x14ac:dyDescent="0.3">
      <c r="AD4660" s="9">
        <v>2025</v>
      </c>
      <c r="AE4660" s="87" t="s">
        <v>57</v>
      </c>
      <c r="AF4660" s="13" t="s">
        <v>10</v>
      </c>
      <c r="AG4660" s="18" t="str">
        <f t="shared" si="303"/>
        <v>Miscellaneous goods and services-2025-January</v>
      </c>
      <c r="AH4660" s="16">
        <v>45658</v>
      </c>
      <c r="AI4660" s="180">
        <v>106.10789771800493</v>
      </c>
      <c r="AJ4660" s="10">
        <f t="shared" si="306"/>
        <v>106.22124592416741</v>
      </c>
      <c r="AK4660" s="175">
        <v>4453</v>
      </c>
      <c r="AL4660" s="10">
        <f t="shared" si="304"/>
        <v>110.09323056335725</v>
      </c>
      <c r="AM4660" s="163" t="str">
        <f t="shared" si="305"/>
        <v>12</v>
      </c>
      <c r="AN4660" s="177" t="s">
        <v>113</v>
      </c>
    </row>
    <row r="4661" spans="30:40" x14ac:dyDescent="0.3">
      <c r="AD4661" s="9">
        <v>2025</v>
      </c>
      <c r="AE4661" s="87" t="s">
        <v>57</v>
      </c>
      <c r="AF4661" s="13" t="s">
        <v>11</v>
      </c>
      <c r="AG4661" s="18" t="str">
        <f t="shared" si="303"/>
        <v>Miscellaneous goods and services-2025-February</v>
      </c>
      <c r="AH4661" s="16">
        <v>45689</v>
      </c>
      <c r="AI4661" s="180">
        <v>106.14234996585803</v>
      </c>
      <c r="AJ4661" s="10">
        <f t="shared" si="306"/>
        <v>106.34731186761968</v>
      </c>
      <c r="AK4661" s="175">
        <v>4454</v>
      </c>
      <c r="AL4661" s="10">
        <f t="shared" si="304"/>
        <v>110.09323056335725</v>
      </c>
      <c r="AM4661" s="163" t="str">
        <f t="shared" si="305"/>
        <v>12</v>
      </c>
      <c r="AN4661" s="177" t="s">
        <v>114</v>
      </c>
    </row>
    <row r="4662" spans="30:40" x14ac:dyDescent="0.3">
      <c r="AD4662" s="9">
        <v>2025</v>
      </c>
      <c r="AE4662" s="87" t="s">
        <v>57</v>
      </c>
      <c r="AF4662" s="13" t="s">
        <v>4</v>
      </c>
      <c r="AG4662" s="18" t="str">
        <f t="shared" si="303"/>
        <v>Miscellaneous goods and services-2025-March</v>
      </c>
      <c r="AH4662" s="16">
        <v>45717</v>
      </c>
      <c r="AI4662" s="180">
        <v>106.11218462040947</v>
      </c>
      <c r="AJ4662" s="10">
        <f t="shared" si="306"/>
        <v>106.43245175487453</v>
      </c>
      <c r="AK4662" s="175">
        <v>4455</v>
      </c>
      <c r="AL4662" s="10">
        <f t="shared" si="304"/>
        <v>110.09323056335725</v>
      </c>
      <c r="AM4662" s="163" t="str">
        <f t="shared" si="305"/>
        <v>12</v>
      </c>
      <c r="AN4662" s="177" t="s">
        <v>115</v>
      </c>
    </row>
    <row r="4663" spans="30:40" x14ac:dyDescent="0.3">
      <c r="AD4663" s="9">
        <v>2025</v>
      </c>
      <c r="AE4663" s="87" t="s">
        <v>57</v>
      </c>
      <c r="AF4663" s="13" t="s">
        <v>0</v>
      </c>
      <c r="AG4663" s="18" t="str">
        <f t="shared" si="303"/>
        <v>Miscellaneous goods and services-2025-April</v>
      </c>
      <c r="AH4663" s="16">
        <v>45748</v>
      </c>
      <c r="AI4663" s="180">
        <v>106.66741072885648</v>
      </c>
      <c r="AJ4663" s="10">
        <f t="shared" si="306"/>
        <v>106.49999839715876</v>
      </c>
      <c r="AK4663" s="175">
        <v>4456</v>
      </c>
      <c r="AL4663" s="10">
        <f t="shared" si="304"/>
        <v>110.09323056335725</v>
      </c>
      <c r="AM4663" s="163" t="str">
        <f t="shared" si="305"/>
        <v>12</v>
      </c>
      <c r="AN4663" s="177" t="s">
        <v>116</v>
      </c>
    </row>
    <row r="4664" spans="30:40" x14ac:dyDescent="0.3">
      <c r="AD4664" s="9">
        <v>2025</v>
      </c>
      <c r="AE4664" s="87" t="s">
        <v>57</v>
      </c>
      <c r="AF4664" s="13" t="s">
        <v>5</v>
      </c>
      <c r="AG4664" s="18" t="str">
        <f t="shared" si="303"/>
        <v>Miscellaneous goods and services-2025-May</v>
      </c>
      <c r="AH4664" s="16">
        <v>45778</v>
      </c>
      <c r="AI4664" s="180">
        <v>106.52528021335704</v>
      </c>
      <c r="AJ4664" s="10">
        <f t="shared" si="306"/>
        <v>106.55774687243341</v>
      </c>
      <c r="AK4664" s="175">
        <v>4457</v>
      </c>
      <c r="AL4664" s="10">
        <f t="shared" si="304"/>
        <v>110.09323056335725</v>
      </c>
      <c r="AM4664" s="163" t="str">
        <f t="shared" si="305"/>
        <v>12</v>
      </c>
      <c r="AN4664" s="177" t="s">
        <v>117</v>
      </c>
    </row>
    <row r="4665" spans="30:40" x14ac:dyDescent="0.3">
      <c r="AD4665" s="9">
        <v>2025</v>
      </c>
      <c r="AE4665" s="87" t="s">
        <v>57</v>
      </c>
      <c r="AF4665" s="13" t="s">
        <v>6</v>
      </c>
      <c r="AG4665" s="18" t="str">
        <f t="shared" si="303"/>
        <v>Miscellaneous goods and services-2025-June</v>
      </c>
      <c r="AH4665" s="16">
        <v>45809</v>
      </c>
      <c r="AI4665" s="180">
        <v>106.43424734720715</v>
      </c>
      <c r="AJ4665" s="10">
        <f t="shared" si="306"/>
        <v>106.6049646741432</v>
      </c>
      <c r="AK4665" s="175">
        <v>4458</v>
      </c>
      <c r="AL4665" s="10">
        <f t="shared" si="304"/>
        <v>110.09323056335725</v>
      </c>
      <c r="AM4665" s="163" t="str">
        <f t="shared" si="305"/>
        <v>12</v>
      </c>
      <c r="AN4665" s="177" t="s">
        <v>118</v>
      </c>
    </row>
    <row r="4666" spans="30:40" x14ac:dyDescent="0.3">
      <c r="AD4666" s="9">
        <v>2025</v>
      </c>
      <c r="AE4666" s="87" t="s">
        <v>57</v>
      </c>
      <c r="AF4666" s="13" t="s">
        <v>7</v>
      </c>
      <c r="AG4666" s="18" t="str">
        <f t="shared" si="303"/>
        <v>Miscellaneous goods and services-2025-July</v>
      </c>
      <c r="AH4666" s="16">
        <v>45839</v>
      </c>
      <c r="AI4666" s="180">
        <v>106.51482071103375</v>
      </c>
      <c r="AJ4666" s="10">
        <f t="shared" si="306"/>
        <v>106.62951951658492</v>
      </c>
      <c r="AK4666" s="175">
        <v>4459</v>
      </c>
      <c r="AL4666" s="10">
        <f t="shared" si="304"/>
        <v>110.09323056335725</v>
      </c>
      <c r="AM4666" s="163" t="str">
        <f t="shared" si="305"/>
        <v>12</v>
      </c>
      <c r="AN4666" s="177" t="s">
        <v>119</v>
      </c>
    </row>
    <row r="4667" spans="30:40" x14ac:dyDescent="0.3">
      <c r="AD4667" s="9">
        <v>2025</v>
      </c>
      <c r="AE4667" s="87" t="s">
        <v>57</v>
      </c>
      <c r="AF4667" s="13" t="s">
        <v>8</v>
      </c>
      <c r="AG4667" s="18" t="str">
        <f t="shared" si="303"/>
        <v>Miscellaneous goods and services-2025-August</v>
      </c>
      <c r="AH4667" s="16">
        <v>45870</v>
      </c>
      <c r="AI4667" s="180">
        <v>106.84788117635523</v>
      </c>
      <c r="AJ4667" s="10">
        <f t="shared" si="306"/>
        <v>106.58690586345098</v>
      </c>
      <c r="AK4667" s="175">
        <v>4460</v>
      </c>
      <c r="AL4667" s="10">
        <f t="shared" si="304"/>
        <v>110.09323056335725</v>
      </c>
      <c r="AM4667" s="163" t="str">
        <f t="shared" si="305"/>
        <v>12</v>
      </c>
      <c r="AN4667" s="177" t="s">
        <v>120</v>
      </c>
    </row>
    <row r="4668" spans="30:40" x14ac:dyDescent="0.3">
      <c r="AD4668" s="9">
        <v>2025</v>
      </c>
      <c r="AE4668" s="87" t="s">
        <v>57</v>
      </c>
      <c r="AF4668" s="13" t="s">
        <v>1</v>
      </c>
      <c r="AG4668" s="18" t="str">
        <f t="shared" si="303"/>
        <v>Miscellaneous goods and services-2025-September</v>
      </c>
      <c r="AH4668" s="16">
        <v>45901</v>
      </c>
      <c r="AI4668" s="180">
        <v>106.78036275990982</v>
      </c>
      <c r="AJ4668" s="10">
        <f t="shared" si="306"/>
        <v>106.54794061049591</v>
      </c>
      <c r="AK4668" s="175">
        <v>4461</v>
      </c>
      <c r="AL4668" s="10">
        <f t="shared" si="304"/>
        <v>110.09323056335725</v>
      </c>
      <c r="AM4668" s="163" t="str">
        <f t="shared" si="305"/>
        <v>12</v>
      </c>
      <c r="AN4668" s="177" t="s">
        <v>121</v>
      </c>
    </row>
    <row r="4669" spans="30:40" x14ac:dyDescent="0.3">
      <c r="AD4669" s="9">
        <v>2025</v>
      </c>
      <c r="AE4669" s="87" t="s">
        <v>57</v>
      </c>
      <c r="AF4669" s="13" t="s">
        <v>9</v>
      </c>
      <c r="AG4669" s="18" t="str">
        <f t="shared" si="303"/>
        <v>Miscellaneous goods and services-2025-October</v>
      </c>
      <c r="AH4669" s="16">
        <v>45931</v>
      </c>
      <c r="AI4669" s="180">
        <v>106.78441387095069</v>
      </c>
      <c r="AJ4669" s="10">
        <f t="shared" si="306"/>
        <v>106.52155007470441</v>
      </c>
      <c r="AK4669" s="175">
        <v>4462</v>
      </c>
      <c r="AL4669" s="10">
        <f t="shared" si="304"/>
        <v>110.09323056335725</v>
      </c>
      <c r="AM4669" s="163" t="str">
        <f t="shared" si="305"/>
        <v>12</v>
      </c>
      <c r="AN4669" s="177" t="s">
        <v>122</v>
      </c>
    </row>
    <row r="4670" spans="30:40" x14ac:dyDescent="0.3">
      <c r="AD4670" s="9">
        <v>2025</v>
      </c>
      <c r="AE4670" s="87" t="s">
        <v>57</v>
      </c>
      <c r="AF4670" s="13" t="s">
        <v>2</v>
      </c>
      <c r="AG4670" s="18" t="str">
        <f t="shared" si="303"/>
        <v>Miscellaneous goods and services-2025-November</v>
      </c>
      <c r="AH4670" s="16">
        <v>45962</v>
      </c>
      <c r="AI4670" s="180">
        <v>107.18230898204366</v>
      </c>
      <c r="AJ4670" s="10">
        <f t="shared" si="306"/>
        <v>106.53234318342602</v>
      </c>
      <c r="AK4670" s="175">
        <v>4463</v>
      </c>
      <c r="AL4670" s="10">
        <f t="shared" si="304"/>
        <v>110.09323056335725</v>
      </c>
      <c r="AM4670" s="163" t="str">
        <f t="shared" si="305"/>
        <v>12</v>
      </c>
      <c r="AN4670" s="177" t="s">
        <v>123</v>
      </c>
    </row>
    <row r="4671" spans="30:40" x14ac:dyDescent="0.3">
      <c r="AD4671" s="9">
        <v>2025</v>
      </c>
      <c r="AE4671" s="87" t="s">
        <v>57</v>
      </c>
      <c r="AF4671" s="13" t="s">
        <v>3</v>
      </c>
      <c r="AG4671" s="18" t="str">
        <f t="shared" si="303"/>
        <v>Miscellaneous goods and services-2025-December</v>
      </c>
      <c r="AH4671" s="16">
        <v>45992</v>
      </c>
      <c r="AI4671" s="180">
        <v>108.21707746571626</v>
      </c>
      <c r="AJ4671" s="10">
        <f t="shared" si="306"/>
        <v>106.69301962997521</v>
      </c>
      <c r="AK4671" s="175">
        <v>4464</v>
      </c>
      <c r="AL4671" s="10">
        <f t="shared" si="304"/>
        <v>110.09323056335725</v>
      </c>
      <c r="AM4671" s="163" t="str">
        <f t="shared" si="305"/>
        <v>12</v>
      </c>
      <c r="AN4671" s="177" t="s">
        <v>124</v>
      </c>
    </row>
    <row r="4672" spans="30:40" x14ac:dyDescent="0.3">
      <c r="AD4672" s="9">
        <v>2026</v>
      </c>
      <c r="AE4672" s="87" t="s">
        <v>57</v>
      </c>
      <c r="AF4672" s="13" t="s">
        <v>10</v>
      </c>
      <c r="AG4672" s="18" t="str">
        <f t="shared" si="303"/>
        <v>Miscellaneous goods and services-2026-January</v>
      </c>
      <c r="AH4672" s="16">
        <v>46023</v>
      </c>
      <c r="AI4672" s="181">
        <v>108.58905365717428</v>
      </c>
      <c r="AJ4672" s="8">
        <f t="shared" si="306"/>
        <v>106.89978262490598</v>
      </c>
      <c r="AK4672" s="176"/>
      <c r="AL4672" s="10">
        <f t="shared" si="304"/>
        <v>110.09323056335725</v>
      </c>
      <c r="AM4672" s="163" t="str">
        <f t="shared" si="305"/>
        <v>12</v>
      </c>
      <c r="AN4672" s="177" t="s">
        <v>113</v>
      </c>
    </row>
    <row r="4673" spans="28:40" x14ac:dyDescent="0.3">
      <c r="AD4673" s="9">
        <v>2026</v>
      </c>
      <c r="AE4673" s="87" t="s">
        <v>57</v>
      </c>
      <c r="AF4673" s="13" t="s">
        <v>11</v>
      </c>
      <c r="AG4673" s="18" t="str">
        <f t="shared" si="303"/>
        <v>Miscellaneous goods and services-2026-February</v>
      </c>
      <c r="AH4673" s="16">
        <v>46054</v>
      </c>
      <c r="AI4673" s="181">
        <v>108.66214767326726</v>
      </c>
      <c r="AJ4673" s="8">
        <f t="shared" si="306"/>
        <v>107.1097657671901</v>
      </c>
      <c r="AK4673" s="176"/>
      <c r="AL4673" s="10">
        <f t="shared" si="304"/>
        <v>110.09323056335725</v>
      </c>
      <c r="AM4673" s="163" t="str">
        <f t="shared" si="305"/>
        <v>12</v>
      </c>
      <c r="AN4673" s="177" t="s">
        <v>114</v>
      </c>
    </row>
    <row r="4674" spans="28:40" x14ac:dyDescent="0.3">
      <c r="AD4674" s="9">
        <v>2026</v>
      </c>
      <c r="AE4674" s="87" t="s">
        <v>57</v>
      </c>
      <c r="AF4674" s="13" t="s">
        <v>4</v>
      </c>
      <c r="AG4674" s="18" t="str">
        <f t="shared" si="303"/>
        <v>Miscellaneous goods and services-2026-March</v>
      </c>
      <c r="AH4674" s="16">
        <v>46082</v>
      </c>
      <c r="AI4674" s="181">
        <v>108.62746507736841</v>
      </c>
      <c r="AJ4674" s="8">
        <f t="shared" si="306"/>
        <v>107.31937247193667</v>
      </c>
      <c r="AK4674" s="176"/>
      <c r="AL4674" s="10">
        <f t="shared" si="304"/>
        <v>110.09323056335725</v>
      </c>
      <c r="AM4674" s="163" t="str">
        <f t="shared" si="305"/>
        <v>12</v>
      </c>
      <c r="AN4674" s="177" t="s">
        <v>115</v>
      </c>
    </row>
    <row r="4675" spans="28:40" x14ac:dyDescent="0.3">
      <c r="AD4675" s="9">
        <v>2026</v>
      </c>
      <c r="AE4675" s="87" t="s">
        <v>57</v>
      </c>
      <c r="AF4675" s="13" t="s">
        <v>0</v>
      </c>
      <c r="AG4675" s="18" t="str">
        <f t="shared" si="303"/>
        <v>Miscellaneous goods and services-2026-April</v>
      </c>
      <c r="AH4675" s="16">
        <v>46113</v>
      </c>
      <c r="AI4675" s="181">
        <v>108.83631900567799</v>
      </c>
      <c r="AJ4675" s="8">
        <f t="shared" si="306"/>
        <v>107.50011482833848</v>
      </c>
      <c r="AK4675" s="176"/>
      <c r="AL4675" s="10">
        <f t="shared" si="304"/>
        <v>110.09323056335725</v>
      </c>
      <c r="AM4675" s="163" t="str">
        <f t="shared" si="305"/>
        <v>12</v>
      </c>
      <c r="AN4675" s="177" t="s">
        <v>116</v>
      </c>
    </row>
    <row r="4676" spans="28:40" x14ac:dyDescent="0.3">
      <c r="AD4676" s="9">
        <v>2026</v>
      </c>
      <c r="AE4676" s="87" t="s">
        <v>57</v>
      </c>
      <c r="AF4676" s="13" t="s">
        <v>5</v>
      </c>
      <c r="AG4676" s="18" t="str">
        <f t="shared" si="303"/>
        <v>Miscellaneous goods and services-2026-May</v>
      </c>
      <c r="AH4676" s="16">
        <v>46143</v>
      </c>
      <c r="AI4676" s="181">
        <v>108.93766884889935</v>
      </c>
      <c r="AJ4676" s="8">
        <f t="shared" si="306"/>
        <v>107.70114721463365</v>
      </c>
      <c r="AK4676" s="176"/>
      <c r="AL4676" s="10">
        <f t="shared" si="304"/>
        <v>110.09323056335725</v>
      </c>
      <c r="AM4676" s="163" t="str">
        <f t="shared" si="305"/>
        <v>12</v>
      </c>
      <c r="AN4676" s="177" t="s">
        <v>117</v>
      </c>
    </row>
    <row r="4677" spans="28:40" x14ac:dyDescent="0.3">
      <c r="AD4677" s="9">
        <v>2026</v>
      </c>
      <c r="AE4677" s="87" t="s">
        <v>57</v>
      </c>
      <c r="AF4677" s="13" t="s">
        <v>6</v>
      </c>
      <c r="AG4677" s="18" t="str">
        <f t="shared" si="303"/>
        <v>Miscellaneous goods and services-2026-June</v>
      </c>
      <c r="AH4677" s="16">
        <v>46174</v>
      </c>
      <c r="AI4677" s="181">
        <v>110.09323056335725</v>
      </c>
      <c r="AJ4677" s="8">
        <f t="shared" si="306"/>
        <v>108.00606248264619</v>
      </c>
      <c r="AK4677" s="176"/>
      <c r="AL4677" s="10">
        <f t="shared" si="304"/>
        <v>110.09323056335725</v>
      </c>
      <c r="AM4677" s="163" t="str">
        <f t="shared" si="305"/>
        <v>12</v>
      </c>
      <c r="AN4677" s="177" t="s">
        <v>118</v>
      </c>
    </row>
    <row r="4678" spans="28:40" x14ac:dyDescent="0.3">
      <c r="AD4678" s="9">
        <v>2026</v>
      </c>
      <c r="AE4678" s="87" t="s">
        <v>57</v>
      </c>
      <c r="AF4678" s="13" t="s">
        <v>7</v>
      </c>
      <c r="AG4678" s="18" t="str">
        <f t="shared" si="303"/>
        <v>Miscellaneous goods and services-2026-July</v>
      </c>
      <c r="AH4678" s="16">
        <v>46204</v>
      </c>
      <c r="AI4678" s="181"/>
      <c r="AJ4678" s="8"/>
      <c r="AK4678" s="176"/>
      <c r="AL4678" s="10">
        <f t="shared" si="304"/>
        <v>110.09323056335725</v>
      </c>
      <c r="AM4678" s="163" t="str">
        <f t="shared" si="305"/>
        <v>12</v>
      </c>
      <c r="AN4678" s="177" t="s">
        <v>119</v>
      </c>
    </row>
    <row r="4679" spans="28:40" x14ac:dyDescent="0.3">
      <c r="AD4679" s="9">
        <v>2026</v>
      </c>
      <c r="AE4679" s="87" t="s">
        <v>57</v>
      </c>
      <c r="AF4679" s="13" t="s">
        <v>8</v>
      </c>
      <c r="AG4679" s="18" t="str">
        <f t="shared" si="303"/>
        <v>Miscellaneous goods and services-2026-August</v>
      </c>
      <c r="AH4679" s="16">
        <v>46235</v>
      </c>
      <c r="AI4679" s="181"/>
      <c r="AJ4679" s="8"/>
      <c r="AK4679" s="176"/>
      <c r="AL4679" s="10">
        <f t="shared" si="304"/>
        <v>110.09323056335725</v>
      </c>
      <c r="AM4679" s="163" t="str">
        <f t="shared" si="305"/>
        <v>12</v>
      </c>
      <c r="AN4679" s="177" t="s">
        <v>120</v>
      </c>
    </row>
    <row r="4680" spans="28:40" x14ac:dyDescent="0.3">
      <c r="AD4680" s="9">
        <v>2026</v>
      </c>
      <c r="AE4680" s="87" t="s">
        <v>57</v>
      </c>
      <c r="AF4680" s="13" t="s">
        <v>1</v>
      </c>
      <c r="AG4680" s="18" t="str">
        <f t="shared" si="303"/>
        <v>Miscellaneous goods and services-2026-September</v>
      </c>
      <c r="AH4680" s="16">
        <v>46266</v>
      </c>
      <c r="AI4680" s="181"/>
      <c r="AJ4680" s="8"/>
      <c r="AK4680" s="176"/>
      <c r="AL4680" s="10">
        <f t="shared" si="304"/>
        <v>110.09323056335725</v>
      </c>
      <c r="AM4680" s="163" t="str">
        <f t="shared" si="305"/>
        <v>12</v>
      </c>
      <c r="AN4680" s="177" t="s">
        <v>121</v>
      </c>
    </row>
    <row r="4681" spans="28:40" x14ac:dyDescent="0.3">
      <c r="AD4681" s="9">
        <v>2026</v>
      </c>
      <c r="AE4681" s="87" t="s">
        <v>57</v>
      </c>
      <c r="AF4681" s="13" t="s">
        <v>9</v>
      </c>
      <c r="AG4681" s="18" t="str">
        <f t="shared" si="303"/>
        <v>Miscellaneous goods and services-2026-October</v>
      </c>
      <c r="AH4681" s="16">
        <v>46296</v>
      </c>
      <c r="AI4681" s="181"/>
      <c r="AJ4681" s="8"/>
      <c r="AK4681" s="176"/>
      <c r="AL4681" s="10">
        <f t="shared" si="304"/>
        <v>110.09323056335725</v>
      </c>
      <c r="AM4681" s="163" t="str">
        <f t="shared" si="305"/>
        <v>12</v>
      </c>
      <c r="AN4681" s="177" t="s">
        <v>122</v>
      </c>
    </row>
    <row r="4682" spans="28:40" x14ac:dyDescent="0.3">
      <c r="AD4682" s="9">
        <v>2026</v>
      </c>
      <c r="AE4682" s="87" t="s">
        <v>57</v>
      </c>
      <c r="AF4682" s="13" t="s">
        <v>2</v>
      </c>
      <c r="AG4682" s="18" t="str">
        <f t="shared" si="303"/>
        <v>Miscellaneous goods and services-2026-November</v>
      </c>
      <c r="AH4682" s="16">
        <v>46327</v>
      </c>
      <c r="AI4682" s="181"/>
      <c r="AJ4682" s="8"/>
      <c r="AK4682" s="176"/>
      <c r="AL4682" s="10">
        <f t="shared" si="304"/>
        <v>110.09323056335725</v>
      </c>
      <c r="AM4682" s="163" t="str">
        <f t="shared" si="305"/>
        <v>12</v>
      </c>
      <c r="AN4682" s="177" t="s">
        <v>123</v>
      </c>
    </row>
    <row r="4683" spans="28:40" x14ac:dyDescent="0.3">
      <c r="AD4683" s="9">
        <v>2026</v>
      </c>
      <c r="AE4683" s="87" t="s">
        <v>57</v>
      </c>
      <c r="AF4683" s="13" t="s">
        <v>3</v>
      </c>
      <c r="AG4683" s="18" t="str">
        <f t="shared" si="303"/>
        <v>Miscellaneous goods and services-2026-December</v>
      </c>
      <c r="AH4683" s="16">
        <v>46357</v>
      </c>
      <c r="AI4683" s="181"/>
      <c r="AJ4683" s="8"/>
      <c r="AK4683" s="176"/>
      <c r="AL4683" s="10">
        <f t="shared" si="304"/>
        <v>110.09323056335725</v>
      </c>
      <c r="AM4683" s="163" t="str">
        <f t="shared" si="305"/>
        <v>12</v>
      </c>
      <c r="AN4683" s="177" t="s">
        <v>124</v>
      </c>
    </row>
    <row r="4684" spans="28:40" x14ac:dyDescent="0.3">
      <c r="AB4684" s="107" t="s">
        <v>57</v>
      </c>
      <c r="AC4684" s="2"/>
      <c r="AD4684" s="9">
        <v>1995</v>
      </c>
      <c r="AE4684" s="87" t="s">
        <v>62</v>
      </c>
      <c r="AF4684" s="13" t="s">
        <v>10</v>
      </c>
      <c r="AG4684" s="18" t="str">
        <f t="shared" ref="AG4684:AG4747" si="307">CONCATENATE(AE4684,$AF$74,AD4684,$AF$74,AF4684)</f>
        <v>All Items-1995-January</v>
      </c>
      <c r="AH4684" s="16">
        <v>34700</v>
      </c>
      <c r="AI4684" s="180">
        <v>55.862461593643935</v>
      </c>
      <c r="AJ4684" s="10">
        <f t="shared" ref="AJ4684:AJ4694" si="308">AVERAGE(AI4637:AI4684)</f>
        <v>104.81988241074876</v>
      </c>
      <c r="AK4684" s="175">
        <v>4465</v>
      </c>
      <c r="AL4684" s="10">
        <f t="shared" ref="AL4684:AL4747" si="309">VLOOKUP(AE4684,AR:AS,2,FALSE)</f>
        <v>111.97926654918663</v>
      </c>
      <c r="AM4684" s="163">
        <v>13</v>
      </c>
      <c r="AN4684" s="177" t="s">
        <v>113</v>
      </c>
    </row>
    <row r="4685" spans="28:40" x14ac:dyDescent="0.3">
      <c r="AB4685" s="2"/>
      <c r="AC4685" s="2"/>
      <c r="AD4685" s="9">
        <v>1995</v>
      </c>
      <c r="AE4685" s="87" t="s">
        <v>62</v>
      </c>
      <c r="AF4685" s="13" t="s">
        <v>11</v>
      </c>
      <c r="AG4685" s="18" t="str">
        <f t="shared" si="307"/>
        <v>All Items-1995-February</v>
      </c>
      <c r="AH4685" s="16">
        <v>34731</v>
      </c>
      <c r="AI4685" s="180">
        <v>55.927408889554371</v>
      </c>
      <c r="AJ4685" s="10">
        <f t="shared" si="308"/>
        <v>103.71835786542695</v>
      </c>
      <c r="AK4685" s="175">
        <v>4466</v>
      </c>
      <c r="AL4685" s="10">
        <f t="shared" si="309"/>
        <v>111.97926654918663</v>
      </c>
      <c r="AM4685" s="163">
        <v>13</v>
      </c>
      <c r="AN4685" s="177" t="s">
        <v>114</v>
      </c>
    </row>
    <row r="4686" spans="28:40" x14ac:dyDescent="0.3">
      <c r="AB4686" s="2"/>
      <c r="AC4686" s="2"/>
      <c r="AD4686" s="9">
        <v>1995</v>
      </c>
      <c r="AE4686" s="87" t="s">
        <v>62</v>
      </c>
      <c r="AF4686" s="13" t="s">
        <v>4</v>
      </c>
      <c r="AG4686" s="18" t="str">
        <f t="shared" si="307"/>
        <v>All Items-1995-March</v>
      </c>
      <c r="AH4686" s="16">
        <v>34759</v>
      </c>
      <c r="AI4686" s="180">
        <v>56.199779701004331</v>
      </c>
      <c r="AJ4686" s="10">
        <f t="shared" si="308"/>
        <v>102.61724047468735</v>
      </c>
      <c r="AK4686" s="175">
        <v>4467</v>
      </c>
      <c r="AL4686" s="10">
        <f t="shared" si="309"/>
        <v>111.97926654918663</v>
      </c>
      <c r="AM4686" s="163">
        <v>13</v>
      </c>
      <c r="AN4686" s="177" t="s">
        <v>115</v>
      </c>
    </row>
    <row r="4687" spans="28:40" x14ac:dyDescent="0.3">
      <c r="AB4687" s="2"/>
      <c r="AC4687" s="2"/>
      <c r="AD4687" s="9">
        <v>1995</v>
      </c>
      <c r="AE4687" s="87" t="s">
        <v>62</v>
      </c>
      <c r="AF4687" s="13" t="s">
        <v>0</v>
      </c>
      <c r="AG4687" s="18" t="str">
        <f t="shared" si="307"/>
        <v>All Items-1995-April</v>
      </c>
      <c r="AH4687" s="16">
        <v>34790</v>
      </c>
      <c r="AI4687" s="180">
        <v>56.199779701004331</v>
      </c>
      <c r="AJ4687" s="10">
        <f t="shared" si="308"/>
        <v>101.50492793727551</v>
      </c>
      <c r="AK4687" s="175">
        <v>4468</v>
      </c>
      <c r="AL4687" s="10">
        <f t="shared" si="309"/>
        <v>111.97926654918663</v>
      </c>
      <c r="AM4687" s="163">
        <v>13</v>
      </c>
      <c r="AN4687" s="177" t="s">
        <v>116</v>
      </c>
    </row>
    <row r="4688" spans="28:40" x14ac:dyDescent="0.3">
      <c r="AB4688" s="2"/>
      <c r="AC4688" s="2"/>
      <c r="AD4688" s="9">
        <v>1995</v>
      </c>
      <c r="AE4688" s="87" t="s">
        <v>62</v>
      </c>
      <c r="AF4688" s="13" t="s">
        <v>5</v>
      </c>
      <c r="AG4688" s="18" t="str">
        <f t="shared" si="307"/>
        <v>All Items-1995-May</v>
      </c>
      <c r="AH4688" s="16">
        <v>34820</v>
      </c>
      <c r="AI4688" s="180">
        <v>56.378146601658827</v>
      </c>
      <c r="AJ4688" s="10">
        <f t="shared" si="308"/>
        <v>100.38997332435872</v>
      </c>
      <c r="AK4688" s="175">
        <v>4469</v>
      </c>
      <c r="AL4688" s="10">
        <f t="shared" si="309"/>
        <v>111.97926654918663</v>
      </c>
      <c r="AM4688" s="163">
        <v>13</v>
      </c>
      <c r="AN4688" s="177" t="s">
        <v>117</v>
      </c>
    </row>
    <row r="4689" spans="28:40" x14ac:dyDescent="0.3">
      <c r="AB4689" s="2"/>
      <c r="AC4689" s="2"/>
      <c r="AD4689" s="9">
        <v>1995</v>
      </c>
      <c r="AE4689" s="87" t="s">
        <v>62</v>
      </c>
      <c r="AF4689" s="13" t="s">
        <v>6</v>
      </c>
      <c r="AG4689" s="18" t="str">
        <f t="shared" si="307"/>
        <v>All Items-1995-June</v>
      </c>
      <c r="AH4689" s="16">
        <v>34851</v>
      </c>
      <c r="AI4689" s="180">
        <v>56.722862493539765</v>
      </c>
      <c r="AJ4689" s="10">
        <f t="shared" si="308"/>
        <v>99.273136907158531</v>
      </c>
      <c r="AK4689" s="175">
        <v>4470</v>
      </c>
      <c r="AL4689" s="10">
        <f t="shared" si="309"/>
        <v>111.97926654918663</v>
      </c>
      <c r="AM4689" s="163">
        <v>13</v>
      </c>
      <c r="AN4689" s="177" t="s">
        <v>118</v>
      </c>
    </row>
    <row r="4690" spans="28:40" x14ac:dyDescent="0.3">
      <c r="AB4690" s="2"/>
      <c r="AC4690" s="2"/>
      <c r="AD4690" s="9">
        <v>1995</v>
      </c>
      <c r="AE4690" s="87" t="s">
        <v>62</v>
      </c>
      <c r="AF4690" s="13" t="s">
        <v>7</v>
      </c>
      <c r="AG4690" s="18" t="str">
        <f t="shared" si="307"/>
        <v>All Items-1995-July</v>
      </c>
      <c r="AH4690" s="16">
        <v>34881</v>
      </c>
      <c r="AI4690" s="180">
        <v>56.722862493539765</v>
      </c>
      <c r="AJ4690" s="10">
        <f t="shared" si="308"/>
        <v>98.152971231009943</v>
      </c>
      <c r="AK4690" s="175">
        <v>4471</v>
      </c>
      <c r="AL4690" s="10">
        <f t="shared" si="309"/>
        <v>111.97926654918663</v>
      </c>
      <c r="AM4690" s="163">
        <v>13</v>
      </c>
      <c r="AN4690" s="177" t="s">
        <v>119</v>
      </c>
    </row>
    <row r="4691" spans="28:40" x14ac:dyDescent="0.3">
      <c r="AB4691" s="2"/>
      <c r="AC4691" s="2"/>
      <c r="AD4691" s="9">
        <v>1995</v>
      </c>
      <c r="AE4691" s="87" t="s">
        <v>62</v>
      </c>
      <c r="AF4691" s="13" t="s">
        <v>8</v>
      </c>
      <c r="AG4691" s="18" t="str">
        <f t="shared" si="307"/>
        <v>All Items-1995-August</v>
      </c>
      <c r="AH4691" s="16">
        <v>34912</v>
      </c>
      <c r="AI4691" s="180">
        <v>56.854369370373043</v>
      </c>
      <c r="AJ4691" s="10">
        <f t="shared" si="308"/>
        <v>97.034357738586309</v>
      </c>
      <c r="AK4691" s="175">
        <v>4472</v>
      </c>
      <c r="AL4691" s="10">
        <f t="shared" si="309"/>
        <v>111.97926654918663</v>
      </c>
      <c r="AM4691" s="163">
        <v>13</v>
      </c>
      <c r="AN4691" s="177" t="s">
        <v>120</v>
      </c>
    </row>
    <row r="4692" spans="28:40" x14ac:dyDescent="0.3">
      <c r="AB4692" s="2"/>
      <c r="AC4692" s="2"/>
      <c r="AD4692" s="9">
        <v>1995</v>
      </c>
      <c r="AE4692" s="87" t="s">
        <v>62</v>
      </c>
      <c r="AF4692" s="13" t="s">
        <v>1</v>
      </c>
      <c r="AG4692" s="18" t="str">
        <f t="shared" si="307"/>
        <v>All Items-1995-September</v>
      </c>
      <c r="AH4692" s="16">
        <v>34943</v>
      </c>
      <c r="AI4692" s="180">
        <v>57.018934498261721</v>
      </c>
      <c r="AJ4692" s="10">
        <f t="shared" si="308"/>
        <v>95.918560021533921</v>
      </c>
      <c r="AK4692" s="175">
        <v>4473</v>
      </c>
      <c r="AL4692" s="10">
        <f t="shared" si="309"/>
        <v>111.97926654918663</v>
      </c>
      <c r="AM4692" s="163">
        <v>13</v>
      </c>
      <c r="AN4692" s="177" t="s">
        <v>121</v>
      </c>
    </row>
    <row r="4693" spans="28:40" x14ac:dyDescent="0.3">
      <c r="AB4693" s="2"/>
      <c r="AC4693" s="2"/>
      <c r="AD4693" s="9">
        <v>1995</v>
      </c>
      <c r="AE4693" s="87" t="s">
        <v>62</v>
      </c>
      <c r="AF4693" s="13" t="s">
        <v>9</v>
      </c>
      <c r="AG4693" s="18" t="str">
        <f t="shared" si="307"/>
        <v>All Items-1995-October</v>
      </c>
      <c r="AH4693" s="16">
        <v>34973</v>
      </c>
      <c r="AI4693" s="180">
        <v>57.262270126785133</v>
      </c>
      <c r="AJ4693" s="10">
        <f t="shared" si="308"/>
        <v>94.807809211074698</v>
      </c>
      <c r="AK4693" s="175">
        <v>4474</v>
      </c>
      <c r="AL4693" s="10">
        <f t="shared" si="309"/>
        <v>111.97926654918663</v>
      </c>
      <c r="AM4693" s="163">
        <v>13</v>
      </c>
      <c r="AN4693" s="177" t="s">
        <v>122</v>
      </c>
    </row>
    <row r="4694" spans="28:40" x14ac:dyDescent="0.3">
      <c r="AB4694" s="2"/>
      <c r="AC4694" s="2"/>
      <c r="AD4694" s="9">
        <v>1995</v>
      </c>
      <c r="AE4694" s="87" t="s">
        <v>62</v>
      </c>
      <c r="AF4694" s="13" t="s">
        <v>2</v>
      </c>
      <c r="AG4694" s="18" t="str">
        <f t="shared" si="307"/>
        <v>All Items-1995-November</v>
      </c>
      <c r="AH4694" s="16">
        <v>35004</v>
      </c>
      <c r="AI4694" s="180">
        <v>57.378846192098699</v>
      </c>
      <c r="AJ4694" s="10">
        <f t="shared" si="308"/>
        <v>93.690825481174812</v>
      </c>
      <c r="AK4694" s="175">
        <v>4475</v>
      </c>
      <c r="AL4694" s="10">
        <f t="shared" si="309"/>
        <v>111.97926654918663</v>
      </c>
      <c r="AM4694" s="163">
        <v>13</v>
      </c>
      <c r="AN4694" s="177" t="s">
        <v>123</v>
      </c>
    </row>
    <row r="4695" spans="28:40" x14ac:dyDescent="0.3">
      <c r="AB4695" s="2"/>
      <c r="AC4695" s="2"/>
      <c r="AD4695" s="9">
        <v>1995</v>
      </c>
      <c r="AE4695" s="87" t="s">
        <v>62</v>
      </c>
      <c r="AF4695" s="13" t="s">
        <v>3</v>
      </c>
      <c r="AG4695" s="18" t="str">
        <f t="shared" si="307"/>
        <v>All Items-1995-December</v>
      </c>
      <c r="AH4695" s="16">
        <v>35034</v>
      </c>
      <c r="AI4695" s="180">
        <v>57.478168256241091</v>
      </c>
      <c r="AJ4695" s="10">
        <f t="shared" ref="AJ4695:AJ4758" si="310">AVERAGE(AI4684:AI4695)</f>
        <v>56.667157493142078</v>
      </c>
      <c r="AK4695" s="175">
        <v>4476</v>
      </c>
      <c r="AL4695" s="10">
        <f t="shared" si="309"/>
        <v>111.97926654918663</v>
      </c>
      <c r="AM4695" s="163">
        <v>13</v>
      </c>
      <c r="AN4695" s="177" t="s">
        <v>124</v>
      </c>
    </row>
    <row r="4696" spans="28:40" x14ac:dyDescent="0.3">
      <c r="AB4696" s="2"/>
      <c r="AC4696" s="2"/>
      <c r="AD4696" s="7">
        <v>1996</v>
      </c>
      <c r="AE4696" s="88" t="s">
        <v>62</v>
      </c>
      <c r="AF4696" s="12" t="s">
        <v>10</v>
      </c>
      <c r="AG4696" s="18" t="str">
        <f t="shared" si="307"/>
        <v>All Items-1996-January</v>
      </c>
      <c r="AH4696" s="16">
        <v>35065</v>
      </c>
      <c r="AI4696" s="181">
        <v>57.659340122842529</v>
      </c>
      <c r="AJ4696" s="8">
        <f t="shared" si="310"/>
        <v>56.816897370575305</v>
      </c>
      <c r="AK4696" s="175">
        <v>4477</v>
      </c>
      <c r="AL4696" s="10">
        <f t="shared" si="309"/>
        <v>111.97926654918663</v>
      </c>
      <c r="AM4696" s="163">
        <v>13</v>
      </c>
      <c r="AN4696" s="177" t="s">
        <v>113</v>
      </c>
    </row>
    <row r="4697" spans="28:40" x14ac:dyDescent="0.3">
      <c r="AB4697" s="2"/>
      <c r="AC4697" s="2"/>
      <c r="AD4697" s="7">
        <v>1996</v>
      </c>
      <c r="AE4697" s="88" t="s">
        <v>62</v>
      </c>
      <c r="AF4697" s="12" t="s">
        <v>11</v>
      </c>
      <c r="AG4697" s="18" t="str">
        <f t="shared" si="307"/>
        <v>All Items-1996-February</v>
      </c>
      <c r="AH4697" s="16">
        <v>35096</v>
      </c>
      <c r="AI4697" s="181">
        <v>57.774143038830942</v>
      </c>
      <c r="AJ4697" s="8">
        <f t="shared" si="310"/>
        <v>56.970791883015018</v>
      </c>
      <c r="AK4697" s="175">
        <v>4478</v>
      </c>
      <c r="AL4697" s="10">
        <f t="shared" si="309"/>
        <v>111.97926654918663</v>
      </c>
      <c r="AM4697" s="163">
        <v>13</v>
      </c>
      <c r="AN4697" s="177" t="s">
        <v>114</v>
      </c>
    </row>
    <row r="4698" spans="28:40" x14ac:dyDescent="0.3">
      <c r="AB4698" s="2"/>
      <c r="AC4698" s="2"/>
      <c r="AD4698" s="7">
        <v>1996</v>
      </c>
      <c r="AE4698" s="88" t="s">
        <v>62</v>
      </c>
      <c r="AF4698" s="12" t="s">
        <v>4</v>
      </c>
      <c r="AG4698" s="18" t="str">
        <f t="shared" si="307"/>
        <v>All Items-1996-March</v>
      </c>
      <c r="AH4698" s="16">
        <v>35125</v>
      </c>
      <c r="AI4698" s="181">
        <v>57.902138693594779</v>
      </c>
      <c r="AJ4698" s="8">
        <f t="shared" si="310"/>
        <v>57.112655132397556</v>
      </c>
      <c r="AK4698" s="175">
        <v>4479</v>
      </c>
      <c r="AL4698" s="10">
        <f t="shared" si="309"/>
        <v>111.97926654918663</v>
      </c>
      <c r="AM4698" s="163">
        <v>13</v>
      </c>
      <c r="AN4698" s="177" t="s">
        <v>115</v>
      </c>
    </row>
    <row r="4699" spans="28:40" x14ac:dyDescent="0.3">
      <c r="AB4699" s="2"/>
      <c r="AC4699" s="2"/>
      <c r="AD4699" s="7">
        <v>1996</v>
      </c>
      <c r="AE4699" s="88" t="s">
        <v>62</v>
      </c>
      <c r="AF4699" s="12" t="s">
        <v>0</v>
      </c>
      <c r="AG4699" s="18" t="str">
        <f t="shared" si="307"/>
        <v>All Items-1996-April</v>
      </c>
      <c r="AH4699" s="16">
        <v>35156</v>
      </c>
      <c r="AI4699" s="181">
        <v>58.153487318115587</v>
      </c>
      <c r="AJ4699" s="8">
        <f t="shared" si="310"/>
        <v>57.275464100490161</v>
      </c>
      <c r="AK4699" s="175">
        <v>4480</v>
      </c>
      <c r="AL4699" s="10">
        <f t="shared" si="309"/>
        <v>111.97926654918663</v>
      </c>
      <c r="AM4699" s="163">
        <v>13</v>
      </c>
      <c r="AN4699" s="177" t="s">
        <v>116</v>
      </c>
    </row>
    <row r="4700" spans="28:40" x14ac:dyDescent="0.3">
      <c r="AB4700" s="2"/>
      <c r="AC4700" s="2"/>
      <c r="AD4700" s="7">
        <v>1996</v>
      </c>
      <c r="AE4700" s="88" t="s">
        <v>62</v>
      </c>
      <c r="AF4700" s="12" t="s">
        <v>5</v>
      </c>
      <c r="AG4700" s="18" t="str">
        <f t="shared" si="307"/>
        <v>All Items-1996-May</v>
      </c>
      <c r="AH4700" s="16">
        <v>35186</v>
      </c>
      <c r="AI4700" s="181">
        <v>58.320128082744162</v>
      </c>
      <c r="AJ4700" s="8">
        <f t="shared" si="310"/>
        <v>57.437295890580607</v>
      </c>
      <c r="AK4700" s="175">
        <v>4481</v>
      </c>
      <c r="AL4700" s="10">
        <f t="shared" si="309"/>
        <v>111.97926654918663</v>
      </c>
      <c r="AM4700" s="163">
        <v>13</v>
      </c>
      <c r="AN4700" s="177" t="s">
        <v>117</v>
      </c>
    </row>
    <row r="4701" spans="28:40" x14ac:dyDescent="0.3">
      <c r="AB4701" s="2"/>
      <c r="AC4701" s="2"/>
      <c r="AD4701" s="7">
        <v>1996</v>
      </c>
      <c r="AE4701" s="88" t="s">
        <v>62</v>
      </c>
      <c r="AF4701" s="12" t="s">
        <v>6</v>
      </c>
      <c r="AG4701" s="18" t="str">
        <f t="shared" si="307"/>
        <v>All Items-1996-June</v>
      </c>
      <c r="AH4701" s="16">
        <v>35217</v>
      </c>
      <c r="AI4701" s="181">
        <v>58.500691481890016</v>
      </c>
      <c r="AJ4701" s="8">
        <f t="shared" si="310"/>
        <v>57.585448306276454</v>
      </c>
      <c r="AK4701" s="175">
        <v>4482</v>
      </c>
      <c r="AL4701" s="10">
        <f t="shared" si="309"/>
        <v>111.97926654918663</v>
      </c>
      <c r="AM4701" s="163">
        <v>13</v>
      </c>
      <c r="AN4701" s="177" t="s">
        <v>118</v>
      </c>
    </row>
    <row r="4702" spans="28:40" x14ac:dyDescent="0.3">
      <c r="AB4702" s="2"/>
      <c r="AC4702" s="2"/>
      <c r="AD4702" s="7">
        <v>1996</v>
      </c>
      <c r="AE4702" s="88" t="s">
        <v>62</v>
      </c>
      <c r="AF4702" s="12" t="s">
        <v>7</v>
      </c>
      <c r="AG4702" s="18" t="str">
        <f t="shared" si="307"/>
        <v>All Items-1996-July</v>
      </c>
      <c r="AH4702" s="16">
        <v>35247</v>
      </c>
      <c r="AI4702" s="181">
        <v>58.585086904163894</v>
      </c>
      <c r="AJ4702" s="8">
        <f t="shared" si="310"/>
        <v>57.740633673828476</v>
      </c>
      <c r="AK4702" s="175">
        <v>4483</v>
      </c>
      <c r="AL4702" s="10">
        <f t="shared" si="309"/>
        <v>111.97926654918663</v>
      </c>
      <c r="AM4702" s="163">
        <v>13</v>
      </c>
      <c r="AN4702" s="177" t="s">
        <v>119</v>
      </c>
    </row>
    <row r="4703" spans="28:40" x14ac:dyDescent="0.3">
      <c r="AB4703" s="2"/>
      <c r="AC4703" s="2"/>
      <c r="AD4703" s="7">
        <v>1996</v>
      </c>
      <c r="AE4703" s="88" t="s">
        <v>62</v>
      </c>
      <c r="AF4703" s="12" t="s">
        <v>8</v>
      </c>
      <c r="AG4703" s="18" t="str">
        <f t="shared" si="307"/>
        <v>All Items-1996-August</v>
      </c>
      <c r="AH4703" s="16">
        <v>35278</v>
      </c>
      <c r="AI4703" s="181">
        <v>58.667264950255436</v>
      </c>
      <c r="AJ4703" s="8">
        <f t="shared" si="310"/>
        <v>57.891708305485338</v>
      </c>
      <c r="AK4703" s="175">
        <v>4484</v>
      </c>
      <c r="AL4703" s="10">
        <f t="shared" si="309"/>
        <v>111.97926654918663</v>
      </c>
      <c r="AM4703" s="163">
        <v>13</v>
      </c>
      <c r="AN4703" s="177" t="s">
        <v>120</v>
      </c>
    </row>
    <row r="4704" spans="28:40" x14ac:dyDescent="0.3">
      <c r="AB4704" s="2"/>
      <c r="AC4704" s="2"/>
      <c r="AD4704" s="7">
        <v>1996</v>
      </c>
      <c r="AE4704" s="88" t="s">
        <v>62</v>
      </c>
      <c r="AF4704" s="12" t="s">
        <v>1</v>
      </c>
      <c r="AG4704" s="18" t="str">
        <f t="shared" si="307"/>
        <v>All Items-1996-September</v>
      </c>
      <c r="AH4704" s="16">
        <v>35309</v>
      </c>
      <c r="AI4704" s="181">
        <v>58.772774660731422</v>
      </c>
      <c r="AJ4704" s="8">
        <f t="shared" si="310"/>
        <v>58.037861652357812</v>
      </c>
      <c r="AK4704" s="175">
        <v>4485</v>
      </c>
      <c r="AL4704" s="10">
        <f t="shared" si="309"/>
        <v>111.97926654918663</v>
      </c>
      <c r="AM4704" s="163">
        <v>13</v>
      </c>
      <c r="AN4704" s="177" t="s">
        <v>121</v>
      </c>
    </row>
    <row r="4705" spans="28:40" x14ac:dyDescent="0.3">
      <c r="AB4705" s="2"/>
      <c r="AC4705" s="2"/>
      <c r="AD4705" s="7">
        <v>1996</v>
      </c>
      <c r="AE4705" s="88" t="s">
        <v>62</v>
      </c>
      <c r="AF4705" s="12" t="s">
        <v>9</v>
      </c>
      <c r="AG4705" s="18" t="str">
        <f t="shared" si="307"/>
        <v>All Items-1996-October</v>
      </c>
      <c r="AH4705" s="16">
        <v>35339</v>
      </c>
      <c r="AI4705" s="181">
        <v>58.901257377222706</v>
      </c>
      <c r="AJ4705" s="8">
        <f t="shared" si="310"/>
        <v>58.174443923227606</v>
      </c>
      <c r="AK4705" s="175">
        <v>4486</v>
      </c>
      <c r="AL4705" s="10">
        <f t="shared" si="309"/>
        <v>111.97926654918663</v>
      </c>
      <c r="AM4705" s="163">
        <v>13</v>
      </c>
      <c r="AN4705" s="177" t="s">
        <v>122</v>
      </c>
    </row>
    <row r="4706" spans="28:40" x14ac:dyDescent="0.3">
      <c r="AB4706" s="2"/>
      <c r="AC4706" s="2"/>
      <c r="AD4706" s="7">
        <v>1996</v>
      </c>
      <c r="AE4706" s="88" t="s">
        <v>62</v>
      </c>
      <c r="AF4706" s="12" t="s">
        <v>2</v>
      </c>
      <c r="AG4706" s="18" t="str">
        <f t="shared" si="307"/>
        <v>All Items-1996-November</v>
      </c>
      <c r="AH4706" s="16">
        <v>35370</v>
      </c>
      <c r="AI4706" s="181">
        <v>59.06384202494597</v>
      </c>
      <c r="AJ4706" s="8">
        <f t="shared" si="310"/>
        <v>58.314860242631546</v>
      </c>
      <c r="AK4706" s="175">
        <v>4487</v>
      </c>
      <c r="AL4706" s="10">
        <f t="shared" si="309"/>
        <v>111.97926654918663</v>
      </c>
      <c r="AM4706" s="163">
        <v>13</v>
      </c>
      <c r="AN4706" s="177" t="s">
        <v>123</v>
      </c>
    </row>
    <row r="4707" spans="28:40" x14ac:dyDescent="0.3">
      <c r="AB4707" s="2"/>
      <c r="AC4707" s="2"/>
      <c r="AD4707" s="7">
        <v>1996</v>
      </c>
      <c r="AE4707" s="88" t="s">
        <v>62</v>
      </c>
      <c r="AF4707" s="12" t="s">
        <v>3</v>
      </c>
      <c r="AG4707" s="18" t="str">
        <f t="shared" si="307"/>
        <v>All Items-1996-December</v>
      </c>
      <c r="AH4707" s="16">
        <v>35400</v>
      </c>
      <c r="AI4707" s="181">
        <v>59.2586218183149</v>
      </c>
      <c r="AJ4707" s="8">
        <f t="shared" si="310"/>
        <v>58.463231372804358</v>
      </c>
      <c r="AK4707" s="175">
        <v>4488</v>
      </c>
      <c r="AL4707" s="10">
        <f t="shared" si="309"/>
        <v>111.97926654918663</v>
      </c>
      <c r="AM4707" s="163">
        <v>13</v>
      </c>
      <c r="AN4707" s="177" t="s">
        <v>124</v>
      </c>
    </row>
    <row r="4708" spans="28:40" x14ac:dyDescent="0.3">
      <c r="AB4708" s="2"/>
      <c r="AC4708" s="2"/>
      <c r="AD4708" s="9">
        <v>1997</v>
      </c>
      <c r="AE4708" s="87" t="s">
        <v>62</v>
      </c>
      <c r="AF4708" s="13" t="s">
        <v>10</v>
      </c>
      <c r="AG4708" s="18" t="str">
        <f t="shared" si="307"/>
        <v>All Items-1997-January</v>
      </c>
      <c r="AH4708" s="16">
        <v>35431</v>
      </c>
      <c r="AI4708" s="180">
        <v>59.920621813711726</v>
      </c>
      <c r="AJ4708" s="10">
        <f t="shared" si="310"/>
        <v>58.651671513710134</v>
      </c>
      <c r="AK4708" s="175">
        <v>4489</v>
      </c>
      <c r="AL4708" s="10">
        <f t="shared" si="309"/>
        <v>111.97926654918663</v>
      </c>
      <c r="AM4708" s="163">
        <v>13</v>
      </c>
      <c r="AN4708" s="177" t="s">
        <v>113</v>
      </c>
    </row>
    <row r="4709" spans="28:40" x14ac:dyDescent="0.3">
      <c r="AB4709" s="2"/>
      <c r="AC4709" s="2"/>
      <c r="AD4709" s="9">
        <v>1997</v>
      </c>
      <c r="AE4709" s="87" t="s">
        <v>62</v>
      </c>
      <c r="AF4709" s="13" t="s">
        <v>11</v>
      </c>
      <c r="AG4709" s="18" t="str">
        <f t="shared" si="307"/>
        <v>All Items-1997-February</v>
      </c>
      <c r="AH4709" s="16">
        <v>35462</v>
      </c>
      <c r="AI4709" s="180">
        <v>59.964317618690572</v>
      </c>
      <c r="AJ4709" s="10">
        <f t="shared" si="310"/>
        <v>58.834186062031755</v>
      </c>
      <c r="AK4709" s="175">
        <v>4490</v>
      </c>
      <c r="AL4709" s="10">
        <f t="shared" si="309"/>
        <v>111.97926654918663</v>
      </c>
      <c r="AM4709" s="163">
        <v>13</v>
      </c>
      <c r="AN4709" s="177" t="s">
        <v>114</v>
      </c>
    </row>
    <row r="4710" spans="28:40" x14ac:dyDescent="0.3">
      <c r="AB4710" s="2"/>
      <c r="AC4710" s="2"/>
      <c r="AD4710" s="9">
        <v>1997</v>
      </c>
      <c r="AE4710" s="87" t="s">
        <v>62</v>
      </c>
      <c r="AF4710" s="13" t="s">
        <v>4</v>
      </c>
      <c r="AG4710" s="18" t="str">
        <f t="shared" si="307"/>
        <v>All Items-1997-March</v>
      </c>
      <c r="AH4710" s="16">
        <v>35490</v>
      </c>
      <c r="AI4710" s="180">
        <v>60.120104033537473</v>
      </c>
      <c r="AJ4710" s="10">
        <f t="shared" si="310"/>
        <v>59.019016507026983</v>
      </c>
      <c r="AK4710" s="175">
        <v>4491</v>
      </c>
      <c r="AL4710" s="10">
        <f t="shared" si="309"/>
        <v>111.97926654918663</v>
      </c>
      <c r="AM4710" s="163">
        <v>13</v>
      </c>
      <c r="AN4710" s="177" t="s">
        <v>115</v>
      </c>
    </row>
    <row r="4711" spans="28:40" x14ac:dyDescent="0.3">
      <c r="AB4711" s="2"/>
      <c r="AC4711" s="2"/>
      <c r="AD4711" s="9">
        <v>1997</v>
      </c>
      <c r="AE4711" s="87" t="s">
        <v>62</v>
      </c>
      <c r="AF4711" s="13" t="s">
        <v>0</v>
      </c>
      <c r="AG4711" s="18" t="str">
        <f t="shared" si="307"/>
        <v>All Items-1997-April</v>
      </c>
      <c r="AH4711" s="16">
        <v>35521</v>
      </c>
      <c r="AI4711" s="180">
        <v>60.190415865145866</v>
      </c>
      <c r="AJ4711" s="10">
        <f t="shared" si="310"/>
        <v>59.188760552612841</v>
      </c>
      <c r="AK4711" s="175">
        <v>4492</v>
      </c>
      <c r="AL4711" s="10">
        <f t="shared" si="309"/>
        <v>111.97926654918663</v>
      </c>
      <c r="AM4711" s="163">
        <v>13</v>
      </c>
      <c r="AN4711" s="177" t="s">
        <v>116</v>
      </c>
    </row>
    <row r="4712" spans="28:40" x14ac:dyDescent="0.3">
      <c r="AB4712" s="2"/>
      <c r="AC4712" s="2"/>
      <c r="AD4712" s="9">
        <v>1997</v>
      </c>
      <c r="AE4712" s="87" t="s">
        <v>62</v>
      </c>
      <c r="AF4712" s="13" t="s">
        <v>5</v>
      </c>
      <c r="AG4712" s="18" t="str">
        <f t="shared" si="307"/>
        <v>All Items-1997-May</v>
      </c>
      <c r="AH4712" s="16">
        <v>35551</v>
      </c>
      <c r="AI4712" s="180">
        <v>59.872296002626413</v>
      </c>
      <c r="AJ4712" s="10">
        <f t="shared" si="310"/>
        <v>59.318107879269689</v>
      </c>
      <c r="AK4712" s="175">
        <v>4493</v>
      </c>
      <c r="AL4712" s="10">
        <f t="shared" si="309"/>
        <v>111.97926654918663</v>
      </c>
      <c r="AM4712" s="163">
        <v>13</v>
      </c>
      <c r="AN4712" s="177" t="s">
        <v>117</v>
      </c>
    </row>
    <row r="4713" spans="28:40" x14ac:dyDescent="0.3">
      <c r="AB4713" s="2"/>
      <c r="AC4713" s="2"/>
      <c r="AD4713" s="9">
        <v>1997</v>
      </c>
      <c r="AE4713" s="87" t="s">
        <v>62</v>
      </c>
      <c r="AF4713" s="13" t="s">
        <v>6</v>
      </c>
      <c r="AG4713" s="18" t="str">
        <f t="shared" si="307"/>
        <v>All Items-1997-June</v>
      </c>
      <c r="AH4713" s="16">
        <v>35582</v>
      </c>
      <c r="AI4713" s="180">
        <v>59.959629525032632</v>
      </c>
      <c r="AJ4713" s="10">
        <f t="shared" si="310"/>
        <v>59.439686049531581</v>
      </c>
      <c r="AK4713" s="175">
        <v>4494</v>
      </c>
      <c r="AL4713" s="10">
        <f t="shared" si="309"/>
        <v>111.97926654918663</v>
      </c>
      <c r="AM4713" s="163">
        <v>13</v>
      </c>
      <c r="AN4713" s="177" t="s">
        <v>118</v>
      </c>
    </row>
    <row r="4714" spans="28:40" x14ac:dyDescent="0.3">
      <c r="AB4714" s="2"/>
      <c r="AC4714" s="2"/>
      <c r="AD4714" s="9">
        <v>1997</v>
      </c>
      <c r="AE4714" s="87" t="s">
        <v>62</v>
      </c>
      <c r="AF4714" s="13" t="s">
        <v>7</v>
      </c>
      <c r="AG4714" s="18" t="str">
        <f t="shared" si="307"/>
        <v>All Items-1997-July</v>
      </c>
      <c r="AH4714" s="16">
        <v>35612</v>
      </c>
      <c r="AI4714" s="180">
        <v>60.028722051356986</v>
      </c>
      <c r="AJ4714" s="10">
        <f t="shared" si="310"/>
        <v>59.559988978464339</v>
      </c>
      <c r="AK4714" s="175">
        <v>4495</v>
      </c>
      <c r="AL4714" s="10">
        <f t="shared" si="309"/>
        <v>111.97926654918663</v>
      </c>
      <c r="AM4714" s="163">
        <v>13</v>
      </c>
      <c r="AN4714" s="177" t="s">
        <v>119</v>
      </c>
    </row>
    <row r="4715" spans="28:40" x14ac:dyDescent="0.3">
      <c r="AB4715" s="2"/>
      <c r="AC4715" s="2"/>
      <c r="AD4715" s="9">
        <v>1997</v>
      </c>
      <c r="AE4715" s="87" t="s">
        <v>62</v>
      </c>
      <c r="AF4715" s="13" t="s">
        <v>8</v>
      </c>
      <c r="AG4715" s="18" t="str">
        <f t="shared" si="307"/>
        <v>All Items-1997-August</v>
      </c>
      <c r="AH4715" s="16">
        <v>35643</v>
      </c>
      <c r="AI4715" s="180">
        <v>60.183088885389303</v>
      </c>
      <c r="AJ4715" s="10">
        <f t="shared" si="310"/>
        <v>59.686307639725499</v>
      </c>
      <c r="AK4715" s="175">
        <v>4496</v>
      </c>
      <c r="AL4715" s="10">
        <f t="shared" si="309"/>
        <v>111.97926654918663</v>
      </c>
      <c r="AM4715" s="163">
        <v>13</v>
      </c>
      <c r="AN4715" s="177" t="s">
        <v>120</v>
      </c>
    </row>
    <row r="4716" spans="28:40" x14ac:dyDescent="0.3">
      <c r="AB4716" s="2"/>
      <c r="AC4716" s="2"/>
      <c r="AD4716" s="9">
        <v>1997</v>
      </c>
      <c r="AE4716" s="87" t="s">
        <v>62</v>
      </c>
      <c r="AF4716" s="13" t="s">
        <v>1</v>
      </c>
      <c r="AG4716" s="18" t="str">
        <f t="shared" si="307"/>
        <v>All Items-1997-September</v>
      </c>
      <c r="AH4716" s="16">
        <v>35674</v>
      </c>
      <c r="AI4716" s="180">
        <v>60.353103075585082</v>
      </c>
      <c r="AJ4716" s="10">
        <f t="shared" si="310"/>
        <v>59.818001674296632</v>
      </c>
      <c r="AK4716" s="175">
        <v>4497</v>
      </c>
      <c r="AL4716" s="10">
        <f t="shared" si="309"/>
        <v>111.97926654918663</v>
      </c>
      <c r="AM4716" s="163">
        <v>13</v>
      </c>
      <c r="AN4716" s="177" t="s">
        <v>121</v>
      </c>
    </row>
    <row r="4717" spans="28:40" x14ac:dyDescent="0.3">
      <c r="AB4717" s="2"/>
      <c r="AC4717" s="2"/>
      <c r="AD4717" s="9">
        <v>1997</v>
      </c>
      <c r="AE4717" s="87" t="s">
        <v>62</v>
      </c>
      <c r="AF4717" s="13" t="s">
        <v>9</v>
      </c>
      <c r="AG4717" s="18" t="str">
        <f t="shared" si="307"/>
        <v>All Items-1997-October</v>
      </c>
      <c r="AH4717" s="16">
        <v>35704</v>
      </c>
      <c r="AI4717" s="180">
        <v>60.441958518412413</v>
      </c>
      <c r="AJ4717" s="10">
        <f t="shared" si="310"/>
        <v>59.946393436062444</v>
      </c>
      <c r="AK4717" s="175">
        <v>4498</v>
      </c>
      <c r="AL4717" s="10">
        <f t="shared" si="309"/>
        <v>111.97926654918663</v>
      </c>
      <c r="AM4717" s="163">
        <v>13</v>
      </c>
      <c r="AN4717" s="177" t="s">
        <v>122</v>
      </c>
    </row>
    <row r="4718" spans="28:40" x14ac:dyDescent="0.3">
      <c r="AB4718" s="2"/>
      <c r="AC4718" s="2"/>
      <c r="AD4718" s="9">
        <v>1997</v>
      </c>
      <c r="AE4718" s="87" t="s">
        <v>62</v>
      </c>
      <c r="AF4718" s="13" t="s">
        <v>2</v>
      </c>
      <c r="AG4718" s="18" t="str">
        <f t="shared" si="307"/>
        <v>All Items-1997-November</v>
      </c>
      <c r="AH4718" s="16">
        <v>35735</v>
      </c>
      <c r="AI4718" s="180">
        <v>60.710074845540326</v>
      </c>
      <c r="AJ4718" s="10">
        <f t="shared" si="310"/>
        <v>60.083579504445311</v>
      </c>
      <c r="AK4718" s="175">
        <v>4499</v>
      </c>
      <c r="AL4718" s="10">
        <f t="shared" si="309"/>
        <v>111.97926654918663</v>
      </c>
      <c r="AM4718" s="163">
        <v>13</v>
      </c>
      <c r="AN4718" s="177" t="s">
        <v>123</v>
      </c>
    </row>
    <row r="4719" spans="28:40" x14ac:dyDescent="0.3">
      <c r="AB4719" s="2"/>
      <c r="AC4719" s="2"/>
      <c r="AD4719" s="9">
        <v>1997</v>
      </c>
      <c r="AE4719" s="87" t="s">
        <v>62</v>
      </c>
      <c r="AF4719" s="13" t="s">
        <v>3</v>
      </c>
      <c r="AG4719" s="18" t="str">
        <f t="shared" si="307"/>
        <v>All Items-1997-December</v>
      </c>
      <c r="AH4719" s="16">
        <v>35765</v>
      </c>
      <c r="AI4719" s="180">
        <v>60.910388227639025</v>
      </c>
      <c r="AJ4719" s="10">
        <f t="shared" si="310"/>
        <v>60.221226705222328</v>
      </c>
      <c r="AK4719" s="175">
        <v>4500</v>
      </c>
      <c r="AL4719" s="10">
        <f t="shared" si="309"/>
        <v>111.97926654918663</v>
      </c>
      <c r="AM4719" s="163">
        <v>13</v>
      </c>
      <c r="AN4719" s="177" t="s">
        <v>124</v>
      </c>
    </row>
    <row r="4720" spans="28:40" x14ac:dyDescent="0.3">
      <c r="AB4720" s="2"/>
      <c r="AC4720" s="2"/>
      <c r="AD4720" s="7">
        <v>1998</v>
      </c>
      <c r="AE4720" s="88" t="s">
        <v>62</v>
      </c>
      <c r="AF4720" s="12" t="s">
        <v>10</v>
      </c>
      <c r="AG4720" s="18" t="str">
        <f t="shared" si="307"/>
        <v>All Items-1998-January</v>
      </c>
      <c r="AH4720" s="16">
        <v>35796</v>
      </c>
      <c r="AI4720" s="181">
        <v>61.141318611962397</v>
      </c>
      <c r="AJ4720" s="8">
        <f t="shared" si="310"/>
        <v>60.322951438409881</v>
      </c>
      <c r="AK4720" s="175">
        <v>4501</v>
      </c>
      <c r="AL4720" s="10">
        <f t="shared" si="309"/>
        <v>111.97926654918663</v>
      </c>
      <c r="AM4720" s="163">
        <v>13</v>
      </c>
      <c r="AN4720" s="177" t="s">
        <v>113</v>
      </c>
    </row>
    <row r="4721" spans="28:40" x14ac:dyDescent="0.3">
      <c r="AB4721" s="2"/>
      <c r="AC4721" s="2"/>
      <c r="AD4721" s="7">
        <v>1998</v>
      </c>
      <c r="AE4721" s="88" t="s">
        <v>62</v>
      </c>
      <c r="AF4721" s="12" t="s">
        <v>11</v>
      </c>
      <c r="AG4721" s="18" t="str">
        <f t="shared" si="307"/>
        <v>All Items-1998-February</v>
      </c>
      <c r="AH4721" s="16">
        <v>35827</v>
      </c>
      <c r="AI4721" s="181">
        <v>61.050879310150499</v>
      </c>
      <c r="AJ4721" s="8">
        <f t="shared" si="310"/>
        <v>60.413498246031544</v>
      </c>
      <c r="AK4721" s="175">
        <v>4502</v>
      </c>
      <c r="AL4721" s="10">
        <f t="shared" si="309"/>
        <v>111.97926654918663</v>
      </c>
      <c r="AM4721" s="163">
        <v>13</v>
      </c>
      <c r="AN4721" s="177" t="s">
        <v>114</v>
      </c>
    </row>
    <row r="4722" spans="28:40" x14ac:dyDescent="0.3">
      <c r="AB4722" s="2"/>
      <c r="AC4722" s="2"/>
      <c r="AD4722" s="7">
        <v>1998</v>
      </c>
      <c r="AE4722" s="88" t="s">
        <v>62</v>
      </c>
      <c r="AF4722" s="12" t="s">
        <v>4</v>
      </c>
      <c r="AG4722" s="18" t="str">
        <f t="shared" si="307"/>
        <v>All Items-1998-March</v>
      </c>
      <c r="AH4722" s="16">
        <v>35855</v>
      </c>
      <c r="AI4722" s="181">
        <v>61.127089208944412</v>
      </c>
      <c r="AJ4722" s="8">
        <f t="shared" si="310"/>
        <v>60.49741367731545</v>
      </c>
      <c r="AK4722" s="175">
        <v>4503</v>
      </c>
      <c r="AL4722" s="10">
        <f t="shared" si="309"/>
        <v>111.97926654918663</v>
      </c>
      <c r="AM4722" s="163">
        <v>13</v>
      </c>
      <c r="AN4722" s="177" t="s">
        <v>115</v>
      </c>
    </row>
    <row r="4723" spans="28:40" x14ac:dyDescent="0.3">
      <c r="AB4723" s="2"/>
      <c r="AC4723" s="2"/>
      <c r="AD4723" s="7">
        <v>1998</v>
      </c>
      <c r="AE4723" s="88" t="s">
        <v>62</v>
      </c>
      <c r="AF4723" s="12" t="s">
        <v>0</v>
      </c>
      <c r="AG4723" s="18" t="str">
        <f t="shared" si="307"/>
        <v>All Items-1998-April</v>
      </c>
      <c r="AH4723" s="16">
        <v>35886</v>
      </c>
      <c r="AI4723" s="181">
        <v>61.245143347667153</v>
      </c>
      <c r="AJ4723" s="8">
        <f t="shared" si="310"/>
        <v>60.585307634192226</v>
      </c>
      <c r="AK4723" s="175">
        <v>4504</v>
      </c>
      <c r="AL4723" s="10">
        <f t="shared" si="309"/>
        <v>111.97926654918663</v>
      </c>
      <c r="AM4723" s="163">
        <v>13</v>
      </c>
      <c r="AN4723" s="177" t="s">
        <v>116</v>
      </c>
    </row>
    <row r="4724" spans="28:40" x14ac:dyDescent="0.3">
      <c r="AB4724" s="2"/>
      <c r="AC4724" s="2"/>
      <c r="AD4724" s="7">
        <v>1998</v>
      </c>
      <c r="AE4724" s="88" t="s">
        <v>62</v>
      </c>
      <c r="AF4724" s="12" t="s">
        <v>5</v>
      </c>
      <c r="AG4724" s="18" t="str">
        <f t="shared" si="307"/>
        <v>All Items-1998-May</v>
      </c>
      <c r="AH4724" s="16">
        <v>35916</v>
      </c>
      <c r="AI4724" s="181">
        <v>61.074558336453187</v>
      </c>
      <c r="AJ4724" s="8">
        <f t="shared" si="310"/>
        <v>60.685496162011127</v>
      </c>
      <c r="AK4724" s="175">
        <v>4505</v>
      </c>
      <c r="AL4724" s="10">
        <f t="shared" si="309"/>
        <v>111.97926654918663</v>
      </c>
      <c r="AM4724" s="163">
        <v>13</v>
      </c>
      <c r="AN4724" s="177" t="s">
        <v>117</v>
      </c>
    </row>
    <row r="4725" spans="28:40" x14ac:dyDescent="0.3">
      <c r="AB4725" s="2"/>
      <c r="AC4725" s="2"/>
      <c r="AD4725" s="7">
        <v>1998</v>
      </c>
      <c r="AE4725" s="88" t="s">
        <v>62</v>
      </c>
      <c r="AF4725" s="12" t="s">
        <v>6</v>
      </c>
      <c r="AG4725" s="18" t="str">
        <f t="shared" si="307"/>
        <v>All Items-1998-June</v>
      </c>
      <c r="AH4725" s="16">
        <v>35947</v>
      </c>
      <c r="AI4725" s="181">
        <v>61.231348275188203</v>
      </c>
      <c r="AJ4725" s="8">
        <f t="shared" si="310"/>
        <v>60.791472724524084</v>
      </c>
      <c r="AK4725" s="175">
        <v>4506</v>
      </c>
      <c r="AL4725" s="10">
        <f t="shared" si="309"/>
        <v>111.97926654918663</v>
      </c>
      <c r="AM4725" s="163">
        <v>13</v>
      </c>
      <c r="AN4725" s="177" t="s">
        <v>118</v>
      </c>
    </row>
    <row r="4726" spans="28:40" x14ac:dyDescent="0.3">
      <c r="AB4726" s="2"/>
      <c r="AC4726" s="2"/>
      <c r="AD4726" s="7">
        <v>1998</v>
      </c>
      <c r="AE4726" s="88" t="s">
        <v>62</v>
      </c>
      <c r="AF4726" s="12" t="s">
        <v>7</v>
      </c>
      <c r="AG4726" s="18" t="str">
        <f t="shared" si="307"/>
        <v>All Items-1998-July</v>
      </c>
      <c r="AH4726" s="16">
        <v>35977</v>
      </c>
      <c r="AI4726" s="181">
        <v>61.330197415263576</v>
      </c>
      <c r="AJ4726" s="8">
        <f t="shared" si="310"/>
        <v>60.899929004849632</v>
      </c>
      <c r="AK4726" s="175">
        <v>4507</v>
      </c>
      <c r="AL4726" s="10">
        <f t="shared" si="309"/>
        <v>111.97926654918663</v>
      </c>
      <c r="AM4726" s="163">
        <v>13</v>
      </c>
      <c r="AN4726" s="177" t="s">
        <v>119</v>
      </c>
    </row>
    <row r="4727" spans="28:40" x14ac:dyDescent="0.3">
      <c r="AB4727" s="2"/>
      <c r="AC4727" s="2"/>
      <c r="AD4727" s="7">
        <v>1998</v>
      </c>
      <c r="AE4727" s="88" t="s">
        <v>62</v>
      </c>
      <c r="AF4727" s="12" t="s">
        <v>8</v>
      </c>
      <c r="AG4727" s="18" t="str">
        <f t="shared" si="307"/>
        <v>All Items-1998-August</v>
      </c>
      <c r="AH4727" s="16">
        <v>36008</v>
      </c>
      <c r="AI4727" s="181">
        <v>61.393567315070683</v>
      </c>
      <c r="AJ4727" s="8">
        <f t="shared" si="310"/>
        <v>61.000802207323083</v>
      </c>
      <c r="AK4727" s="175">
        <v>4508</v>
      </c>
      <c r="AL4727" s="10">
        <f t="shared" si="309"/>
        <v>111.97926654918663</v>
      </c>
      <c r="AM4727" s="163">
        <v>13</v>
      </c>
      <c r="AN4727" s="177" t="s">
        <v>120</v>
      </c>
    </row>
    <row r="4728" spans="28:40" x14ac:dyDescent="0.3">
      <c r="AB4728" s="2"/>
      <c r="AC4728" s="2"/>
      <c r="AD4728" s="7">
        <v>1998</v>
      </c>
      <c r="AE4728" s="88" t="s">
        <v>62</v>
      </c>
      <c r="AF4728" s="12" t="s">
        <v>1</v>
      </c>
      <c r="AG4728" s="18" t="str">
        <f t="shared" si="307"/>
        <v>All Items-1998-September</v>
      </c>
      <c r="AH4728" s="16">
        <v>36039</v>
      </c>
      <c r="AI4728" s="181">
        <v>61.460160567578811</v>
      </c>
      <c r="AJ4728" s="8">
        <f t="shared" si="310"/>
        <v>61.093056998322545</v>
      </c>
      <c r="AK4728" s="175">
        <v>4509</v>
      </c>
      <c r="AL4728" s="10">
        <f t="shared" si="309"/>
        <v>111.97926654918663</v>
      </c>
      <c r="AM4728" s="163">
        <v>13</v>
      </c>
      <c r="AN4728" s="177" t="s">
        <v>121</v>
      </c>
    </row>
    <row r="4729" spans="28:40" x14ac:dyDescent="0.3">
      <c r="AB4729" s="2"/>
      <c r="AC4729" s="2"/>
      <c r="AD4729" s="7">
        <v>1998</v>
      </c>
      <c r="AE4729" s="88" t="s">
        <v>62</v>
      </c>
      <c r="AF4729" s="12" t="s">
        <v>9</v>
      </c>
      <c r="AG4729" s="18" t="str">
        <f t="shared" si="307"/>
        <v>All Items-1998-October</v>
      </c>
      <c r="AH4729" s="16">
        <v>36069</v>
      </c>
      <c r="AI4729" s="181">
        <v>61.595497130729449</v>
      </c>
      <c r="AJ4729" s="8">
        <f t="shared" si="310"/>
        <v>61.189185216015638</v>
      </c>
      <c r="AK4729" s="175">
        <v>4510</v>
      </c>
      <c r="AL4729" s="10">
        <f t="shared" si="309"/>
        <v>111.97926654918663</v>
      </c>
      <c r="AM4729" s="163">
        <v>13</v>
      </c>
      <c r="AN4729" s="177" t="s">
        <v>122</v>
      </c>
    </row>
    <row r="4730" spans="28:40" x14ac:dyDescent="0.3">
      <c r="AB4730" s="2"/>
      <c r="AC4730" s="2"/>
      <c r="AD4730" s="7">
        <v>1998</v>
      </c>
      <c r="AE4730" s="88" t="s">
        <v>62</v>
      </c>
      <c r="AF4730" s="12" t="s">
        <v>2</v>
      </c>
      <c r="AG4730" s="18" t="str">
        <f t="shared" si="307"/>
        <v>All Items-1998-November</v>
      </c>
      <c r="AH4730" s="16">
        <v>36100</v>
      </c>
      <c r="AI4730" s="181">
        <v>61.717447164477342</v>
      </c>
      <c r="AJ4730" s="8">
        <f t="shared" si="310"/>
        <v>61.273132909260397</v>
      </c>
      <c r="AK4730" s="175">
        <v>4511</v>
      </c>
      <c r="AL4730" s="10">
        <f t="shared" si="309"/>
        <v>111.97926654918663</v>
      </c>
      <c r="AM4730" s="163">
        <v>13</v>
      </c>
      <c r="AN4730" s="177" t="s">
        <v>123</v>
      </c>
    </row>
    <row r="4731" spans="28:40" x14ac:dyDescent="0.3">
      <c r="AB4731" s="2"/>
      <c r="AC4731" s="2"/>
      <c r="AD4731" s="7">
        <v>1998</v>
      </c>
      <c r="AE4731" s="88" t="s">
        <v>62</v>
      </c>
      <c r="AF4731" s="12" t="s">
        <v>3</v>
      </c>
      <c r="AG4731" s="18" t="str">
        <f t="shared" si="307"/>
        <v>All Items-1998-December</v>
      </c>
      <c r="AH4731" s="16">
        <v>36130</v>
      </c>
      <c r="AI4731" s="181">
        <v>61.75842688018416</v>
      </c>
      <c r="AJ4731" s="8">
        <f t="shared" si="310"/>
        <v>61.34380279697249</v>
      </c>
      <c r="AK4731" s="175">
        <v>4512</v>
      </c>
      <c r="AL4731" s="10">
        <f t="shared" si="309"/>
        <v>111.97926654918663</v>
      </c>
      <c r="AM4731" s="163">
        <v>13</v>
      </c>
      <c r="AN4731" s="177" t="s">
        <v>124</v>
      </c>
    </row>
    <row r="4732" spans="28:40" x14ac:dyDescent="0.3">
      <c r="AB4732" s="2"/>
      <c r="AC4732" s="2"/>
      <c r="AD4732" s="9">
        <v>1999</v>
      </c>
      <c r="AE4732" s="87" t="s">
        <v>62</v>
      </c>
      <c r="AF4732" s="13" t="s">
        <v>10</v>
      </c>
      <c r="AG4732" s="18" t="str">
        <f t="shared" si="307"/>
        <v>All Items-1999-January</v>
      </c>
      <c r="AH4732" s="16">
        <v>36161</v>
      </c>
      <c r="AI4732" s="180">
        <v>61.886417931299931</v>
      </c>
      <c r="AJ4732" s="10">
        <f t="shared" si="310"/>
        <v>61.405894406917277</v>
      </c>
      <c r="AK4732" s="175">
        <v>4513</v>
      </c>
      <c r="AL4732" s="10">
        <f t="shared" si="309"/>
        <v>111.97926654918663</v>
      </c>
      <c r="AM4732" s="163">
        <v>13</v>
      </c>
      <c r="AN4732" s="177" t="s">
        <v>113</v>
      </c>
    </row>
    <row r="4733" spans="28:40" x14ac:dyDescent="0.3">
      <c r="AB4733" s="2"/>
      <c r="AC4733" s="2"/>
      <c r="AD4733" s="9">
        <v>1999</v>
      </c>
      <c r="AE4733" s="87" t="s">
        <v>62</v>
      </c>
      <c r="AF4733" s="13" t="s">
        <v>11</v>
      </c>
      <c r="AG4733" s="18" t="str">
        <f t="shared" si="307"/>
        <v>All Items-1999-February</v>
      </c>
      <c r="AH4733" s="16">
        <v>36192</v>
      </c>
      <c r="AI4733" s="180">
        <v>61.926377447634025</v>
      </c>
      <c r="AJ4733" s="10">
        <f t="shared" si="310"/>
        <v>61.478852585040919</v>
      </c>
      <c r="AK4733" s="175">
        <v>4514</v>
      </c>
      <c r="AL4733" s="10">
        <f t="shared" si="309"/>
        <v>111.97926654918663</v>
      </c>
      <c r="AM4733" s="163">
        <v>13</v>
      </c>
      <c r="AN4733" s="177" t="s">
        <v>114</v>
      </c>
    </row>
    <row r="4734" spans="28:40" x14ac:dyDescent="0.3">
      <c r="AB4734" s="2"/>
      <c r="AC4734" s="2"/>
      <c r="AD4734" s="9">
        <v>1999</v>
      </c>
      <c r="AE4734" s="87" t="s">
        <v>62</v>
      </c>
      <c r="AF4734" s="13" t="s">
        <v>4</v>
      </c>
      <c r="AG4734" s="18" t="str">
        <f t="shared" si="307"/>
        <v>All Items-1999-March</v>
      </c>
      <c r="AH4734" s="16">
        <v>36220</v>
      </c>
      <c r="AI4734" s="180">
        <v>61.999222534438637</v>
      </c>
      <c r="AJ4734" s="10">
        <f t="shared" si="310"/>
        <v>61.551530362165416</v>
      </c>
      <c r="AK4734" s="175">
        <v>4515</v>
      </c>
      <c r="AL4734" s="10">
        <f t="shared" si="309"/>
        <v>111.97926654918663</v>
      </c>
      <c r="AM4734" s="163">
        <v>13</v>
      </c>
      <c r="AN4734" s="177" t="s">
        <v>115</v>
      </c>
    </row>
    <row r="4735" spans="28:40" x14ac:dyDescent="0.3">
      <c r="AB4735" s="2"/>
      <c r="AC4735" s="2"/>
      <c r="AD4735" s="9">
        <v>1999</v>
      </c>
      <c r="AE4735" s="87" t="s">
        <v>62</v>
      </c>
      <c r="AF4735" s="13" t="s">
        <v>0</v>
      </c>
      <c r="AG4735" s="18" t="str">
        <f t="shared" si="307"/>
        <v>All Items-1999-April</v>
      </c>
      <c r="AH4735" s="16">
        <v>36251</v>
      </c>
      <c r="AI4735" s="180">
        <v>62.176600927301408</v>
      </c>
      <c r="AJ4735" s="10">
        <f t="shared" si="310"/>
        <v>61.629151827134955</v>
      </c>
      <c r="AK4735" s="175">
        <v>4516</v>
      </c>
      <c r="AL4735" s="10">
        <f t="shared" si="309"/>
        <v>111.97926654918663</v>
      </c>
      <c r="AM4735" s="163">
        <v>13</v>
      </c>
      <c r="AN4735" s="177" t="s">
        <v>116</v>
      </c>
    </row>
    <row r="4736" spans="28:40" x14ac:dyDescent="0.3">
      <c r="AB4736" s="2"/>
      <c r="AC4736" s="2"/>
      <c r="AD4736" s="9">
        <v>1999</v>
      </c>
      <c r="AE4736" s="87" t="s">
        <v>62</v>
      </c>
      <c r="AF4736" s="13" t="s">
        <v>5</v>
      </c>
      <c r="AG4736" s="18" t="str">
        <f t="shared" si="307"/>
        <v>All Items-1999-May</v>
      </c>
      <c r="AH4736" s="16">
        <v>36281</v>
      </c>
      <c r="AI4736" s="180">
        <v>62.318286344387474</v>
      </c>
      <c r="AJ4736" s="10">
        <f t="shared" si="310"/>
        <v>61.732795827796139</v>
      </c>
      <c r="AK4736" s="175">
        <v>4517</v>
      </c>
      <c r="AL4736" s="10">
        <f t="shared" si="309"/>
        <v>111.97926654918663</v>
      </c>
      <c r="AM4736" s="163">
        <v>13</v>
      </c>
      <c r="AN4736" s="177" t="s">
        <v>117</v>
      </c>
    </row>
    <row r="4737" spans="28:40" x14ac:dyDescent="0.3">
      <c r="AB4737" s="2"/>
      <c r="AC4737" s="2"/>
      <c r="AD4737" s="9">
        <v>1999</v>
      </c>
      <c r="AE4737" s="87" t="s">
        <v>62</v>
      </c>
      <c r="AF4737" s="13" t="s">
        <v>6</v>
      </c>
      <c r="AG4737" s="18" t="str">
        <f t="shared" si="307"/>
        <v>All Items-1999-June</v>
      </c>
      <c r="AH4737" s="16">
        <v>36312</v>
      </c>
      <c r="AI4737" s="180">
        <v>62.457274658942971</v>
      </c>
      <c r="AJ4737" s="10">
        <f t="shared" si="310"/>
        <v>61.83495635977571</v>
      </c>
      <c r="AK4737" s="175">
        <v>4518</v>
      </c>
      <c r="AL4737" s="10">
        <f t="shared" si="309"/>
        <v>111.97926654918663</v>
      </c>
      <c r="AM4737" s="163">
        <v>13</v>
      </c>
      <c r="AN4737" s="177" t="s">
        <v>118</v>
      </c>
    </row>
    <row r="4738" spans="28:40" x14ac:dyDescent="0.3">
      <c r="AB4738" s="2"/>
      <c r="AC4738" s="2"/>
      <c r="AD4738" s="9">
        <v>1999</v>
      </c>
      <c r="AE4738" s="87" t="s">
        <v>62</v>
      </c>
      <c r="AF4738" s="13" t="s">
        <v>7</v>
      </c>
      <c r="AG4738" s="18" t="str">
        <f t="shared" si="307"/>
        <v>All Items-1999-July</v>
      </c>
      <c r="AH4738" s="16">
        <v>36342</v>
      </c>
      <c r="AI4738" s="180">
        <v>62.551071623595725</v>
      </c>
      <c r="AJ4738" s="10">
        <f t="shared" si="310"/>
        <v>61.936695877136714</v>
      </c>
      <c r="AK4738" s="175">
        <v>4519</v>
      </c>
      <c r="AL4738" s="10">
        <f t="shared" si="309"/>
        <v>111.97926654918663</v>
      </c>
      <c r="AM4738" s="163">
        <v>13</v>
      </c>
      <c r="AN4738" s="177" t="s">
        <v>119</v>
      </c>
    </row>
    <row r="4739" spans="28:40" x14ac:dyDescent="0.3">
      <c r="AB4739" s="2"/>
      <c r="AC4739" s="2"/>
      <c r="AD4739" s="9">
        <v>1999</v>
      </c>
      <c r="AE4739" s="87" t="s">
        <v>62</v>
      </c>
      <c r="AF4739" s="13" t="s">
        <v>8</v>
      </c>
      <c r="AG4739" s="18" t="str">
        <f t="shared" si="307"/>
        <v>All Items-1999-August</v>
      </c>
      <c r="AH4739" s="16">
        <v>36373</v>
      </c>
      <c r="AI4739" s="180">
        <v>63.068800020381858</v>
      </c>
      <c r="AJ4739" s="10">
        <f t="shared" si="310"/>
        <v>62.076298602579321</v>
      </c>
      <c r="AK4739" s="175">
        <v>4520</v>
      </c>
      <c r="AL4739" s="10">
        <f t="shared" si="309"/>
        <v>111.97926654918663</v>
      </c>
      <c r="AM4739" s="163">
        <v>13</v>
      </c>
      <c r="AN4739" s="177" t="s">
        <v>120</v>
      </c>
    </row>
    <row r="4740" spans="28:40" x14ac:dyDescent="0.3">
      <c r="AB4740" s="2"/>
      <c r="AC4740" s="2"/>
      <c r="AD4740" s="9">
        <v>1999</v>
      </c>
      <c r="AE4740" s="87" t="s">
        <v>62</v>
      </c>
      <c r="AF4740" s="13" t="s">
        <v>1</v>
      </c>
      <c r="AG4740" s="18" t="str">
        <f t="shared" si="307"/>
        <v>All Items-1999-September</v>
      </c>
      <c r="AH4740" s="16">
        <v>36404</v>
      </c>
      <c r="AI4740" s="180">
        <v>63.203821810120644</v>
      </c>
      <c r="AJ4740" s="10">
        <f t="shared" si="310"/>
        <v>62.221603706124476</v>
      </c>
      <c r="AK4740" s="175">
        <v>4521</v>
      </c>
      <c r="AL4740" s="10">
        <f t="shared" si="309"/>
        <v>111.97926654918663</v>
      </c>
      <c r="AM4740" s="163">
        <v>13</v>
      </c>
      <c r="AN4740" s="177" t="s">
        <v>121</v>
      </c>
    </row>
    <row r="4741" spans="28:40" x14ac:dyDescent="0.3">
      <c r="AB4741" s="2"/>
      <c r="AC4741" s="2"/>
      <c r="AD4741" s="9">
        <v>1999</v>
      </c>
      <c r="AE4741" s="87" t="s">
        <v>62</v>
      </c>
      <c r="AF4741" s="13" t="s">
        <v>9</v>
      </c>
      <c r="AG4741" s="18" t="str">
        <f t="shared" si="307"/>
        <v>All Items-1999-October</v>
      </c>
      <c r="AH4741" s="16">
        <v>36434</v>
      </c>
      <c r="AI4741" s="180">
        <v>63.361351813678446</v>
      </c>
      <c r="AJ4741" s="10">
        <f t="shared" si="310"/>
        <v>62.368758263036888</v>
      </c>
      <c r="AK4741" s="175">
        <v>4522</v>
      </c>
      <c r="AL4741" s="10">
        <f t="shared" si="309"/>
        <v>111.97926654918663</v>
      </c>
      <c r="AM4741" s="163">
        <v>13</v>
      </c>
      <c r="AN4741" s="177" t="s">
        <v>122</v>
      </c>
    </row>
    <row r="4742" spans="28:40" x14ac:dyDescent="0.3">
      <c r="AD4742" s="9">
        <v>1999</v>
      </c>
      <c r="AE4742" s="87" t="s">
        <v>62</v>
      </c>
      <c r="AF4742" s="13" t="s">
        <v>2</v>
      </c>
      <c r="AG4742" s="18" t="str">
        <f t="shared" si="307"/>
        <v>All Items-1999-November</v>
      </c>
      <c r="AH4742" s="16">
        <v>36465</v>
      </c>
      <c r="AI4742" s="180">
        <v>63.84317494637375</v>
      </c>
      <c r="AJ4742" s="10">
        <f t="shared" si="310"/>
        <v>62.545902244861594</v>
      </c>
      <c r="AK4742" s="175">
        <v>4523</v>
      </c>
      <c r="AL4742" s="10">
        <f t="shared" si="309"/>
        <v>111.97926654918663</v>
      </c>
      <c r="AM4742" s="163">
        <v>13</v>
      </c>
      <c r="AN4742" s="177" t="s">
        <v>123</v>
      </c>
    </row>
    <row r="4743" spans="28:40" x14ac:dyDescent="0.3">
      <c r="AD4743" s="9">
        <v>1999</v>
      </c>
      <c r="AE4743" s="87" t="s">
        <v>62</v>
      </c>
      <c r="AF4743" s="13" t="s">
        <v>3</v>
      </c>
      <c r="AG4743" s="18" t="str">
        <f t="shared" si="307"/>
        <v>All Items-1999-December</v>
      </c>
      <c r="AH4743" s="16">
        <v>36495</v>
      </c>
      <c r="AI4743" s="180">
        <v>64.061598224755969</v>
      </c>
      <c r="AJ4743" s="10">
        <f t="shared" si="310"/>
        <v>62.737833190242576</v>
      </c>
      <c r="AK4743" s="175">
        <v>4524</v>
      </c>
      <c r="AL4743" s="10">
        <f t="shared" si="309"/>
        <v>111.97926654918663</v>
      </c>
      <c r="AM4743" s="163">
        <v>13</v>
      </c>
      <c r="AN4743" s="177" t="s">
        <v>124</v>
      </c>
    </row>
    <row r="4744" spans="28:40" x14ac:dyDescent="0.3">
      <c r="AD4744" s="7">
        <v>2000</v>
      </c>
      <c r="AE4744" s="88" t="s">
        <v>62</v>
      </c>
      <c r="AF4744" s="12" t="s">
        <v>10</v>
      </c>
      <c r="AG4744" s="18" t="str">
        <f t="shared" si="307"/>
        <v>All Items-2000-January</v>
      </c>
      <c r="AH4744" s="16">
        <v>36526</v>
      </c>
      <c r="AI4744" s="181">
        <v>64.183840250528249</v>
      </c>
      <c r="AJ4744" s="8">
        <f t="shared" si="310"/>
        <v>62.929285050178258</v>
      </c>
      <c r="AK4744" s="175">
        <v>4525</v>
      </c>
      <c r="AL4744" s="10">
        <f t="shared" si="309"/>
        <v>111.97926654918663</v>
      </c>
      <c r="AM4744" s="163">
        <v>13</v>
      </c>
      <c r="AN4744" s="177" t="s">
        <v>113</v>
      </c>
    </row>
    <row r="4745" spans="28:40" x14ac:dyDescent="0.3">
      <c r="AD4745" s="7">
        <v>2000</v>
      </c>
      <c r="AE4745" s="88" t="s">
        <v>62</v>
      </c>
      <c r="AF4745" s="12" t="s">
        <v>11</v>
      </c>
      <c r="AG4745" s="18" t="str">
        <f t="shared" si="307"/>
        <v>All Items-2000-February</v>
      </c>
      <c r="AH4745" s="16">
        <v>36557</v>
      </c>
      <c r="AI4745" s="181">
        <v>64.282029682082523</v>
      </c>
      <c r="AJ4745" s="8">
        <f t="shared" si="310"/>
        <v>63.12558940304897</v>
      </c>
      <c r="AK4745" s="175">
        <v>4526</v>
      </c>
      <c r="AL4745" s="10">
        <f t="shared" si="309"/>
        <v>111.97926654918663</v>
      </c>
      <c r="AM4745" s="163">
        <v>13</v>
      </c>
      <c r="AN4745" s="177" t="s">
        <v>114</v>
      </c>
    </row>
    <row r="4746" spans="28:40" x14ac:dyDescent="0.3">
      <c r="AD4746" s="7">
        <v>2000</v>
      </c>
      <c r="AE4746" s="88" t="s">
        <v>62</v>
      </c>
      <c r="AF4746" s="12" t="s">
        <v>4</v>
      </c>
      <c r="AG4746" s="18" t="str">
        <f t="shared" si="307"/>
        <v>All Items-2000-March</v>
      </c>
      <c r="AH4746" s="16">
        <v>36586</v>
      </c>
      <c r="AI4746" s="181">
        <v>64.6643047022161</v>
      </c>
      <c r="AJ4746" s="8">
        <f t="shared" si="310"/>
        <v>63.347679583697101</v>
      </c>
      <c r="AK4746" s="175">
        <v>4527</v>
      </c>
      <c r="AL4746" s="10">
        <f t="shared" si="309"/>
        <v>111.97926654918663</v>
      </c>
      <c r="AM4746" s="163">
        <v>13</v>
      </c>
      <c r="AN4746" s="177" t="s">
        <v>115</v>
      </c>
    </row>
    <row r="4747" spans="28:40" x14ac:dyDescent="0.3">
      <c r="AD4747" s="7">
        <v>2000</v>
      </c>
      <c r="AE4747" s="88" t="s">
        <v>62</v>
      </c>
      <c r="AF4747" s="12" t="s">
        <v>0</v>
      </c>
      <c r="AG4747" s="18" t="str">
        <f t="shared" si="307"/>
        <v>All Items-2000-April</v>
      </c>
      <c r="AH4747" s="16">
        <v>36617</v>
      </c>
      <c r="AI4747" s="181">
        <v>64.881510243401948</v>
      </c>
      <c r="AJ4747" s="8">
        <f t="shared" si="310"/>
        <v>63.573088693372142</v>
      </c>
      <c r="AK4747" s="175">
        <v>4528</v>
      </c>
      <c r="AL4747" s="10">
        <f t="shared" si="309"/>
        <v>111.97926654918663</v>
      </c>
      <c r="AM4747" s="163">
        <v>13</v>
      </c>
      <c r="AN4747" s="177" t="s">
        <v>116</v>
      </c>
    </row>
    <row r="4748" spans="28:40" x14ac:dyDescent="0.3">
      <c r="AD4748" s="7">
        <v>2000</v>
      </c>
      <c r="AE4748" s="88" t="s">
        <v>62</v>
      </c>
      <c r="AF4748" s="12" t="s">
        <v>5</v>
      </c>
      <c r="AG4748" s="18" t="str">
        <f t="shared" ref="AG4748:AG4811" si="311">CONCATENATE(AE4748,$AF$74,AD4748,$AF$74,AF4748)</f>
        <v>All Items-2000-May</v>
      </c>
      <c r="AH4748" s="16">
        <v>36647</v>
      </c>
      <c r="AI4748" s="181">
        <v>65.009525155980469</v>
      </c>
      <c r="AJ4748" s="8">
        <f t="shared" si="310"/>
        <v>63.79735859433822</v>
      </c>
      <c r="AK4748" s="175">
        <v>4529</v>
      </c>
      <c r="AL4748" s="10">
        <f t="shared" ref="AL4748:AL4811" si="312">VLOOKUP(AE4748,AR:AS,2,FALSE)</f>
        <v>111.97926654918663</v>
      </c>
      <c r="AM4748" s="163">
        <v>13</v>
      </c>
      <c r="AN4748" s="177" t="s">
        <v>117</v>
      </c>
    </row>
    <row r="4749" spans="28:40" x14ac:dyDescent="0.3">
      <c r="AD4749" s="7">
        <v>2000</v>
      </c>
      <c r="AE4749" s="88" t="s">
        <v>62</v>
      </c>
      <c r="AF4749" s="12" t="s">
        <v>6</v>
      </c>
      <c r="AG4749" s="18" t="str">
        <f t="shared" si="311"/>
        <v>All Items-2000-June</v>
      </c>
      <c r="AH4749" s="16">
        <v>36678</v>
      </c>
      <c r="AI4749" s="181">
        <v>65.223521577205275</v>
      </c>
      <c r="AJ4749" s="8">
        <f t="shared" si="310"/>
        <v>64.027879170860089</v>
      </c>
      <c r="AK4749" s="175">
        <v>4530</v>
      </c>
      <c r="AL4749" s="10">
        <f t="shared" si="312"/>
        <v>111.97926654918663</v>
      </c>
      <c r="AM4749" s="163">
        <v>13</v>
      </c>
      <c r="AN4749" s="177" t="s">
        <v>118</v>
      </c>
    </row>
    <row r="4750" spans="28:40" x14ac:dyDescent="0.3">
      <c r="AD4750" s="7">
        <v>2000</v>
      </c>
      <c r="AE4750" s="88" t="s">
        <v>62</v>
      </c>
      <c r="AF4750" s="12" t="s">
        <v>7</v>
      </c>
      <c r="AG4750" s="18" t="str">
        <f t="shared" si="311"/>
        <v>All Items-2000-July</v>
      </c>
      <c r="AH4750" s="16">
        <v>36708</v>
      </c>
      <c r="AI4750" s="181">
        <v>65.502750859347728</v>
      </c>
      <c r="AJ4750" s="8">
        <f t="shared" si="310"/>
        <v>64.273852440506076</v>
      </c>
      <c r="AK4750" s="175">
        <v>4531</v>
      </c>
      <c r="AL4750" s="10">
        <f t="shared" si="312"/>
        <v>111.97926654918663</v>
      </c>
      <c r="AM4750" s="163">
        <v>13</v>
      </c>
      <c r="AN4750" s="177" t="s">
        <v>119</v>
      </c>
    </row>
    <row r="4751" spans="28:40" x14ac:dyDescent="0.3">
      <c r="AD4751" s="7">
        <v>2000</v>
      </c>
      <c r="AE4751" s="88" t="s">
        <v>62</v>
      </c>
      <c r="AF4751" s="12" t="s">
        <v>8</v>
      </c>
      <c r="AG4751" s="18" t="str">
        <f t="shared" si="311"/>
        <v>All Items-2000-August</v>
      </c>
      <c r="AH4751" s="16">
        <v>36739</v>
      </c>
      <c r="AI4751" s="181">
        <v>65.662143512576364</v>
      </c>
      <c r="AJ4751" s="8">
        <f t="shared" si="310"/>
        <v>64.489964398188945</v>
      </c>
      <c r="AK4751" s="175">
        <v>4532</v>
      </c>
      <c r="AL4751" s="10">
        <f t="shared" si="312"/>
        <v>111.97926654918663</v>
      </c>
      <c r="AM4751" s="163">
        <v>13</v>
      </c>
      <c r="AN4751" s="177" t="s">
        <v>120</v>
      </c>
    </row>
    <row r="4752" spans="28:40" x14ac:dyDescent="0.3">
      <c r="AD4752" s="7">
        <v>2000</v>
      </c>
      <c r="AE4752" s="88" t="s">
        <v>62</v>
      </c>
      <c r="AF4752" s="12" t="s">
        <v>1</v>
      </c>
      <c r="AG4752" s="18" t="str">
        <f t="shared" si="311"/>
        <v>All Items-2000-September</v>
      </c>
      <c r="AH4752" s="16">
        <v>36770</v>
      </c>
      <c r="AI4752" s="181">
        <v>65.783558721567431</v>
      </c>
      <c r="AJ4752" s="8">
        <f t="shared" si="310"/>
        <v>64.704942474142854</v>
      </c>
      <c r="AK4752" s="175">
        <v>4533</v>
      </c>
      <c r="AL4752" s="10">
        <f t="shared" si="312"/>
        <v>111.97926654918663</v>
      </c>
      <c r="AM4752" s="163">
        <v>13</v>
      </c>
      <c r="AN4752" s="177" t="s">
        <v>121</v>
      </c>
    </row>
    <row r="4753" spans="30:40" x14ac:dyDescent="0.3">
      <c r="AD4753" s="7">
        <v>2000</v>
      </c>
      <c r="AE4753" s="88" t="s">
        <v>62</v>
      </c>
      <c r="AF4753" s="12" t="s">
        <v>9</v>
      </c>
      <c r="AG4753" s="18" t="str">
        <f t="shared" si="311"/>
        <v>All Items-2000-October</v>
      </c>
      <c r="AH4753" s="16">
        <v>36800</v>
      </c>
      <c r="AI4753" s="181">
        <v>65.915125839010642</v>
      </c>
      <c r="AJ4753" s="8">
        <f t="shared" si="310"/>
        <v>64.91775697625387</v>
      </c>
      <c r="AK4753" s="175">
        <v>4534</v>
      </c>
      <c r="AL4753" s="10">
        <f t="shared" si="312"/>
        <v>111.97926654918663</v>
      </c>
      <c r="AM4753" s="163">
        <v>13</v>
      </c>
      <c r="AN4753" s="177" t="s">
        <v>122</v>
      </c>
    </row>
    <row r="4754" spans="30:40" x14ac:dyDescent="0.3">
      <c r="AD4754" s="7">
        <v>2000</v>
      </c>
      <c r="AE4754" s="88" t="s">
        <v>62</v>
      </c>
      <c r="AF4754" s="12" t="s">
        <v>2</v>
      </c>
      <c r="AG4754" s="18" t="str">
        <f t="shared" si="311"/>
        <v>All Items-2000-November</v>
      </c>
      <c r="AH4754" s="16">
        <v>36831</v>
      </c>
      <c r="AI4754" s="181">
        <v>66.112476515175331</v>
      </c>
      <c r="AJ4754" s="8">
        <f t="shared" si="310"/>
        <v>65.106865440320675</v>
      </c>
      <c r="AK4754" s="175">
        <v>4535</v>
      </c>
      <c r="AL4754" s="10">
        <f t="shared" si="312"/>
        <v>111.97926654918663</v>
      </c>
      <c r="AM4754" s="163">
        <v>13</v>
      </c>
      <c r="AN4754" s="177" t="s">
        <v>123</v>
      </c>
    </row>
    <row r="4755" spans="30:40" x14ac:dyDescent="0.3">
      <c r="AD4755" s="7">
        <v>2000</v>
      </c>
      <c r="AE4755" s="88" t="s">
        <v>62</v>
      </c>
      <c r="AF4755" s="12" t="s">
        <v>3</v>
      </c>
      <c r="AG4755" s="18" t="str">
        <f t="shared" si="311"/>
        <v>All Items-2000-December</v>
      </c>
      <c r="AH4755" s="16">
        <v>36861</v>
      </c>
      <c r="AI4755" s="181">
        <v>66.326039096438166</v>
      </c>
      <c r="AJ4755" s="8">
        <f t="shared" si="310"/>
        <v>65.295568846294188</v>
      </c>
      <c r="AK4755" s="175">
        <v>4536</v>
      </c>
      <c r="AL4755" s="10">
        <f t="shared" si="312"/>
        <v>111.97926654918663</v>
      </c>
      <c r="AM4755" s="163">
        <v>13</v>
      </c>
      <c r="AN4755" s="177" t="s">
        <v>124</v>
      </c>
    </row>
    <row r="4756" spans="30:40" x14ac:dyDescent="0.3">
      <c r="AD4756" s="9">
        <v>2001</v>
      </c>
      <c r="AE4756" s="87" t="s">
        <v>62</v>
      </c>
      <c r="AF4756" s="13" t="s">
        <v>10</v>
      </c>
      <c r="AG4756" s="18" t="str">
        <f t="shared" si="311"/>
        <v>All Items-2001-January</v>
      </c>
      <c r="AH4756" s="16">
        <v>36892</v>
      </c>
      <c r="AI4756" s="180">
        <v>66.458704170351425</v>
      </c>
      <c r="AJ4756" s="10">
        <f t="shared" si="310"/>
        <v>65.485140839612797</v>
      </c>
      <c r="AK4756" s="175">
        <v>4537</v>
      </c>
      <c r="AL4756" s="10">
        <f t="shared" si="312"/>
        <v>111.97926654918663</v>
      </c>
      <c r="AM4756" s="163">
        <v>13</v>
      </c>
      <c r="AN4756" s="177" t="s">
        <v>113</v>
      </c>
    </row>
    <row r="4757" spans="30:40" x14ac:dyDescent="0.3">
      <c r="AD4757" s="9">
        <v>2001</v>
      </c>
      <c r="AE4757" s="87" t="s">
        <v>62</v>
      </c>
      <c r="AF4757" s="13" t="s">
        <v>11</v>
      </c>
      <c r="AG4757" s="18" t="str">
        <f t="shared" si="311"/>
        <v>All Items-2001-February</v>
      </c>
      <c r="AH4757" s="16">
        <v>36923</v>
      </c>
      <c r="AI4757" s="180">
        <v>66.554580202691483</v>
      </c>
      <c r="AJ4757" s="10">
        <f t="shared" si="310"/>
        <v>65.674520049663528</v>
      </c>
      <c r="AK4757" s="175">
        <v>4538</v>
      </c>
      <c r="AL4757" s="10">
        <f t="shared" si="312"/>
        <v>111.97926654918663</v>
      </c>
      <c r="AM4757" s="163">
        <v>13</v>
      </c>
      <c r="AN4757" s="177" t="s">
        <v>114</v>
      </c>
    </row>
    <row r="4758" spans="30:40" x14ac:dyDescent="0.3">
      <c r="AD4758" s="9">
        <v>2001</v>
      </c>
      <c r="AE4758" s="87" t="s">
        <v>62</v>
      </c>
      <c r="AF4758" s="13" t="s">
        <v>4</v>
      </c>
      <c r="AG4758" s="18" t="str">
        <f t="shared" si="311"/>
        <v>All Items-2001-March</v>
      </c>
      <c r="AH4758" s="16">
        <v>36951</v>
      </c>
      <c r="AI4758" s="180">
        <v>66.647051903279205</v>
      </c>
      <c r="AJ4758" s="10">
        <f t="shared" si="310"/>
        <v>65.839748983085457</v>
      </c>
      <c r="AK4758" s="175">
        <v>4539</v>
      </c>
      <c r="AL4758" s="10">
        <f t="shared" si="312"/>
        <v>111.97926654918663</v>
      </c>
      <c r="AM4758" s="163">
        <v>13</v>
      </c>
      <c r="AN4758" s="177" t="s">
        <v>115</v>
      </c>
    </row>
    <row r="4759" spans="30:40" x14ac:dyDescent="0.3">
      <c r="AD4759" s="9">
        <v>2001</v>
      </c>
      <c r="AE4759" s="87" t="s">
        <v>62</v>
      </c>
      <c r="AF4759" s="13" t="s">
        <v>0</v>
      </c>
      <c r="AG4759" s="18" t="str">
        <f t="shared" si="311"/>
        <v>All Items-2001-April</v>
      </c>
      <c r="AH4759" s="16">
        <v>36982</v>
      </c>
      <c r="AI4759" s="180">
        <v>66.794997439787423</v>
      </c>
      <c r="AJ4759" s="10">
        <f t="shared" ref="AJ4759:AJ4822" si="313">AVERAGE(AI4748:AI4759)</f>
        <v>65.999206249450907</v>
      </c>
      <c r="AK4759" s="175">
        <v>4540</v>
      </c>
      <c r="AL4759" s="10">
        <f t="shared" si="312"/>
        <v>111.97926654918663</v>
      </c>
      <c r="AM4759" s="163">
        <v>13</v>
      </c>
      <c r="AN4759" s="177" t="s">
        <v>116</v>
      </c>
    </row>
    <row r="4760" spans="30:40" x14ac:dyDescent="0.3">
      <c r="AD4760" s="9">
        <v>2001</v>
      </c>
      <c r="AE4760" s="87" t="s">
        <v>62</v>
      </c>
      <c r="AF4760" s="13" t="s">
        <v>5</v>
      </c>
      <c r="AG4760" s="18" t="str">
        <f t="shared" si="311"/>
        <v>All Items-2001-May</v>
      </c>
      <c r="AH4760" s="16">
        <v>37012</v>
      </c>
      <c r="AI4760" s="180">
        <v>67.010299742324463</v>
      </c>
      <c r="AJ4760" s="10">
        <f t="shared" si="313"/>
        <v>66.165937464979592</v>
      </c>
      <c r="AK4760" s="175">
        <v>4541</v>
      </c>
      <c r="AL4760" s="10">
        <f t="shared" si="312"/>
        <v>111.97926654918663</v>
      </c>
      <c r="AM4760" s="163">
        <v>13</v>
      </c>
      <c r="AN4760" s="177" t="s">
        <v>117</v>
      </c>
    </row>
    <row r="4761" spans="30:40" x14ac:dyDescent="0.3">
      <c r="AD4761" s="9">
        <v>2001</v>
      </c>
      <c r="AE4761" s="87" t="s">
        <v>62</v>
      </c>
      <c r="AF4761" s="13" t="s">
        <v>6</v>
      </c>
      <c r="AG4761" s="18" t="str">
        <f t="shared" si="311"/>
        <v>All Items-2001-June</v>
      </c>
      <c r="AH4761" s="16">
        <v>37043</v>
      </c>
      <c r="AI4761" s="180">
        <v>67.138063872803798</v>
      </c>
      <c r="AJ4761" s="10">
        <f t="shared" si="313"/>
        <v>66.325482656279462</v>
      </c>
      <c r="AK4761" s="175">
        <v>4542</v>
      </c>
      <c r="AL4761" s="10">
        <f t="shared" si="312"/>
        <v>111.97926654918663</v>
      </c>
      <c r="AM4761" s="163">
        <v>13</v>
      </c>
      <c r="AN4761" s="177" t="s">
        <v>118</v>
      </c>
    </row>
    <row r="4762" spans="30:40" x14ac:dyDescent="0.3">
      <c r="AD4762" s="9">
        <v>2001</v>
      </c>
      <c r="AE4762" s="87" t="s">
        <v>62</v>
      </c>
      <c r="AF4762" s="13" t="s">
        <v>7</v>
      </c>
      <c r="AG4762" s="18" t="str">
        <f t="shared" si="311"/>
        <v>All Items-2001-July</v>
      </c>
      <c r="AH4762" s="16">
        <v>37073</v>
      </c>
      <c r="AI4762" s="180">
        <v>67.261774854757775</v>
      </c>
      <c r="AJ4762" s="10">
        <f t="shared" si="313"/>
        <v>66.472067989230297</v>
      </c>
      <c r="AK4762" s="175">
        <v>4543</v>
      </c>
      <c r="AL4762" s="10">
        <f t="shared" si="312"/>
        <v>111.97926654918663</v>
      </c>
      <c r="AM4762" s="163">
        <v>13</v>
      </c>
      <c r="AN4762" s="177" t="s">
        <v>119</v>
      </c>
    </row>
    <row r="4763" spans="30:40" x14ac:dyDescent="0.3">
      <c r="AD4763" s="9">
        <v>2001</v>
      </c>
      <c r="AE4763" s="87" t="s">
        <v>62</v>
      </c>
      <c r="AF4763" s="13" t="s">
        <v>8</v>
      </c>
      <c r="AG4763" s="18" t="str">
        <f t="shared" si="311"/>
        <v>All Items-2001-August</v>
      </c>
      <c r="AH4763" s="16">
        <v>37104</v>
      </c>
      <c r="AI4763" s="180">
        <v>67.316289646335818</v>
      </c>
      <c r="AJ4763" s="10">
        <f t="shared" si="313"/>
        <v>66.609913500376905</v>
      </c>
      <c r="AK4763" s="175">
        <v>4544</v>
      </c>
      <c r="AL4763" s="10">
        <f t="shared" si="312"/>
        <v>111.97926654918663</v>
      </c>
      <c r="AM4763" s="163">
        <v>13</v>
      </c>
      <c r="AN4763" s="177" t="s">
        <v>120</v>
      </c>
    </row>
    <row r="4764" spans="30:40" x14ac:dyDescent="0.3">
      <c r="AD4764" s="9">
        <v>2001</v>
      </c>
      <c r="AE4764" s="87" t="s">
        <v>62</v>
      </c>
      <c r="AF4764" s="13" t="s">
        <v>1</v>
      </c>
      <c r="AG4764" s="18" t="str">
        <f t="shared" si="311"/>
        <v>All Items-2001-September</v>
      </c>
      <c r="AH4764" s="16">
        <v>37135</v>
      </c>
      <c r="AI4764" s="180">
        <v>67.494163243765058</v>
      </c>
      <c r="AJ4764" s="10">
        <f t="shared" si="313"/>
        <v>66.752463877226717</v>
      </c>
      <c r="AK4764" s="175">
        <v>4545</v>
      </c>
      <c r="AL4764" s="10">
        <f t="shared" si="312"/>
        <v>111.97926654918663</v>
      </c>
      <c r="AM4764" s="163">
        <v>13</v>
      </c>
      <c r="AN4764" s="177" t="s">
        <v>121</v>
      </c>
    </row>
    <row r="4765" spans="30:40" x14ac:dyDescent="0.3">
      <c r="AD4765" s="9">
        <v>2001</v>
      </c>
      <c r="AE4765" s="87" t="s">
        <v>62</v>
      </c>
      <c r="AF4765" s="13" t="s">
        <v>9</v>
      </c>
      <c r="AG4765" s="18" t="str">
        <f t="shared" si="311"/>
        <v>All Items-2001-October</v>
      </c>
      <c r="AH4765" s="16">
        <v>37165</v>
      </c>
      <c r="AI4765" s="180">
        <v>67.698397450950594</v>
      </c>
      <c r="AJ4765" s="10">
        <f t="shared" si="313"/>
        <v>66.901069844888369</v>
      </c>
      <c r="AK4765" s="175">
        <v>4546</v>
      </c>
      <c r="AL4765" s="10">
        <f t="shared" si="312"/>
        <v>111.97926654918663</v>
      </c>
      <c r="AM4765" s="163">
        <v>13</v>
      </c>
      <c r="AN4765" s="177" t="s">
        <v>122</v>
      </c>
    </row>
    <row r="4766" spans="30:40" x14ac:dyDescent="0.3">
      <c r="AD4766" s="9">
        <v>2001</v>
      </c>
      <c r="AE4766" s="87" t="s">
        <v>62</v>
      </c>
      <c r="AF4766" s="13" t="s">
        <v>2</v>
      </c>
      <c r="AG4766" s="18" t="str">
        <f t="shared" si="311"/>
        <v>All Items-2001-November</v>
      </c>
      <c r="AH4766" s="16">
        <v>37196</v>
      </c>
      <c r="AI4766" s="180">
        <v>67.748635431693586</v>
      </c>
      <c r="AJ4766" s="10">
        <f t="shared" si="313"/>
        <v>67.037416421264894</v>
      </c>
      <c r="AK4766" s="175">
        <v>4547</v>
      </c>
      <c r="AL4766" s="10">
        <f t="shared" si="312"/>
        <v>111.97926654918663</v>
      </c>
      <c r="AM4766" s="163">
        <v>13</v>
      </c>
      <c r="AN4766" s="177" t="s">
        <v>123</v>
      </c>
    </row>
    <row r="4767" spans="30:40" x14ac:dyDescent="0.3">
      <c r="AD4767" s="9">
        <v>2001</v>
      </c>
      <c r="AE4767" s="87" t="s">
        <v>62</v>
      </c>
      <c r="AF4767" s="13" t="s">
        <v>3</v>
      </c>
      <c r="AG4767" s="18" t="str">
        <f t="shared" si="311"/>
        <v>All Items-2001-December</v>
      </c>
      <c r="AH4767" s="16">
        <v>37226</v>
      </c>
      <c r="AI4767" s="180">
        <v>68.002228943320688</v>
      </c>
      <c r="AJ4767" s="10">
        <f t="shared" si="313"/>
        <v>67.177098908505116</v>
      </c>
      <c r="AK4767" s="175">
        <v>4548</v>
      </c>
      <c r="AL4767" s="10">
        <f t="shared" si="312"/>
        <v>111.97926654918663</v>
      </c>
      <c r="AM4767" s="163">
        <v>13</v>
      </c>
      <c r="AN4767" s="177" t="s">
        <v>124</v>
      </c>
    </row>
    <row r="4768" spans="30:40" x14ac:dyDescent="0.3">
      <c r="AD4768" s="7">
        <v>2002</v>
      </c>
      <c r="AE4768" s="88" t="s">
        <v>62</v>
      </c>
      <c r="AF4768" s="12" t="s">
        <v>10</v>
      </c>
      <c r="AG4768" s="18" t="str">
        <f t="shared" si="311"/>
        <v>All Items-2002-January</v>
      </c>
      <c r="AH4768" s="16">
        <v>37257</v>
      </c>
      <c r="AI4768" s="181">
        <v>68.160698355035251</v>
      </c>
      <c r="AJ4768" s="8">
        <f t="shared" si="313"/>
        <v>67.318931757228768</v>
      </c>
      <c r="AK4768" s="175">
        <v>4549</v>
      </c>
      <c r="AL4768" s="10">
        <f t="shared" si="312"/>
        <v>111.97926654918663</v>
      </c>
      <c r="AM4768" s="163">
        <v>13</v>
      </c>
      <c r="AN4768" s="177" t="s">
        <v>113</v>
      </c>
    </row>
    <row r="4769" spans="30:40" x14ac:dyDescent="0.3">
      <c r="AD4769" s="7">
        <v>2002</v>
      </c>
      <c r="AE4769" s="88" t="s">
        <v>62</v>
      </c>
      <c r="AF4769" s="12" t="s">
        <v>11</v>
      </c>
      <c r="AG4769" s="18" t="str">
        <f t="shared" si="311"/>
        <v>All Items-2002-February</v>
      </c>
      <c r="AH4769" s="16">
        <v>37288</v>
      </c>
      <c r="AI4769" s="181">
        <v>68.006414331233216</v>
      </c>
      <c r="AJ4769" s="8">
        <f t="shared" si="313"/>
        <v>67.439917934607237</v>
      </c>
      <c r="AK4769" s="175">
        <v>4550</v>
      </c>
      <c r="AL4769" s="10">
        <f t="shared" si="312"/>
        <v>111.97926654918663</v>
      </c>
      <c r="AM4769" s="163">
        <v>13</v>
      </c>
      <c r="AN4769" s="177" t="s">
        <v>114</v>
      </c>
    </row>
    <row r="4770" spans="30:40" x14ac:dyDescent="0.3">
      <c r="AD4770" s="7">
        <v>2002</v>
      </c>
      <c r="AE4770" s="88" t="s">
        <v>62</v>
      </c>
      <c r="AF4770" s="12" t="s">
        <v>4</v>
      </c>
      <c r="AG4770" s="18" t="str">
        <f t="shared" si="311"/>
        <v>All Items-2002-March</v>
      </c>
      <c r="AH4770" s="16">
        <v>37316</v>
      </c>
      <c r="AI4770" s="181">
        <v>68.116075006367268</v>
      </c>
      <c r="AJ4770" s="8">
        <f t="shared" si="313"/>
        <v>67.562336526531254</v>
      </c>
      <c r="AK4770" s="175">
        <v>4551</v>
      </c>
      <c r="AL4770" s="10">
        <f t="shared" si="312"/>
        <v>111.97926654918663</v>
      </c>
      <c r="AM4770" s="163">
        <v>13</v>
      </c>
      <c r="AN4770" s="177" t="s">
        <v>115</v>
      </c>
    </row>
    <row r="4771" spans="30:40" x14ac:dyDescent="0.3">
      <c r="AD4771" s="7">
        <v>2002</v>
      </c>
      <c r="AE4771" s="88" t="s">
        <v>62</v>
      </c>
      <c r="AF4771" s="12" t="s">
        <v>0</v>
      </c>
      <c r="AG4771" s="18" t="str">
        <f t="shared" si="311"/>
        <v>All Items-2002-April</v>
      </c>
      <c r="AH4771" s="16">
        <v>37347</v>
      </c>
      <c r="AI4771" s="181">
        <v>68.426754456613054</v>
      </c>
      <c r="AJ4771" s="8">
        <f t="shared" si="313"/>
        <v>67.698316277933387</v>
      </c>
      <c r="AK4771" s="175">
        <v>4552</v>
      </c>
      <c r="AL4771" s="10">
        <f t="shared" si="312"/>
        <v>111.97926654918663</v>
      </c>
      <c r="AM4771" s="163">
        <v>13</v>
      </c>
      <c r="AN4771" s="177" t="s">
        <v>116</v>
      </c>
    </row>
    <row r="4772" spans="30:40" x14ac:dyDescent="0.3">
      <c r="AD4772" s="7">
        <v>2002</v>
      </c>
      <c r="AE4772" s="88" t="s">
        <v>62</v>
      </c>
      <c r="AF4772" s="12" t="s">
        <v>5</v>
      </c>
      <c r="AG4772" s="18" t="str">
        <f t="shared" si="311"/>
        <v>All Items-2002-May</v>
      </c>
      <c r="AH4772" s="16">
        <v>37377</v>
      </c>
      <c r="AI4772" s="181">
        <v>69.283377529608302</v>
      </c>
      <c r="AJ4772" s="8">
        <f t="shared" si="313"/>
        <v>67.887739426873694</v>
      </c>
      <c r="AK4772" s="175">
        <v>4553</v>
      </c>
      <c r="AL4772" s="10">
        <f t="shared" si="312"/>
        <v>111.97926654918663</v>
      </c>
      <c r="AM4772" s="163">
        <v>13</v>
      </c>
      <c r="AN4772" s="177" t="s">
        <v>117</v>
      </c>
    </row>
    <row r="4773" spans="30:40" x14ac:dyDescent="0.3">
      <c r="AD4773" s="7">
        <v>2002</v>
      </c>
      <c r="AE4773" s="88" t="s">
        <v>62</v>
      </c>
      <c r="AF4773" s="12" t="s">
        <v>6</v>
      </c>
      <c r="AG4773" s="18" t="str">
        <f t="shared" si="311"/>
        <v>All Items-2002-June</v>
      </c>
      <c r="AH4773" s="16">
        <v>37408</v>
      </c>
      <c r="AI4773" s="181">
        <v>69.408950388309194</v>
      </c>
      <c r="AJ4773" s="8">
        <f t="shared" si="313"/>
        <v>68.076979969832493</v>
      </c>
      <c r="AK4773" s="175">
        <v>4554</v>
      </c>
      <c r="AL4773" s="10">
        <f t="shared" si="312"/>
        <v>111.97926654918663</v>
      </c>
      <c r="AM4773" s="163">
        <v>13</v>
      </c>
      <c r="AN4773" s="177" t="s">
        <v>118</v>
      </c>
    </row>
    <row r="4774" spans="30:40" x14ac:dyDescent="0.3">
      <c r="AD4774" s="7">
        <v>2002</v>
      </c>
      <c r="AE4774" s="88" t="s">
        <v>62</v>
      </c>
      <c r="AF4774" s="12" t="s">
        <v>7</v>
      </c>
      <c r="AG4774" s="18" t="str">
        <f t="shared" si="311"/>
        <v>All Items-2002-July</v>
      </c>
      <c r="AH4774" s="16">
        <v>37438</v>
      </c>
      <c r="AI4774" s="181">
        <v>69.53810405473962</v>
      </c>
      <c r="AJ4774" s="8">
        <f t="shared" si="313"/>
        <v>68.26667406983097</v>
      </c>
      <c r="AK4774" s="175">
        <v>4555</v>
      </c>
      <c r="AL4774" s="10">
        <f t="shared" si="312"/>
        <v>111.97926654918663</v>
      </c>
      <c r="AM4774" s="163">
        <v>13</v>
      </c>
      <c r="AN4774" s="177" t="s">
        <v>119</v>
      </c>
    </row>
    <row r="4775" spans="30:40" x14ac:dyDescent="0.3">
      <c r="AD4775" s="7">
        <v>2002</v>
      </c>
      <c r="AE4775" s="88" t="s">
        <v>62</v>
      </c>
      <c r="AF4775" s="12" t="s">
        <v>8</v>
      </c>
      <c r="AG4775" s="18" t="str">
        <f t="shared" si="311"/>
        <v>All Items-2002-August</v>
      </c>
      <c r="AH4775" s="16">
        <v>37469</v>
      </c>
      <c r="AI4775" s="181">
        <v>69.782806050403138</v>
      </c>
      <c r="AJ4775" s="8">
        <f t="shared" si="313"/>
        <v>68.47221710350324</v>
      </c>
      <c r="AK4775" s="175">
        <v>4556</v>
      </c>
      <c r="AL4775" s="10">
        <f t="shared" si="312"/>
        <v>111.97926654918663</v>
      </c>
      <c r="AM4775" s="163">
        <v>13</v>
      </c>
      <c r="AN4775" s="177" t="s">
        <v>120</v>
      </c>
    </row>
    <row r="4776" spans="30:40" x14ac:dyDescent="0.3">
      <c r="AD4776" s="7">
        <v>2002</v>
      </c>
      <c r="AE4776" s="88" t="s">
        <v>62</v>
      </c>
      <c r="AF4776" s="12" t="s">
        <v>1</v>
      </c>
      <c r="AG4776" s="18" t="str">
        <f t="shared" si="311"/>
        <v>All Items-2002-September</v>
      </c>
      <c r="AH4776" s="16">
        <v>37500</v>
      </c>
      <c r="AI4776" s="181">
        <v>70.160088085934333</v>
      </c>
      <c r="AJ4776" s="8">
        <f t="shared" si="313"/>
        <v>68.694377507017364</v>
      </c>
      <c r="AK4776" s="175">
        <v>4557</v>
      </c>
      <c r="AL4776" s="10">
        <f t="shared" si="312"/>
        <v>111.97926654918663</v>
      </c>
      <c r="AM4776" s="163">
        <v>13</v>
      </c>
      <c r="AN4776" s="177" t="s">
        <v>121</v>
      </c>
    </row>
    <row r="4777" spans="30:40" x14ac:dyDescent="0.3">
      <c r="AD4777" s="7">
        <v>2002</v>
      </c>
      <c r="AE4777" s="88" t="s">
        <v>62</v>
      </c>
      <c r="AF4777" s="12" t="s">
        <v>9</v>
      </c>
      <c r="AG4777" s="18" t="str">
        <f t="shared" si="311"/>
        <v>All Items-2002-October</v>
      </c>
      <c r="AH4777" s="16">
        <v>37530</v>
      </c>
      <c r="AI4777" s="181">
        <v>70.331755010938721</v>
      </c>
      <c r="AJ4777" s="8">
        <f t="shared" si="313"/>
        <v>68.913823970349696</v>
      </c>
      <c r="AK4777" s="175">
        <v>4558</v>
      </c>
      <c r="AL4777" s="10">
        <f t="shared" si="312"/>
        <v>111.97926654918663</v>
      </c>
      <c r="AM4777" s="163">
        <v>13</v>
      </c>
      <c r="AN4777" s="177" t="s">
        <v>122</v>
      </c>
    </row>
    <row r="4778" spans="30:40" x14ac:dyDescent="0.3">
      <c r="AD4778" s="7">
        <v>2002</v>
      </c>
      <c r="AE4778" s="88" t="s">
        <v>62</v>
      </c>
      <c r="AF4778" s="12" t="s">
        <v>2</v>
      </c>
      <c r="AG4778" s="18" t="str">
        <f t="shared" si="311"/>
        <v>All Items-2002-November</v>
      </c>
      <c r="AH4778" s="16">
        <v>37561</v>
      </c>
      <c r="AI4778" s="181">
        <v>70.813165498762316</v>
      </c>
      <c r="AJ4778" s="8">
        <f t="shared" si="313"/>
        <v>69.169201475938777</v>
      </c>
      <c r="AK4778" s="175">
        <v>4559</v>
      </c>
      <c r="AL4778" s="10">
        <f t="shared" si="312"/>
        <v>111.97926654918663</v>
      </c>
      <c r="AM4778" s="163">
        <v>13</v>
      </c>
      <c r="AN4778" s="177" t="s">
        <v>123</v>
      </c>
    </row>
    <row r="4779" spans="30:40" x14ac:dyDescent="0.3">
      <c r="AD4779" s="7">
        <v>2002</v>
      </c>
      <c r="AE4779" s="88" t="s">
        <v>62</v>
      </c>
      <c r="AF4779" s="12" t="s">
        <v>3</v>
      </c>
      <c r="AG4779" s="18" t="str">
        <f t="shared" si="311"/>
        <v>All Items-2002-December</v>
      </c>
      <c r="AH4779" s="16">
        <v>37591</v>
      </c>
      <c r="AI4779" s="181">
        <v>70.825145826969418</v>
      </c>
      <c r="AJ4779" s="8">
        <f t="shared" si="313"/>
        <v>69.404444549576169</v>
      </c>
      <c r="AK4779" s="175">
        <v>4560</v>
      </c>
      <c r="AL4779" s="10">
        <f t="shared" si="312"/>
        <v>111.97926654918663</v>
      </c>
      <c r="AM4779" s="163">
        <v>13</v>
      </c>
      <c r="AN4779" s="177" t="s">
        <v>124</v>
      </c>
    </row>
    <row r="4780" spans="30:40" x14ac:dyDescent="0.3">
      <c r="AD4780" s="9">
        <v>2003</v>
      </c>
      <c r="AE4780" s="87" t="s">
        <v>62</v>
      </c>
      <c r="AF4780" s="13" t="s">
        <v>10</v>
      </c>
      <c r="AG4780" s="18" t="str">
        <f t="shared" si="311"/>
        <v>All Items-2003-January</v>
      </c>
      <c r="AH4780" s="16">
        <v>37622</v>
      </c>
      <c r="AI4780" s="180">
        <v>71.003895089951257</v>
      </c>
      <c r="AJ4780" s="10">
        <f t="shared" si="313"/>
        <v>69.641377610819163</v>
      </c>
      <c r="AK4780" s="175">
        <v>4561</v>
      </c>
      <c r="AL4780" s="10">
        <f t="shared" si="312"/>
        <v>111.97926654918663</v>
      </c>
      <c r="AM4780" s="163">
        <v>13</v>
      </c>
      <c r="AN4780" s="177" t="s">
        <v>113</v>
      </c>
    </row>
    <row r="4781" spans="30:40" x14ac:dyDescent="0.3">
      <c r="AD4781" s="9">
        <v>2003</v>
      </c>
      <c r="AE4781" s="87" t="s">
        <v>62</v>
      </c>
      <c r="AF4781" s="13" t="s">
        <v>11</v>
      </c>
      <c r="AG4781" s="18" t="str">
        <f t="shared" si="311"/>
        <v>All Items-2003-February</v>
      </c>
      <c r="AH4781" s="16">
        <v>37653</v>
      </c>
      <c r="AI4781" s="180">
        <v>71.919037697322523</v>
      </c>
      <c r="AJ4781" s="10">
        <f t="shared" si="313"/>
        <v>69.96742955799327</v>
      </c>
      <c r="AK4781" s="175">
        <v>4562</v>
      </c>
      <c r="AL4781" s="10">
        <f t="shared" si="312"/>
        <v>111.97926654918663</v>
      </c>
      <c r="AM4781" s="163">
        <v>13</v>
      </c>
      <c r="AN4781" s="177" t="s">
        <v>114</v>
      </c>
    </row>
    <row r="4782" spans="30:40" x14ac:dyDescent="0.3">
      <c r="AD4782" s="9">
        <v>2003</v>
      </c>
      <c r="AE4782" s="87" t="s">
        <v>62</v>
      </c>
      <c r="AF4782" s="13" t="s">
        <v>4</v>
      </c>
      <c r="AG4782" s="18" t="str">
        <f t="shared" si="311"/>
        <v>All Items-2003-March</v>
      </c>
      <c r="AH4782" s="16">
        <v>37681</v>
      </c>
      <c r="AI4782" s="180">
        <v>72.003806582035764</v>
      </c>
      <c r="AJ4782" s="10">
        <f t="shared" si="313"/>
        <v>70.291407189298965</v>
      </c>
      <c r="AK4782" s="175">
        <v>4563</v>
      </c>
      <c r="AL4782" s="10">
        <f t="shared" si="312"/>
        <v>111.97926654918663</v>
      </c>
      <c r="AM4782" s="163">
        <v>13</v>
      </c>
      <c r="AN4782" s="177" t="s">
        <v>115</v>
      </c>
    </row>
    <row r="4783" spans="30:40" x14ac:dyDescent="0.3">
      <c r="AD4783" s="9">
        <v>2003</v>
      </c>
      <c r="AE4783" s="87" t="s">
        <v>62</v>
      </c>
      <c r="AF4783" s="13" t="s">
        <v>0</v>
      </c>
      <c r="AG4783" s="18" t="str">
        <f t="shared" si="311"/>
        <v>All Items-2003-April</v>
      </c>
      <c r="AH4783" s="16">
        <v>37712</v>
      </c>
      <c r="AI4783" s="180">
        <v>71.85231019794476</v>
      </c>
      <c r="AJ4783" s="10">
        <f t="shared" si="313"/>
        <v>70.57687016774328</v>
      </c>
      <c r="AK4783" s="175">
        <v>4564</v>
      </c>
      <c r="AL4783" s="10">
        <f t="shared" si="312"/>
        <v>111.97926654918663</v>
      </c>
      <c r="AM4783" s="163">
        <v>13</v>
      </c>
      <c r="AN4783" s="177" t="s">
        <v>116</v>
      </c>
    </row>
    <row r="4784" spans="30:40" x14ac:dyDescent="0.3">
      <c r="AD4784" s="9">
        <v>2003</v>
      </c>
      <c r="AE4784" s="87" t="s">
        <v>62</v>
      </c>
      <c r="AF4784" s="13" t="s">
        <v>5</v>
      </c>
      <c r="AG4784" s="18" t="str">
        <f t="shared" si="311"/>
        <v>All Items-2003-May</v>
      </c>
      <c r="AH4784" s="16">
        <v>37742</v>
      </c>
      <c r="AI4784" s="180">
        <v>71.719561944959409</v>
      </c>
      <c r="AJ4784" s="10">
        <f t="shared" si="313"/>
        <v>70.779885535689203</v>
      </c>
      <c r="AK4784" s="175">
        <v>4565</v>
      </c>
      <c r="AL4784" s="10">
        <f t="shared" si="312"/>
        <v>111.97926654918663</v>
      </c>
      <c r="AM4784" s="163">
        <v>13</v>
      </c>
      <c r="AN4784" s="177" t="s">
        <v>117</v>
      </c>
    </row>
    <row r="4785" spans="30:40" x14ac:dyDescent="0.3">
      <c r="AD4785" s="9">
        <v>2003</v>
      </c>
      <c r="AE4785" s="87" t="s">
        <v>62</v>
      </c>
      <c r="AF4785" s="13" t="s">
        <v>6</v>
      </c>
      <c r="AG4785" s="18" t="str">
        <f t="shared" si="311"/>
        <v>All Items-2003-June</v>
      </c>
      <c r="AH4785" s="16">
        <v>37773</v>
      </c>
      <c r="AI4785" s="180">
        <v>71.807144413338605</v>
      </c>
      <c r="AJ4785" s="10">
        <f t="shared" si="313"/>
        <v>70.979735037775001</v>
      </c>
      <c r="AK4785" s="175">
        <v>4566</v>
      </c>
      <c r="AL4785" s="10">
        <f t="shared" si="312"/>
        <v>111.97926654918663</v>
      </c>
      <c r="AM4785" s="163">
        <v>13</v>
      </c>
      <c r="AN4785" s="177" t="s">
        <v>118</v>
      </c>
    </row>
    <row r="4786" spans="30:40" x14ac:dyDescent="0.3">
      <c r="AD4786" s="9">
        <v>2003</v>
      </c>
      <c r="AE4786" s="87" t="s">
        <v>62</v>
      </c>
      <c r="AF4786" s="13" t="s">
        <v>7</v>
      </c>
      <c r="AG4786" s="18" t="str">
        <f t="shared" si="311"/>
        <v>All Items-2003-July</v>
      </c>
      <c r="AH4786" s="16">
        <v>37803</v>
      </c>
      <c r="AI4786" s="180">
        <v>71.960907702734531</v>
      </c>
      <c r="AJ4786" s="10">
        <f t="shared" si="313"/>
        <v>71.181635341774566</v>
      </c>
      <c r="AK4786" s="175">
        <v>4567</v>
      </c>
      <c r="AL4786" s="10">
        <f t="shared" si="312"/>
        <v>111.97926654918663</v>
      </c>
      <c r="AM4786" s="163">
        <v>13</v>
      </c>
      <c r="AN4786" s="177" t="s">
        <v>119</v>
      </c>
    </row>
    <row r="4787" spans="30:40" x14ac:dyDescent="0.3">
      <c r="AD4787" s="9">
        <v>2003</v>
      </c>
      <c r="AE4787" s="87" t="s">
        <v>62</v>
      </c>
      <c r="AF4787" s="13" t="s">
        <v>8</v>
      </c>
      <c r="AG4787" s="18" t="str">
        <f t="shared" si="311"/>
        <v>All Items-2003-August</v>
      </c>
      <c r="AH4787" s="16">
        <v>37834</v>
      </c>
      <c r="AI4787" s="180">
        <v>71.907566192860884</v>
      </c>
      <c r="AJ4787" s="10">
        <f t="shared" si="313"/>
        <v>71.35869868697938</v>
      </c>
      <c r="AK4787" s="175">
        <v>4568</v>
      </c>
      <c r="AL4787" s="10">
        <f t="shared" si="312"/>
        <v>111.97926654918663</v>
      </c>
      <c r="AM4787" s="163">
        <v>13</v>
      </c>
      <c r="AN4787" s="177" t="s">
        <v>120</v>
      </c>
    </row>
    <row r="4788" spans="30:40" x14ac:dyDescent="0.3">
      <c r="AD4788" s="9">
        <v>2003</v>
      </c>
      <c r="AE4788" s="87" t="s">
        <v>62</v>
      </c>
      <c r="AF4788" s="13" t="s">
        <v>1</v>
      </c>
      <c r="AG4788" s="18" t="str">
        <f t="shared" si="311"/>
        <v>All Items-2003-September</v>
      </c>
      <c r="AH4788" s="16">
        <v>37865</v>
      </c>
      <c r="AI4788" s="180">
        <v>72.206861766158411</v>
      </c>
      <c r="AJ4788" s="10">
        <f t="shared" si="313"/>
        <v>71.529263160331382</v>
      </c>
      <c r="AK4788" s="175">
        <v>4569</v>
      </c>
      <c r="AL4788" s="10">
        <f t="shared" si="312"/>
        <v>111.97926654918663</v>
      </c>
      <c r="AM4788" s="163">
        <v>13</v>
      </c>
      <c r="AN4788" s="177" t="s">
        <v>121</v>
      </c>
    </row>
    <row r="4789" spans="30:40" x14ac:dyDescent="0.3">
      <c r="AD4789" s="9">
        <v>2003</v>
      </c>
      <c r="AE4789" s="87" t="s">
        <v>62</v>
      </c>
      <c r="AF4789" s="13" t="s">
        <v>9</v>
      </c>
      <c r="AG4789" s="18" t="str">
        <f t="shared" si="311"/>
        <v>All Items-2003-October</v>
      </c>
      <c r="AH4789" s="16">
        <v>37895</v>
      </c>
      <c r="AI4789" s="180">
        <v>72.193951815417947</v>
      </c>
      <c r="AJ4789" s="10">
        <f t="shared" si="313"/>
        <v>71.684446227371311</v>
      </c>
      <c r="AK4789" s="175">
        <v>4570</v>
      </c>
      <c r="AL4789" s="10">
        <f t="shared" si="312"/>
        <v>111.97926654918663</v>
      </c>
      <c r="AM4789" s="163">
        <v>13</v>
      </c>
      <c r="AN4789" s="177" t="s">
        <v>122</v>
      </c>
    </row>
    <row r="4790" spans="30:40" x14ac:dyDescent="0.3">
      <c r="AD4790" s="9">
        <v>2003</v>
      </c>
      <c r="AE4790" s="87" t="s">
        <v>62</v>
      </c>
      <c r="AF4790" s="13" t="s">
        <v>2</v>
      </c>
      <c r="AG4790" s="18" t="str">
        <f t="shared" si="311"/>
        <v>All Items-2003-November</v>
      </c>
      <c r="AH4790" s="16">
        <v>37926</v>
      </c>
      <c r="AI4790" s="180">
        <v>72.283058146805502</v>
      </c>
      <c r="AJ4790" s="10">
        <f t="shared" si="313"/>
        <v>71.806937281374914</v>
      </c>
      <c r="AK4790" s="175">
        <v>4571</v>
      </c>
      <c r="AL4790" s="10">
        <f t="shared" si="312"/>
        <v>111.97926654918663</v>
      </c>
      <c r="AM4790" s="163">
        <v>13</v>
      </c>
      <c r="AN4790" s="177" t="s">
        <v>123</v>
      </c>
    </row>
    <row r="4791" spans="30:40" x14ac:dyDescent="0.3">
      <c r="AD4791" s="9">
        <v>2003</v>
      </c>
      <c r="AE4791" s="87" t="s">
        <v>62</v>
      </c>
      <c r="AF4791" s="13" t="s">
        <v>3</v>
      </c>
      <c r="AG4791" s="18" t="str">
        <f t="shared" si="311"/>
        <v>All Items-2003-December</v>
      </c>
      <c r="AH4791" s="16">
        <v>37956</v>
      </c>
      <c r="AI4791" s="180">
        <v>72.445506886076018</v>
      </c>
      <c r="AJ4791" s="10">
        <f t="shared" si="313"/>
        <v>71.941967369633801</v>
      </c>
      <c r="AK4791" s="175">
        <v>4572</v>
      </c>
      <c r="AL4791" s="10">
        <f t="shared" si="312"/>
        <v>111.97926654918663</v>
      </c>
      <c r="AM4791" s="163">
        <v>13</v>
      </c>
      <c r="AN4791" s="177" t="s">
        <v>124</v>
      </c>
    </row>
    <row r="4792" spans="30:40" x14ac:dyDescent="0.3">
      <c r="AD4792" s="7">
        <v>2004</v>
      </c>
      <c r="AE4792" s="88" t="s">
        <v>62</v>
      </c>
      <c r="AF4792" s="12" t="s">
        <v>10</v>
      </c>
      <c r="AG4792" s="18" t="str">
        <f t="shared" si="311"/>
        <v>All Items-2004-January</v>
      </c>
      <c r="AH4792" s="16">
        <v>37987</v>
      </c>
      <c r="AI4792" s="181">
        <v>72.621601744556074</v>
      </c>
      <c r="AJ4792" s="8">
        <f t="shared" si="313"/>
        <v>72.076776257517537</v>
      </c>
      <c r="AK4792" s="175">
        <v>4573</v>
      </c>
      <c r="AL4792" s="10">
        <f t="shared" si="312"/>
        <v>111.97926654918663</v>
      </c>
      <c r="AM4792" s="163">
        <v>13</v>
      </c>
      <c r="AN4792" s="177" t="s">
        <v>113</v>
      </c>
    </row>
    <row r="4793" spans="30:40" x14ac:dyDescent="0.3">
      <c r="AD4793" s="7">
        <v>2004</v>
      </c>
      <c r="AE4793" s="88" t="s">
        <v>62</v>
      </c>
      <c r="AF4793" s="12" t="s">
        <v>11</v>
      </c>
      <c r="AG4793" s="18" t="str">
        <f t="shared" si="311"/>
        <v>All Items-2004-February</v>
      </c>
      <c r="AH4793" s="16">
        <v>38018</v>
      </c>
      <c r="AI4793" s="181">
        <v>72.843406857518616</v>
      </c>
      <c r="AJ4793" s="8">
        <f t="shared" si="313"/>
        <v>72.153807020867205</v>
      </c>
      <c r="AK4793" s="175">
        <v>4574</v>
      </c>
      <c r="AL4793" s="10">
        <f t="shared" si="312"/>
        <v>111.97926654918663</v>
      </c>
      <c r="AM4793" s="163">
        <v>13</v>
      </c>
      <c r="AN4793" s="177" t="s">
        <v>114</v>
      </c>
    </row>
    <row r="4794" spans="30:40" x14ac:dyDescent="0.3">
      <c r="AD4794" s="7">
        <v>2004</v>
      </c>
      <c r="AE4794" s="88" t="s">
        <v>62</v>
      </c>
      <c r="AF4794" s="12" t="s">
        <v>4</v>
      </c>
      <c r="AG4794" s="18" t="str">
        <f t="shared" si="311"/>
        <v>All Items-2004-March</v>
      </c>
      <c r="AH4794" s="16">
        <v>38047</v>
      </c>
      <c r="AI4794" s="181">
        <v>73.06258427892881</v>
      </c>
      <c r="AJ4794" s="8">
        <f t="shared" si="313"/>
        <v>72.242038495608298</v>
      </c>
      <c r="AK4794" s="175">
        <v>4575</v>
      </c>
      <c r="AL4794" s="10">
        <f t="shared" si="312"/>
        <v>111.97926654918663</v>
      </c>
      <c r="AM4794" s="163">
        <v>13</v>
      </c>
      <c r="AN4794" s="177" t="s">
        <v>115</v>
      </c>
    </row>
    <row r="4795" spans="30:40" x14ac:dyDescent="0.3">
      <c r="AD4795" s="7">
        <v>2004</v>
      </c>
      <c r="AE4795" s="88" t="s">
        <v>62</v>
      </c>
      <c r="AF4795" s="12" t="s">
        <v>0</v>
      </c>
      <c r="AG4795" s="18" t="str">
        <f t="shared" si="311"/>
        <v>All Items-2004-April</v>
      </c>
      <c r="AH4795" s="16">
        <v>38078</v>
      </c>
      <c r="AI4795" s="181">
        <v>73.228405501395798</v>
      </c>
      <c r="AJ4795" s="8">
        <f t="shared" si="313"/>
        <v>72.356713104229229</v>
      </c>
      <c r="AK4795" s="175">
        <v>4576</v>
      </c>
      <c r="AL4795" s="10">
        <f t="shared" si="312"/>
        <v>111.97926654918663</v>
      </c>
      <c r="AM4795" s="163">
        <v>13</v>
      </c>
      <c r="AN4795" s="177" t="s">
        <v>116</v>
      </c>
    </row>
    <row r="4796" spans="30:40" x14ac:dyDescent="0.3">
      <c r="AD4796" s="7">
        <v>2004</v>
      </c>
      <c r="AE4796" s="88" t="s">
        <v>62</v>
      </c>
      <c r="AF4796" s="12" t="s">
        <v>5</v>
      </c>
      <c r="AG4796" s="18" t="str">
        <f t="shared" si="311"/>
        <v>All Items-2004-May</v>
      </c>
      <c r="AH4796" s="16">
        <v>38108</v>
      </c>
      <c r="AI4796" s="181">
        <v>73.341249588525741</v>
      </c>
      <c r="AJ4796" s="8">
        <f t="shared" si="313"/>
        <v>72.491853741193083</v>
      </c>
      <c r="AK4796" s="175">
        <v>4577</v>
      </c>
      <c r="AL4796" s="10">
        <f t="shared" si="312"/>
        <v>111.97926654918663</v>
      </c>
      <c r="AM4796" s="163">
        <v>13</v>
      </c>
      <c r="AN4796" s="177" t="s">
        <v>117</v>
      </c>
    </row>
    <row r="4797" spans="30:40" x14ac:dyDescent="0.3">
      <c r="AD4797" s="7">
        <v>2004</v>
      </c>
      <c r="AE4797" s="88" t="s">
        <v>62</v>
      </c>
      <c r="AF4797" s="12" t="s">
        <v>6</v>
      </c>
      <c r="AG4797" s="18" t="str">
        <f t="shared" si="311"/>
        <v>All Items-2004-June</v>
      </c>
      <c r="AH4797" s="16">
        <v>38139</v>
      </c>
      <c r="AI4797" s="181">
        <v>73.997445584026138</v>
      </c>
      <c r="AJ4797" s="8">
        <f t="shared" si="313"/>
        <v>72.674378838750386</v>
      </c>
      <c r="AK4797" s="175">
        <v>4578</v>
      </c>
      <c r="AL4797" s="10">
        <f t="shared" si="312"/>
        <v>111.97926654918663</v>
      </c>
      <c r="AM4797" s="163">
        <v>13</v>
      </c>
      <c r="AN4797" s="177" t="s">
        <v>118</v>
      </c>
    </row>
    <row r="4798" spans="30:40" x14ac:dyDescent="0.3">
      <c r="AD4798" s="7">
        <v>2004</v>
      </c>
      <c r="AE4798" s="88" t="s">
        <v>62</v>
      </c>
      <c r="AF4798" s="12" t="s">
        <v>7</v>
      </c>
      <c r="AG4798" s="18" t="str">
        <f t="shared" si="311"/>
        <v>All Items-2004-July</v>
      </c>
      <c r="AH4798" s="16">
        <v>38169</v>
      </c>
      <c r="AI4798" s="181">
        <v>74.081396823606354</v>
      </c>
      <c r="AJ4798" s="8">
        <f t="shared" si="313"/>
        <v>72.851086265489698</v>
      </c>
      <c r="AK4798" s="175">
        <v>4579</v>
      </c>
      <c r="AL4798" s="10">
        <f t="shared" si="312"/>
        <v>111.97926654918663</v>
      </c>
      <c r="AM4798" s="163">
        <v>13</v>
      </c>
      <c r="AN4798" s="177" t="s">
        <v>119</v>
      </c>
    </row>
    <row r="4799" spans="30:40" x14ac:dyDescent="0.3">
      <c r="AD4799" s="7">
        <v>2004</v>
      </c>
      <c r="AE4799" s="88" t="s">
        <v>62</v>
      </c>
      <c r="AF4799" s="12" t="s">
        <v>8</v>
      </c>
      <c r="AG4799" s="18" t="str">
        <f t="shared" si="311"/>
        <v>All Items-2004-August</v>
      </c>
      <c r="AH4799" s="16">
        <v>38200</v>
      </c>
      <c r="AI4799" s="181">
        <v>74.147816883329</v>
      </c>
      <c r="AJ4799" s="8">
        <f t="shared" si="313"/>
        <v>73.037773823028701</v>
      </c>
      <c r="AK4799" s="175">
        <v>4580</v>
      </c>
      <c r="AL4799" s="10">
        <f t="shared" si="312"/>
        <v>111.97926654918663</v>
      </c>
      <c r="AM4799" s="163">
        <v>13</v>
      </c>
      <c r="AN4799" s="177" t="s">
        <v>120</v>
      </c>
    </row>
    <row r="4800" spans="30:40" x14ac:dyDescent="0.3">
      <c r="AD4800" s="7">
        <v>2004</v>
      </c>
      <c r="AE4800" s="88" t="s">
        <v>62</v>
      </c>
      <c r="AF4800" s="12" t="s">
        <v>1</v>
      </c>
      <c r="AG4800" s="18" t="str">
        <f t="shared" si="311"/>
        <v>All Items-2004-September</v>
      </c>
      <c r="AH4800" s="16">
        <v>38231</v>
      </c>
      <c r="AI4800" s="181">
        <v>74.165193455485593</v>
      </c>
      <c r="AJ4800" s="8">
        <f t="shared" si="313"/>
        <v>73.200968130472631</v>
      </c>
      <c r="AK4800" s="175">
        <v>4581</v>
      </c>
      <c r="AL4800" s="10">
        <f t="shared" si="312"/>
        <v>111.97926654918663</v>
      </c>
      <c r="AM4800" s="163">
        <v>13</v>
      </c>
      <c r="AN4800" s="177" t="s">
        <v>121</v>
      </c>
    </row>
    <row r="4801" spans="30:40" x14ac:dyDescent="0.3">
      <c r="AD4801" s="7">
        <v>2004</v>
      </c>
      <c r="AE4801" s="88" t="s">
        <v>62</v>
      </c>
      <c r="AF4801" s="12" t="s">
        <v>9</v>
      </c>
      <c r="AG4801" s="18" t="str">
        <f t="shared" si="311"/>
        <v>All Items-2004-October</v>
      </c>
      <c r="AH4801" s="16">
        <v>38261</v>
      </c>
      <c r="AI4801" s="181">
        <v>74.250815844924048</v>
      </c>
      <c r="AJ4801" s="8">
        <f t="shared" si="313"/>
        <v>73.372373466264818</v>
      </c>
      <c r="AK4801" s="175">
        <v>4582</v>
      </c>
      <c r="AL4801" s="10">
        <f t="shared" si="312"/>
        <v>111.97926654918663</v>
      </c>
      <c r="AM4801" s="163">
        <v>13</v>
      </c>
      <c r="AN4801" s="177" t="s">
        <v>122</v>
      </c>
    </row>
    <row r="4802" spans="30:40" x14ac:dyDescent="0.3">
      <c r="AD4802" s="7">
        <v>2004</v>
      </c>
      <c r="AE4802" s="88" t="s">
        <v>62</v>
      </c>
      <c r="AF4802" s="12" t="s">
        <v>2</v>
      </c>
      <c r="AG4802" s="18" t="str">
        <f t="shared" si="311"/>
        <v>All Items-2004-November</v>
      </c>
      <c r="AH4802" s="16">
        <v>38292</v>
      </c>
      <c r="AI4802" s="181">
        <v>74.93772485951331</v>
      </c>
      <c r="AJ4802" s="8">
        <f t="shared" si="313"/>
        <v>73.593595692323802</v>
      </c>
      <c r="AK4802" s="175">
        <v>4583</v>
      </c>
      <c r="AL4802" s="10">
        <f t="shared" si="312"/>
        <v>111.97926654918663</v>
      </c>
      <c r="AM4802" s="163">
        <v>13</v>
      </c>
      <c r="AN4802" s="177" t="s">
        <v>123</v>
      </c>
    </row>
    <row r="4803" spans="30:40" x14ac:dyDescent="0.3">
      <c r="AD4803" s="7">
        <v>2004</v>
      </c>
      <c r="AE4803" s="88" t="s">
        <v>62</v>
      </c>
      <c r="AF4803" s="12" t="s">
        <v>3</v>
      </c>
      <c r="AG4803" s="18" t="str">
        <f t="shared" si="311"/>
        <v>All Items-2004-December</v>
      </c>
      <c r="AH4803" s="16">
        <v>38322</v>
      </c>
      <c r="AI4803" s="181">
        <v>74.463192238754544</v>
      </c>
      <c r="AJ4803" s="8">
        <f t="shared" si="313"/>
        <v>73.761736138380343</v>
      </c>
      <c r="AK4803" s="175">
        <v>4584</v>
      </c>
      <c r="AL4803" s="10">
        <f t="shared" si="312"/>
        <v>111.97926654918663</v>
      </c>
      <c r="AM4803" s="163">
        <v>13</v>
      </c>
      <c r="AN4803" s="177" t="s">
        <v>124</v>
      </c>
    </row>
    <row r="4804" spans="30:40" x14ac:dyDescent="0.3">
      <c r="AD4804" s="9">
        <v>2005</v>
      </c>
      <c r="AE4804" s="87" t="s">
        <v>62</v>
      </c>
      <c r="AF4804" s="13" t="s">
        <v>10</v>
      </c>
      <c r="AG4804" s="18" t="str">
        <f t="shared" si="311"/>
        <v>All Items-2005-January</v>
      </c>
      <c r="AH4804" s="16">
        <v>38353</v>
      </c>
      <c r="AI4804" s="180">
        <v>74.382137921104913</v>
      </c>
      <c r="AJ4804" s="10">
        <f t="shared" si="313"/>
        <v>73.908447486426084</v>
      </c>
      <c r="AK4804" s="175">
        <v>4585</v>
      </c>
      <c r="AL4804" s="10">
        <f t="shared" si="312"/>
        <v>111.97926654918663</v>
      </c>
      <c r="AM4804" s="163">
        <v>13</v>
      </c>
      <c r="AN4804" s="177" t="s">
        <v>113</v>
      </c>
    </row>
    <row r="4805" spans="30:40" x14ac:dyDescent="0.3">
      <c r="AD4805" s="9">
        <v>2005</v>
      </c>
      <c r="AE4805" s="87" t="s">
        <v>62</v>
      </c>
      <c r="AF4805" s="13" t="s">
        <v>11</v>
      </c>
      <c r="AG4805" s="18" t="str">
        <f t="shared" si="311"/>
        <v>All Items-2005-February</v>
      </c>
      <c r="AH4805" s="16">
        <v>38384</v>
      </c>
      <c r="AI4805" s="180">
        <v>74.68291628295178</v>
      </c>
      <c r="AJ4805" s="10">
        <f t="shared" si="313"/>
        <v>74.0617399385455</v>
      </c>
      <c r="AK4805" s="175">
        <v>4586</v>
      </c>
      <c r="AL4805" s="10">
        <f t="shared" si="312"/>
        <v>111.97926654918663</v>
      </c>
      <c r="AM4805" s="163">
        <v>13</v>
      </c>
      <c r="AN4805" s="177" t="s">
        <v>114</v>
      </c>
    </row>
    <row r="4806" spans="30:40" x14ac:dyDescent="0.3">
      <c r="AD4806" s="9">
        <v>2005</v>
      </c>
      <c r="AE4806" s="87" t="s">
        <v>62</v>
      </c>
      <c r="AF4806" s="13" t="s">
        <v>4</v>
      </c>
      <c r="AG4806" s="18" t="str">
        <f t="shared" si="311"/>
        <v>All Items-2005-March</v>
      </c>
      <c r="AH4806" s="16">
        <v>38412</v>
      </c>
      <c r="AI4806" s="180">
        <v>74.701760789827276</v>
      </c>
      <c r="AJ4806" s="10">
        <f t="shared" si="313"/>
        <v>74.198337981120375</v>
      </c>
      <c r="AK4806" s="175">
        <v>4587</v>
      </c>
      <c r="AL4806" s="10">
        <f t="shared" si="312"/>
        <v>111.97926654918663</v>
      </c>
      <c r="AM4806" s="163">
        <v>13</v>
      </c>
      <c r="AN4806" s="177" t="s">
        <v>115</v>
      </c>
    </row>
    <row r="4807" spans="30:40" x14ac:dyDescent="0.3">
      <c r="AD4807" s="9">
        <v>2005</v>
      </c>
      <c r="AE4807" s="87" t="s">
        <v>62</v>
      </c>
      <c r="AF4807" s="13" t="s">
        <v>0</v>
      </c>
      <c r="AG4807" s="18" t="str">
        <f t="shared" si="311"/>
        <v>All Items-2005-April</v>
      </c>
      <c r="AH4807" s="16">
        <v>38443</v>
      </c>
      <c r="AI4807" s="180">
        <v>75.548526816492071</v>
      </c>
      <c r="AJ4807" s="10">
        <f t="shared" si="313"/>
        <v>74.391681424045061</v>
      </c>
      <c r="AK4807" s="175">
        <v>4588</v>
      </c>
      <c r="AL4807" s="10">
        <f t="shared" si="312"/>
        <v>111.97926654918663</v>
      </c>
      <c r="AM4807" s="163">
        <v>13</v>
      </c>
      <c r="AN4807" s="177" t="s">
        <v>116</v>
      </c>
    </row>
    <row r="4808" spans="30:40" x14ac:dyDescent="0.3">
      <c r="AD4808" s="9">
        <v>2005</v>
      </c>
      <c r="AE4808" s="87" t="s">
        <v>62</v>
      </c>
      <c r="AF4808" s="13" t="s">
        <v>5</v>
      </c>
      <c r="AG4808" s="18" t="str">
        <f t="shared" si="311"/>
        <v>All Items-2005-May</v>
      </c>
      <c r="AH4808" s="16">
        <v>38473</v>
      </c>
      <c r="AI4808" s="180">
        <v>76.232858549494736</v>
      </c>
      <c r="AJ4808" s="10">
        <f t="shared" si="313"/>
        <v>74.632648837459143</v>
      </c>
      <c r="AK4808" s="175">
        <v>4589</v>
      </c>
      <c r="AL4808" s="10">
        <f t="shared" si="312"/>
        <v>111.97926654918663</v>
      </c>
      <c r="AM4808" s="163">
        <v>13</v>
      </c>
      <c r="AN4808" s="177" t="s">
        <v>117</v>
      </c>
    </row>
    <row r="4809" spans="30:40" x14ac:dyDescent="0.3">
      <c r="AD4809" s="9">
        <v>2005</v>
      </c>
      <c r="AE4809" s="87" t="s">
        <v>62</v>
      </c>
      <c r="AF4809" s="13" t="s">
        <v>6</v>
      </c>
      <c r="AG4809" s="18" t="str">
        <f t="shared" si="311"/>
        <v>All Items-2005-June</v>
      </c>
      <c r="AH4809" s="16">
        <v>38504</v>
      </c>
      <c r="AI4809" s="180">
        <v>76.428413449330222</v>
      </c>
      <c r="AJ4809" s="10">
        <f t="shared" si="313"/>
        <v>74.835229492901149</v>
      </c>
      <c r="AK4809" s="175">
        <v>4590</v>
      </c>
      <c r="AL4809" s="10">
        <f t="shared" si="312"/>
        <v>111.97926654918663</v>
      </c>
      <c r="AM4809" s="163">
        <v>13</v>
      </c>
      <c r="AN4809" s="177" t="s">
        <v>118</v>
      </c>
    </row>
    <row r="4810" spans="30:40" x14ac:dyDescent="0.3">
      <c r="AD4810" s="9">
        <v>2005</v>
      </c>
      <c r="AE4810" s="87" t="s">
        <v>62</v>
      </c>
      <c r="AF4810" s="13" t="s">
        <v>7</v>
      </c>
      <c r="AG4810" s="18" t="str">
        <f t="shared" si="311"/>
        <v>All Items-2005-July</v>
      </c>
      <c r="AH4810" s="16">
        <v>38534</v>
      </c>
      <c r="AI4810" s="180">
        <v>76.681670484289569</v>
      </c>
      <c r="AJ4810" s="10">
        <f t="shared" si="313"/>
        <v>75.051918964624761</v>
      </c>
      <c r="AK4810" s="175">
        <v>4591</v>
      </c>
      <c r="AL4810" s="10">
        <f t="shared" si="312"/>
        <v>111.97926654918663</v>
      </c>
      <c r="AM4810" s="163">
        <v>13</v>
      </c>
      <c r="AN4810" s="177" t="s">
        <v>119</v>
      </c>
    </row>
    <row r="4811" spans="30:40" x14ac:dyDescent="0.3">
      <c r="AD4811" s="9">
        <v>2005</v>
      </c>
      <c r="AE4811" s="87" t="s">
        <v>62</v>
      </c>
      <c r="AF4811" s="13" t="s">
        <v>8</v>
      </c>
      <c r="AG4811" s="18" t="str">
        <f t="shared" si="311"/>
        <v>All Items-2005-August</v>
      </c>
      <c r="AH4811" s="16">
        <v>38565</v>
      </c>
      <c r="AI4811" s="180">
        <v>76.846426120883521</v>
      </c>
      <c r="AJ4811" s="10">
        <f t="shared" si="313"/>
        <v>75.276803067754301</v>
      </c>
      <c r="AK4811" s="175">
        <v>4592</v>
      </c>
      <c r="AL4811" s="10">
        <f t="shared" si="312"/>
        <v>111.97926654918663</v>
      </c>
      <c r="AM4811" s="163">
        <v>13</v>
      </c>
      <c r="AN4811" s="177" t="s">
        <v>120</v>
      </c>
    </row>
    <row r="4812" spans="30:40" x14ac:dyDescent="0.3">
      <c r="AD4812" s="9">
        <v>2005</v>
      </c>
      <c r="AE4812" s="87" t="s">
        <v>62</v>
      </c>
      <c r="AF4812" s="13" t="s">
        <v>1</v>
      </c>
      <c r="AG4812" s="18" t="str">
        <f t="shared" ref="AG4812:AG4875" si="314">CONCATENATE(AE4812,$AF$74,AD4812,$AF$74,AF4812)</f>
        <v>All Items-2005-September</v>
      </c>
      <c r="AH4812" s="16">
        <v>38596</v>
      </c>
      <c r="AI4812" s="180">
        <v>76.937516329400239</v>
      </c>
      <c r="AJ4812" s="10">
        <f t="shared" si="313"/>
        <v>75.507829973913843</v>
      </c>
      <c r="AK4812" s="175">
        <v>4593</v>
      </c>
      <c r="AL4812" s="10">
        <f t="shared" ref="AL4812:AL4875" si="315">VLOOKUP(AE4812,AR:AS,2,FALSE)</f>
        <v>111.97926654918663</v>
      </c>
      <c r="AM4812" s="163">
        <v>13</v>
      </c>
      <c r="AN4812" s="177" t="s">
        <v>121</v>
      </c>
    </row>
    <row r="4813" spans="30:40" x14ac:dyDescent="0.3">
      <c r="AD4813" s="9">
        <v>2005</v>
      </c>
      <c r="AE4813" s="87" t="s">
        <v>62</v>
      </c>
      <c r="AF4813" s="13" t="s">
        <v>9</v>
      </c>
      <c r="AG4813" s="18" t="str">
        <f t="shared" si="314"/>
        <v>All Items-2005-October</v>
      </c>
      <c r="AH4813" s="16">
        <v>38626</v>
      </c>
      <c r="AI4813" s="180">
        <v>77.852809691597599</v>
      </c>
      <c r="AJ4813" s="10">
        <f t="shared" si="313"/>
        <v>75.807996127803321</v>
      </c>
      <c r="AK4813" s="175">
        <v>4594</v>
      </c>
      <c r="AL4813" s="10">
        <f t="shared" si="315"/>
        <v>111.97926654918663</v>
      </c>
      <c r="AM4813" s="163">
        <v>13</v>
      </c>
      <c r="AN4813" s="177" t="s">
        <v>122</v>
      </c>
    </row>
    <row r="4814" spans="30:40" x14ac:dyDescent="0.3">
      <c r="AD4814" s="9">
        <v>2005</v>
      </c>
      <c r="AE4814" s="87" t="s">
        <v>62</v>
      </c>
      <c r="AF4814" s="13" t="s">
        <v>2</v>
      </c>
      <c r="AG4814" s="18" t="str">
        <f t="shared" si="314"/>
        <v>All Items-2005-November</v>
      </c>
      <c r="AH4814" s="16">
        <v>38657</v>
      </c>
      <c r="AI4814" s="180">
        <v>77.644250207330913</v>
      </c>
      <c r="AJ4814" s="10">
        <f t="shared" si="313"/>
        <v>76.033539906788121</v>
      </c>
      <c r="AK4814" s="175">
        <v>4595</v>
      </c>
      <c r="AL4814" s="10">
        <f t="shared" si="315"/>
        <v>111.97926654918663</v>
      </c>
      <c r="AM4814" s="163">
        <v>13</v>
      </c>
      <c r="AN4814" s="177" t="s">
        <v>123</v>
      </c>
    </row>
    <row r="4815" spans="30:40" x14ac:dyDescent="0.3">
      <c r="AD4815" s="9">
        <v>2005</v>
      </c>
      <c r="AE4815" s="87" t="s">
        <v>62</v>
      </c>
      <c r="AF4815" s="13" t="s">
        <v>3</v>
      </c>
      <c r="AG4815" s="18" t="str">
        <f t="shared" si="314"/>
        <v>All Items-2005-December</v>
      </c>
      <c r="AH4815" s="16">
        <v>38687</v>
      </c>
      <c r="AI4815" s="180">
        <v>77.280742453405168</v>
      </c>
      <c r="AJ4815" s="10">
        <f t="shared" si="313"/>
        <v>76.268335758009002</v>
      </c>
      <c r="AK4815" s="175">
        <v>4596</v>
      </c>
      <c r="AL4815" s="10">
        <f t="shared" si="315"/>
        <v>111.97926654918663</v>
      </c>
      <c r="AM4815" s="163">
        <v>13</v>
      </c>
      <c r="AN4815" s="177" t="s">
        <v>124</v>
      </c>
    </row>
    <row r="4816" spans="30:40" x14ac:dyDescent="0.3">
      <c r="AD4816" s="7">
        <v>2006</v>
      </c>
      <c r="AE4816" s="88" t="s">
        <v>62</v>
      </c>
      <c r="AF4816" s="12" t="s">
        <v>10</v>
      </c>
      <c r="AG4816" s="18" t="str">
        <f t="shared" si="314"/>
        <v>All Items-2006-January</v>
      </c>
      <c r="AH4816" s="16">
        <v>38718</v>
      </c>
      <c r="AI4816" s="181">
        <v>77.558225159305479</v>
      </c>
      <c r="AJ4816" s="8">
        <f t="shared" si="313"/>
        <v>76.533009694525703</v>
      </c>
      <c r="AK4816" s="175">
        <v>4597</v>
      </c>
      <c r="AL4816" s="10">
        <f t="shared" si="315"/>
        <v>111.97926654918663</v>
      </c>
      <c r="AM4816" s="163">
        <v>13</v>
      </c>
      <c r="AN4816" s="177" t="s">
        <v>113</v>
      </c>
    </row>
    <row r="4817" spans="30:40" x14ac:dyDescent="0.3">
      <c r="AD4817" s="7">
        <v>2006</v>
      </c>
      <c r="AE4817" s="88" t="s">
        <v>62</v>
      </c>
      <c r="AF4817" s="12" t="s">
        <v>11</v>
      </c>
      <c r="AG4817" s="18" t="str">
        <f t="shared" si="314"/>
        <v>All Items-2006-February</v>
      </c>
      <c r="AH4817" s="16">
        <v>38749</v>
      </c>
      <c r="AI4817" s="181">
        <v>78.102047189249703</v>
      </c>
      <c r="AJ4817" s="8">
        <f t="shared" si="313"/>
        <v>76.817937270050535</v>
      </c>
      <c r="AK4817" s="175">
        <v>4598</v>
      </c>
      <c r="AL4817" s="10">
        <f t="shared" si="315"/>
        <v>111.97926654918663</v>
      </c>
      <c r="AM4817" s="163">
        <v>13</v>
      </c>
      <c r="AN4817" s="177" t="s">
        <v>114</v>
      </c>
    </row>
    <row r="4818" spans="30:40" x14ac:dyDescent="0.3">
      <c r="AD4818" s="7">
        <v>2006</v>
      </c>
      <c r="AE4818" s="88" t="s">
        <v>62</v>
      </c>
      <c r="AF4818" s="12" t="s">
        <v>4</v>
      </c>
      <c r="AG4818" s="18" t="str">
        <f t="shared" si="314"/>
        <v>All Items-2006-March</v>
      </c>
      <c r="AH4818" s="16">
        <v>38777</v>
      </c>
      <c r="AI4818" s="181">
        <v>77.978673322843918</v>
      </c>
      <c r="AJ4818" s="8">
        <f t="shared" si="313"/>
        <v>77.091013314468583</v>
      </c>
      <c r="AK4818" s="175">
        <v>4599</v>
      </c>
      <c r="AL4818" s="10">
        <f t="shared" si="315"/>
        <v>111.97926654918663</v>
      </c>
      <c r="AM4818" s="163">
        <v>13</v>
      </c>
      <c r="AN4818" s="177" t="s">
        <v>115</v>
      </c>
    </row>
    <row r="4819" spans="30:40" x14ac:dyDescent="0.3">
      <c r="AD4819" s="7">
        <v>2006</v>
      </c>
      <c r="AE4819" s="88" t="s">
        <v>62</v>
      </c>
      <c r="AF4819" s="12" t="s">
        <v>0</v>
      </c>
      <c r="AG4819" s="18" t="str">
        <f t="shared" si="314"/>
        <v>All Items-2006-April</v>
      </c>
      <c r="AH4819" s="16">
        <v>38808</v>
      </c>
      <c r="AI4819" s="181">
        <v>78.365721607844776</v>
      </c>
      <c r="AJ4819" s="8">
        <f t="shared" si="313"/>
        <v>77.325779547081311</v>
      </c>
      <c r="AK4819" s="175">
        <v>4600</v>
      </c>
      <c r="AL4819" s="10">
        <f t="shared" si="315"/>
        <v>111.97926654918663</v>
      </c>
      <c r="AM4819" s="163">
        <v>13</v>
      </c>
      <c r="AN4819" s="177" t="s">
        <v>116</v>
      </c>
    </row>
    <row r="4820" spans="30:40" x14ac:dyDescent="0.3">
      <c r="AD4820" s="7">
        <v>2006</v>
      </c>
      <c r="AE4820" s="88" t="s">
        <v>62</v>
      </c>
      <c r="AF4820" s="12" t="s">
        <v>5</v>
      </c>
      <c r="AG4820" s="18" t="str">
        <f t="shared" si="314"/>
        <v>All Items-2006-May</v>
      </c>
      <c r="AH4820" s="16">
        <v>38838</v>
      </c>
      <c r="AI4820" s="181">
        <v>79.308667766193537</v>
      </c>
      <c r="AJ4820" s="8">
        <f t="shared" si="313"/>
        <v>77.582096981806217</v>
      </c>
      <c r="AK4820" s="175">
        <v>4601</v>
      </c>
      <c r="AL4820" s="10">
        <f t="shared" si="315"/>
        <v>111.97926654918663</v>
      </c>
      <c r="AM4820" s="163">
        <v>13</v>
      </c>
      <c r="AN4820" s="177" t="s">
        <v>117</v>
      </c>
    </row>
    <row r="4821" spans="30:40" x14ac:dyDescent="0.3">
      <c r="AD4821" s="7">
        <v>2006</v>
      </c>
      <c r="AE4821" s="88" t="s">
        <v>62</v>
      </c>
      <c r="AF4821" s="12" t="s">
        <v>6</v>
      </c>
      <c r="AG4821" s="18" t="str">
        <f t="shared" si="314"/>
        <v>All Items-2006-June</v>
      </c>
      <c r="AH4821" s="16">
        <v>38869</v>
      </c>
      <c r="AI4821" s="181">
        <v>79.547537576302503</v>
      </c>
      <c r="AJ4821" s="8">
        <f t="shared" si="313"/>
        <v>77.84202399238724</v>
      </c>
      <c r="AK4821" s="175">
        <v>4602</v>
      </c>
      <c r="AL4821" s="10">
        <f t="shared" si="315"/>
        <v>111.97926654918663</v>
      </c>
      <c r="AM4821" s="163">
        <v>13</v>
      </c>
      <c r="AN4821" s="177" t="s">
        <v>118</v>
      </c>
    </row>
    <row r="4822" spans="30:40" x14ac:dyDescent="0.3">
      <c r="AD4822" s="7">
        <v>2006</v>
      </c>
      <c r="AE4822" s="88" t="s">
        <v>62</v>
      </c>
      <c r="AF4822" s="12" t="s">
        <v>7</v>
      </c>
      <c r="AG4822" s="18" t="str">
        <f t="shared" si="314"/>
        <v>All Items-2006-July</v>
      </c>
      <c r="AH4822" s="16">
        <v>38899</v>
      </c>
      <c r="AI4822" s="181">
        <v>79.702589388084419</v>
      </c>
      <c r="AJ4822" s="8">
        <f t="shared" si="313"/>
        <v>78.093767234370148</v>
      </c>
      <c r="AK4822" s="175">
        <v>4603</v>
      </c>
      <c r="AL4822" s="10">
        <f t="shared" si="315"/>
        <v>111.97926654918663</v>
      </c>
      <c r="AM4822" s="163">
        <v>13</v>
      </c>
      <c r="AN4822" s="177" t="s">
        <v>119</v>
      </c>
    </row>
    <row r="4823" spans="30:40" x14ac:dyDescent="0.3">
      <c r="AD4823" s="7">
        <v>2006</v>
      </c>
      <c r="AE4823" s="88" t="s">
        <v>62</v>
      </c>
      <c r="AF4823" s="12" t="s">
        <v>8</v>
      </c>
      <c r="AG4823" s="18" t="str">
        <f t="shared" si="314"/>
        <v>All Items-2006-August</v>
      </c>
      <c r="AH4823" s="16">
        <v>38930</v>
      </c>
      <c r="AI4823" s="181">
        <v>80.046963149000433</v>
      </c>
      <c r="AJ4823" s="8">
        <f t="shared" ref="AJ4823:AJ4886" si="316">AVERAGE(AI4812:AI4823)</f>
        <v>78.3604786533799</v>
      </c>
      <c r="AK4823" s="175">
        <v>4604</v>
      </c>
      <c r="AL4823" s="10">
        <f t="shared" si="315"/>
        <v>111.97926654918663</v>
      </c>
      <c r="AM4823" s="163">
        <v>13</v>
      </c>
      <c r="AN4823" s="177" t="s">
        <v>120</v>
      </c>
    </row>
    <row r="4824" spans="30:40" x14ac:dyDescent="0.3">
      <c r="AD4824" s="7">
        <v>2006</v>
      </c>
      <c r="AE4824" s="88" t="s">
        <v>62</v>
      </c>
      <c r="AF4824" s="12" t="s">
        <v>1</v>
      </c>
      <c r="AG4824" s="18" t="str">
        <f t="shared" si="314"/>
        <v>All Items-2006-September</v>
      </c>
      <c r="AH4824" s="16">
        <v>38961</v>
      </c>
      <c r="AI4824" s="181">
        <v>80.061933457860277</v>
      </c>
      <c r="AJ4824" s="8">
        <f t="shared" si="316"/>
        <v>78.620846747418227</v>
      </c>
      <c r="AK4824" s="175">
        <v>4605</v>
      </c>
      <c r="AL4824" s="10">
        <f t="shared" si="315"/>
        <v>111.97926654918663</v>
      </c>
      <c r="AM4824" s="163">
        <v>13</v>
      </c>
      <c r="AN4824" s="177" t="s">
        <v>121</v>
      </c>
    </row>
    <row r="4825" spans="30:40" x14ac:dyDescent="0.3">
      <c r="AD4825" s="7">
        <v>2006</v>
      </c>
      <c r="AE4825" s="88" t="s">
        <v>62</v>
      </c>
      <c r="AF4825" s="12" t="s">
        <v>9</v>
      </c>
      <c r="AG4825" s="18" t="str">
        <f t="shared" si="314"/>
        <v>All Items-2006-October</v>
      </c>
      <c r="AH4825" s="16">
        <v>38991</v>
      </c>
      <c r="AI4825" s="181">
        <v>79.188812575420698</v>
      </c>
      <c r="AJ4825" s="8">
        <f t="shared" si="316"/>
        <v>78.732180321070146</v>
      </c>
      <c r="AK4825" s="175">
        <v>4606</v>
      </c>
      <c r="AL4825" s="10">
        <f t="shared" si="315"/>
        <v>111.97926654918663</v>
      </c>
      <c r="AM4825" s="163">
        <v>13</v>
      </c>
      <c r="AN4825" s="177" t="s">
        <v>122</v>
      </c>
    </row>
    <row r="4826" spans="30:40" x14ac:dyDescent="0.3">
      <c r="AD4826" s="7">
        <v>2006</v>
      </c>
      <c r="AE4826" s="88" t="s">
        <v>62</v>
      </c>
      <c r="AF4826" s="12" t="s">
        <v>2</v>
      </c>
      <c r="AG4826" s="18" t="str">
        <f t="shared" si="314"/>
        <v>All Items-2006-November</v>
      </c>
      <c r="AH4826" s="16">
        <v>39022</v>
      </c>
      <c r="AI4826" s="181">
        <v>79.156197480940577</v>
      </c>
      <c r="AJ4826" s="8">
        <f t="shared" si="316"/>
        <v>78.8581759272043</v>
      </c>
      <c r="AK4826" s="175">
        <v>4607</v>
      </c>
      <c r="AL4826" s="10">
        <f t="shared" si="315"/>
        <v>111.97926654918663</v>
      </c>
      <c r="AM4826" s="163">
        <v>13</v>
      </c>
      <c r="AN4826" s="177" t="s">
        <v>123</v>
      </c>
    </row>
    <row r="4827" spans="30:40" x14ac:dyDescent="0.3">
      <c r="AD4827" s="7">
        <v>2006</v>
      </c>
      <c r="AE4827" s="88" t="s">
        <v>62</v>
      </c>
      <c r="AF4827" s="12" t="s">
        <v>3</v>
      </c>
      <c r="AG4827" s="18" t="str">
        <f t="shared" si="314"/>
        <v>All Items-2006-December</v>
      </c>
      <c r="AH4827" s="16">
        <v>39052</v>
      </c>
      <c r="AI4827" s="181">
        <v>79.221208967384712</v>
      </c>
      <c r="AJ4827" s="8">
        <f t="shared" si="316"/>
        <v>79.019881470035912</v>
      </c>
      <c r="AK4827" s="175">
        <v>4608</v>
      </c>
      <c r="AL4827" s="10">
        <f t="shared" si="315"/>
        <v>111.97926654918663</v>
      </c>
      <c r="AM4827" s="163">
        <v>13</v>
      </c>
      <c r="AN4827" s="177" t="s">
        <v>124</v>
      </c>
    </row>
    <row r="4828" spans="30:40" x14ac:dyDescent="0.3">
      <c r="AD4828" s="9">
        <v>2007</v>
      </c>
      <c r="AE4828" s="87" t="s">
        <v>62</v>
      </c>
      <c r="AF4828" s="13" t="s">
        <v>10</v>
      </c>
      <c r="AG4828" s="18" t="str">
        <f t="shared" si="314"/>
        <v>All Items-2007-January</v>
      </c>
      <c r="AH4828" s="16">
        <v>39083</v>
      </c>
      <c r="AI4828" s="180">
        <v>80.564047498960178</v>
      </c>
      <c r="AJ4828" s="10">
        <f t="shared" si="316"/>
        <v>79.270366665007145</v>
      </c>
      <c r="AK4828" s="175">
        <v>4609</v>
      </c>
      <c r="AL4828" s="10">
        <f t="shared" si="315"/>
        <v>111.97926654918663</v>
      </c>
      <c r="AM4828" s="163">
        <v>13</v>
      </c>
      <c r="AN4828" s="177" t="s">
        <v>113</v>
      </c>
    </row>
    <row r="4829" spans="30:40" x14ac:dyDescent="0.3">
      <c r="AD4829" s="9">
        <v>2007</v>
      </c>
      <c r="AE4829" s="87" t="s">
        <v>62</v>
      </c>
      <c r="AF4829" s="13" t="s">
        <v>11</v>
      </c>
      <c r="AG4829" s="18" t="str">
        <f t="shared" si="314"/>
        <v>All Items-2007-February</v>
      </c>
      <c r="AH4829" s="16">
        <v>39114</v>
      </c>
      <c r="AI4829" s="180">
        <v>80.401964500261457</v>
      </c>
      <c r="AJ4829" s="10">
        <f t="shared" si="316"/>
        <v>79.462026440924802</v>
      </c>
      <c r="AK4829" s="175">
        <v>4610</v>
      </c>
      <c r="AL4829" s="10">
        <f t="shared" si="315"/>
        <v>111.97926654918663</v>
      </c>
      <c r="AM4829" s="163">
        <v>13</v>
      </c>
      <c r="AN4829" s="177" t="s">
        <v>114</v>
      </c>
    </row>
    <row r="4830" spans="30:40" x14ac:dyDescent="0.3">
      <c r="AD4830" s="9">
        <v>2007</v>
      </c>
      <c r="AE4830" s="87" t="s">
        <v>62</v>
      </c>
      <c r="AF4830" s="13" t="s">
        <v>4</v>
      </c>
      <c r="AG4830" s="18" t="str">
        <f t="shared" si="314"/>
        <v>All Items-2007-March</v>
      </c>
      <c r="AH4830" s="16">
        <v>39142</v>
      </c>
      <c r="AI4830" s="180">
        <v>81.05996314730578</v>
      </c>
      <c r="AJ4830" s="10">
        <f t="shared" si="316"/>
        <v>79.718800592963277</v>
      </c>
      <c r="AK4830" s="175">
        <v>4611</v>
      </c>
      <c r="AL4830" s="10">
        <f t="shared" si="315"/>
        <v>111.97926654918663</v>
      </c>
      <c r="AM4830" s="163">
        <v>13</v>
      </c>
      <c r="AN4830" s="177" t="s">
        <v>115</v>
      </c>
    </row>
    <row r="4831" spans="30:40" x14ac:dyDescent="0.3">
      <c r="AD4831" s="9">
        <v>2007</v>
      </c>
      <c r="AE4831" s="87" t="s">
        <v>62</v>
      </c>
      <c r="AF4831" s="13" t="s">
        <v>0</v>
      </c>
      <c r="AG4831" s="18" t="str">
        <f t="shared" si="314"/>
        <v>All Items-2007-April</v>
      </c>
      <c r="AH4831" s="16">
        <v>39173</v>
      </c>
      <c r="AI4831" s="180">
        <v>81.2835127710118</v>
      </c>
      <c r="AJ4831" s="10">
        <f t="shared" si="316"/>
        <v>79.961949856560537</v>
      </c>
      <c r="AK4831" s="175">
        <v>4612</v>
      </c>
      <c r="AL4831" s="10">
        <f t="shared" si="315"/>
        <v>111.97926654918663</v>
      </c>
      <c r="AM4831" s="163">
        <v>13</v>
      </c>
      <c r="AN4831" s="177" t="s">
        <v>116</v>
      </c>
    </row>
    <row r="4832" spans="30:40" x14ac:dyDescent="0.3">
      <c r="AD4832" s="9">
        <v>2007</v>
      </c>
      <c r="AE4832" s="87" t="s">
        <v>62</v>
      </c>
      <c r="AF4832" s="13" t="s">
        <v>5</v>
      </c>
      <c r="AG4832" s="18" t="str">
        <f t="shared" si="314"/>
        <v>All Items-2007-May</v>
      </c>
      <c r="AH4832" s="16">
        <v>39203</v>
      </c>
      <c r="AI4832" s="180">
        <v>82.223163361705488</v>
      </c>
      <c r="AJ4832" s="10">
        <f t="shared" si="316"/>
        <v>80.204824489519851</v>
      </c>
      <c r="AK4832" s="175">
        <v>4613</v>
      </c>
      <c r="AL4832" s="10">
        <f t="shared" si="315"/>
        <v>111.97926654918663</v>
      </c>
      <c r="AM4832" s="163">
        <v>13</v>
      </c>
      <c r="AN4832" s="177" t="s">
        <v>117</v>
      </c>
    </row>
    <row r="4833" spans="30:40" x14ac:dyDescent="0.3">
      <c r="AD4833" s="9">
        <v>2007</v>
      </c>
      <c r="AE4833" s="87" t="s">
        <v>62</v>
      </c>
      <c r="AF4833" s="13" t="s">
        <v>6</v>
      </c>
      <c r="AG4833" s="18" t="str">
        <f t="shared" si="314"/>
        <v>All Items-2007-June</v>
      </c>
      <c r="AH4833" s="16">
        <v>39234</v>
      </c>
      <c r="AI4833" s="180">
        <v>84.083515499303445</v>
      </c>
      <c r="AJ4833" s="10">
        <f t="shared" si="316"/>
        <v>80.582822649769938</v>
      </c>
      <c r="AK4833" s="175">
        <v>4614</v>
      </c>
      <c r="AL4833" s="10">
        <f t="shared" si="315"/>
        <v>111.97926654918663</v>
      </c>
      <c r="AM4833" s="163">
        <v>13</v>
      </c>
      <c r="AN4833" s="177" t="s">
        <v>118</v>
      </c>
    </row>
    <row r="4834" spans="30:40" x14ac:dyDescent="0.3">
      <c r="AD4834" s="9">
        <v>2007</v>
      </c>
      <c r="AE4834" s="87" t="s">
        <v>62</v>
      </c>
      <c r="AF4834" s="13" t="s">
        <v>7</v>
      </c>
      <c r="AG4834" s="18" t="str">
        <f t="shared" si="314"/>
        <v>All Items-2007-July</v>
      </c>
      <c r="AH4834" s="16">
        <v>39264</v>
      </c>
      <c r="AI4834" s="180">
        <v>83.721404336225078</v>
      </c>
      <c r="AJ4834" s="10">
        <f t="shared" si="316"/>
        <v>80.917723895448333</v>
      </c>
      <c r="AK4834" s="175">
        <v>4615</v>
      </c>
      <c r="AL4834" s="10">
        <f t="shared" si="315"/>
        <v>111.97926654918663</v>
      </c>
      <c r="AM4834" s="163">
        <v>13</v>
      </c>
      <c r="AN4834" s="177" t="s">
        <v>119</v>
      </c>
    </row>
    <row r="4835" spans="30:40" x14ac:dyDescent="0.3">
      <c r="AD4835" s="9">
        <v>2007</v>
      </c>
      <c r="AE4835" s="87" t="s">
        <v>62</v>
      </c>
      <c r="AF4835" s="13" t="s">
        <v>8</v>
      </c>
      <c r="AG4835" s="18" t="str">
        <f t="shared" si="314"/>
        <v>All Items-2007-August</v>
      </c>
      <c r="AH4835" s="16">
        <v>39295</v>
      </c>
      <c r="AI4835" s="180">
        <v>84.477223748161862</v>
      </c>
      <c r="AJ4835" s="10">
        <f t="shared" si="316"/>
        <v>81.286912278711782</v>
      </c>
      <c r="AK4835" s="175">
        <v>4616</v>
      </c>
      <c r="AL4835" s="10">
        <f t="shared" si="315"/>
        <v>111.97926654918663</v>
      </c>
      <c r="AM4835" s="163">
        <v>13</v>
      </c>
      <c r="AN4835" s="177" t="s">
        <v>120</v>
      </c>
    </row>
    <row r="4836" spans="30:40" x14ac:dyDescent="0.3">
      <c r="AD4836" s="9">
        <v>2007</v>
      </c>
      <c r="AE4836" s="87" t="s">
        <v>62</v>
      </c>
      <c r="AF4836" s="13" t="s">
        <v>1</v>
      </c>
      <c r="AG4836" s="18" t="str">
        <f t="shared" si="314"/>
        <v>All Items-2007-September</v>
      </c>
      <c r="AH4836" s="16">
        <v>39326</v>
      </c>
      <c r="AI4836" s="180">
        <v>84.149654124445888</v>
      </c>
      <c r="AJ4836" s="10">
        <f t="shared" si="316"/>
        <v>81.62755566759391</v>
      </c>
      <c r="AK4836" s="175">
        <v>4617</v>
      </c>
      <c r="AL4836" s="10">
        <f t="shared" si="315"/>
        <v>111.97926654918663</v>
      </c>
      <c r="AM4836" s="163">
        <v>13</v>
      </c>
      <c r="AN4836" s="177" t="s">
        <v>121</v>
      </c>
    </row>
    <row r="4837" spans="30:40" x14ac:dyDescent="0.3">
      <c r="AD4837" s="9">
        <v>2007</v>
      </c>
      <c r="AE4837" s="87" t="s">
        <v>62</v>
      </c>
      <c r="AF4837" s="13" t="s">
        <v>9</v>
      </c>
      <c r="AG4837" s="18" t="str">
        <f t="shared" si="314"/>
        <v>All Items-2007-October</v>
      </c>
      <c r="AH4837" s="16">
        <v>39356</v>
      </c>
      <c r="AI4837" s="180">
        <v>84.600376259160427</v>
      </c>
      <c r="AJ4837" s="10">
        <f t="shared" si="316"/>
        <v>82.078519307905552</v>
      </c>
      <c r="AK4837" s="175">
        <v>4618</v>
      </c>
      <c r="AL4837" s="10">
        <f t="shared" si="315"/>
        <v>111.97926654918663</v>
      </c>
      <c r="AM4837" s="163">
        <v>13</v>
      </c>
      <c r="AN4837" s="177" t="s">
        <v>122</v>
      </c>
    </row>
    <row r="4838" spans="30:40" x14ac:dyDescent="0.3">
      <c r="AD4838" s="9">
        <v>2007</v>
      </c>
      <c r="AE4838" s="87" t="s">
        <v>62</v>
      </c>
      <c r="AF4838" s="13" t="s">
        <v>2</v>
      </c>
      <c r="AG4838" s="18" t="str">
        <f t="shared" si="314"/>
        <v>All Items-2007-November</v>
      </c>
      <c r="AH4838" s="16">
        <v>39387</v>
      </c>
      <c r="AI4838" s="180">
        <v>85.720105670461678</v>
      </c>
      <c r="AJ4838" s="10">
        <f t="shared" si="316"/>
        <v>82.625511657032305</v>
      </c>
      <c r="AK4838" s="175">
        <v>4619</v>
      </c>
      <c r="AL4838" s="10">
        <f t="shared" si="315"/>
        <v>111.97926654918663</v>
      </c>
      <c r="AM4838" s="163">
        <v>13</v>
      </c>
      <c r="AN4838" s="177" t="s">
        <v>123</v>
      </c>
    </row>
    <row r="4839" spans="30:40" x14ac:dyDescent="0.3">
      <c r="AD4839" s="9">
        <v>2007</v>
      </c>
      <c r="AE4839" s="87" t="s">
        <v>62</v>
      </c>
      <c r="AF4839" s="13" t="s">
        <v>3</v>
      </c>
      <c r="AG4839" s="18" t="str">
        <f t="shared" si="314"/>
        <v>All Items-2007-December</v>
      </c>
      <c r="AH4839" s="16">
        <v>39417</v>
      </c>
      <c r="AI4839" s="180">
        <v>87.07918954886955</v>
      </c>
      <c r="AJ4839" s="10">
        <f t="shared" si="316"/>
        <v>83.28034337215604</v>
      </c>
      <c r="AK4839" s="175">
        <v>4620</v>
      </c>
      <c r="AL4839" s="10">
        <f t="shared" si="315"/>
        <v>111.97926654918663</v>
      </c>
      <c r="AM4839" s="163">
        <v>13</v>
      </c>
      <c r="AN4839" s="177" t="s">
        <v>124</v>
      </c>
    </row>
    <row r="4840" spans="30:40" x14ac:dyDescent="0.3">
      <c r="AD4840" s="7">
        <v>2008</v>
      </c>
      <c r="AE4840" s="88" t="s">
        <v>62</v>
      </c>
      <c r="AF4840" s="12" t="s">
        <v>10</v>
      </c>
      <c r="AG4840" s="18" t="str">
        <f t="shared" si="314"/>
        <v>All Items-2008-January</v>
      </c>
      <c r="AH4840" s="16">
        <v>39448</v>
      </c>
      <c r="AI4840" s="181">
        <v>87.918159176580687</v>
      </c>
      <c r="AJ4840" s="8">
        <f t="shared" si="316"/>
        <v>83.893186011957752</v>
      </c>
      <c r="AK4840" s="175">
        <v>4621</v>
      </c>
      <c r="AL4840" s="10">
        <f t="shared" si="315"/>
        <v>111.97926654918663</v>
      </c>
      <c r="AM4840" s="163">
        <v>13</v>
      </c>
      <c r="AN4840" s="177" t="s">
        <v>113</v>
      </c>
    </row>
    <row r="4841" spans="30:40" x14ac:dyDescent="0.3">
      <c r="AD4841" s="7">
        <v>2008</v>
      </c>
      <c r="AE4841" s="88" t="s">
        <v>62</v>
      </c>
      <c r="AF4841" s="12" t="s">
        <v>11</v>
      </c>
      <c r="AG4841" s="18" t="str">
        <f t="shared" si="314"/>
        <v>All Items-2008-February</v>
      </c>
      <c r="AH4841" s="16">
        <v>39479</v>
      </c>
      <c r="AI4841" s="181">
        <v>88.335538203133865</v>
      </c>
      <c r="AJ4841" s="8">
        <f t="shared" si="316"/>
        <v>84.554317153863792</v>
      </c>
      <c r="AK4841" s="175">
        <v>4622</v>
      </c>
      <c r="AL4841" s="10">
        <f t="shared" si="315"/>
        <v>111.97926654918663</v>
      </c>
      <c r="AM4841" s="163">
        <v>13</v>
      </c>
      <c r="AN4841" s="177" t="s">
        <v>114</v>
      </c>
    </row>
    <row r="4842" spans="30:40" x14ac:dyDescent="0.3">
      <c r="AD4842" s="7">
        <v>2008</v>
      </c>
      <c r="AE4842" s="88" t="s">
        <v>62</v>
      </c>
      <c r="AF4842" s="12" t="s">
        <v>4</v>
      </c>
      <c r="AG4842" s="18" t="str">
        <f t="shared" si="314"/>
        <v>All Items-2008-March</v>
      </c>
      <c r="AH4842" s="16">
        <v>39508</v>
      </c>
      <c r="AI4842" s="181">
        <v>88.93553219322051</v>
      </c>
      <c r="AJ4842" s="8">
        <f t="shared" si="316"/>
        <v>85.210614574356683</v>
      </c>
      <c r="AK4842" s="175">
        <v>4623</v>
      </c>
      <c r="AL4842" s="10">
        <f t="shared" si="315"/>
        <v>111.97926654918663</v>
      </c>
      <c r="AM4842" s="163">
        <v>13</v>
      </c>
      <c r="AN4842" s="177" t="s">
        <v>115</v>
      </c>
    </row>
    <row r="4843" spans="30:40" x14ac:dyDescent="0.3">
      <c r="AD4843" s="7">
        <v>2008</v>
      </c>
      <c r="AE4843" s="88" t="s">
        <v>62</v>
      </c>
      <c r="AF4843" s="12" t="s">
        <v>0</v>
      </c>
      <c r="AG4843" s="18" t="str">
        <f t="shared" si="314"/>
        <v>All Items-2008-April</v>
      </c>
      <c r="AH4843" s="16">
        <v>39539</v>
      </c>
      <c r="AI4843" s="181">
        <v>89.455388362036089</v>
      </c>
      <c r="AJ4843" s="8">
        <f t="shared" si="316"/>
        <v>85.891604206942063</v>
      </c>
      <c r="AK4843" s="175">
        <v>4624</v>
      </c>
      <c r="AL4843" s="10">
        <f t="shared" si="315"/>
        <v>111.97926654918663</v>
      </c>
      <c r="AM4843" s="163">
        <v>13</v>
      </c>
      <c r="AN4843" s="177" t="s">
        <v>116</v>
      </c>
    </row>
    <row r="4844" spans="30:40" x14ac:dyDescent="0.3">
      <c r="AD4844" s="7">
        <v>2008</v>
      </c>
      <c r="AE4844" s="88" t="s">
        <v>62</v>
      </c>
      <c r="AF4844" s="12" t="s">
        <v>5</v>
      </c>
      <c r="AG4844" s="18" t="str">
        <f t="shared" si="314"/>
        <v>All Items-2008-May</v>
      </c>
      <c r="AH4844" s="16">
        <v>39569</v>
      </c>
      <c r="AI4844" s="181">
        <v>90.297176470224798</v>
      </c>
      <c r="AJ4844" s="8">
        <f t="shared" si="316"/>
        <v>86.564438632651999</v>
      </c>
      <c r="AK4844" s="175">
        <v>4625</v>
      </c>
      <c r="AL4844" s="10">
        <f t="shared" si="315"/>
        <v>111.97926654918663</v>
      </c>
      <c r="AM4844" s="163">
        <v>13</v>
      </c>
      <c r="AN4844" s="177" t="s">
        <v>117</v>
      </c>
    </row>
    <row r="4845" spans="30:40" x14ac:dyDescent="0.3">
      <c r="AD4845" s="7">
        <v>2008</v>
      </c>
      <c r="AE4845" s="88" t="s">
        <v>62</v>
      </c>
      <c r="AF4845" s="12" t="s">
        <v>6</v>
      </c>
      <c r="AG4845" s="18" t="str">
        <f t="shared" si="314"/>
        <v>All Items-2008-June</v>
      </c>
      <c r="AH4845" s="16">
        <v>39600</v>
      </c>
      <c r="AI4845" s="181">
        <v>91.903550970664313</v>
      </c>
      <c r="AJ4845" s="8">
        <f t="shared" si="316"/>
        <v>87.216108255265397</v>
      </c>
      <c r="AK4845" s="175">
        <v>4626</v>
      </c>
      <c r="AL4845" s="10">
        <f t="shared" si="315"/>
        <v>111.97926654918663</v>
      </c>
      <c r="AM4845" s="163">
        <v>13</v>
      </c>
      <c r="AN4845" s="177" t="s">
        <v>118</v>
      </c>
    </row>
    <row r="4846" spans="30:40" x14ac:dyDescent="0.3">
      <c r="AD4846" s="7">
        <v>2008</v>
      </c>
      <c r="AE4846" s="88" t="s">
        <v>62</v>
      </c>
      <c r="AF4846" s="12" t="s">
        <v>7</v>
      </c>
      <c r="AG4846" s="18" t="str">
        <f t="shared" si="314"/>
        <v>All Items-2008-July</v>
      </c>
      <c r="AH4846" s="16">
        <v>39630</v>
      </c>
      <c r="AI4846" s="181">
        <v>93.465607743574424</v>
      </c>
      <c r="AJ4846" s="8">
        <f t="shared" si="316"/>
        <v>88.028125205877856</v>
      </c>
      <c r="AK4846" s="175">
        <v>4627</v>
      </c>
      <c r="AL4846" s="10">
        <f t="shared" si="315"/>
        <v>111.97926654918663</v>
      </c>
      <c r="AM4846" s="163">
        <v>13</v>
      </c>
      <c r="AN4846" s="177" t="s">
        <v>119</v>
      </c>
    </row>
    <row r="4847" spans="30:40" x14ac:dyDescent="0.3">
      <c r="AD4847" s="7">
        <v>2008</v>
      </c>
      <c r="AE4847" s="88" t="s">
        <v>62</v>
      </c>
      <c r="AF4847" s="12" t="s">
        <v>8</v>
      </c>
      <c r="AG4847" s="18" t="str">
        <f t="shared" si="314"/>
        <v>All Items-2008-August</v>
      </c>
      <c r="AH4847" s="16">
        <v>39661</v>
      </c>
      <c r="AI4847" s="181">
        <v>95.171028356629833</v>
      </c>
      <c r="AJ4847" s="8">
        <f t="shared" si="316"/>
        <v>88.919275589916836</v>
      </c>
      <c r="AK4847" s="175">
        <v>4628</v>
      </c>
      <c r="AL4847" s="10">
        <f t="shared" si="315"/>
        <v>111.97926654918663</v>
      </c>
      <c r="AM4847" s="163">
        <v>13</v>
      </c>
      <c r="AN4847" s="177" t="s">
        <v>120</v>
      </c>
    </row>
    <row r="4848" spans="30:40" x14ac:dyDescent="0.3">
      <c r="AD4848" s="7">
        <v>2008</v>
      </c>
      <c r="AE4848" s="88" t="s">
        <v>62</v>
      </c>
      <c r="AF4848" s="12" t="s">
        <v>1</v>
      </c>
      <c r="AG4848" s="18" t="str">
        <f t="shared" si="314"/>
        <v>All Items-2008-September</v>
      </c>
      <c r="AH4848" s="16">
        <v>39692</v>
      </c>
      <c r="AI4848" s="181">
        <v>94.622839771218253</v>
      </c>
      <c r="AJ4848" s="8">
        <f t="shared" si="316"/>
        <v>89.792041060481196</v>
      </c>
      <c r="AK4848" s="175">
        <v>4629</v>
      </c>
      <c r="AL4848" s="10">
        <f t="shared" si="315"/>
        <v>111.97926654918663</v>
      </c>
      <c r="AM4848" s="163">
        <v>13</v>
      </c>
      <c r="AN4848" s="177" t="s">
        <v>121</v>
      </c>
    </row>
    <row r="4849" spans="30:40" x14ac:dyDescent="0.3">
      <c r="AD4849" s="7">
        <v>2008</v>
      </c>
      <c r="AE4849" s="88" t="s">
        <v>62</v>
      </c>
      <c r="AF4849" s="12" t="s">
        <v>9</v>
      </c>
      <c r="AG4849" s="18" t="str">
        <f t="shared" si="314"/>
        <v>All Items-2008-October</v>
      </c>
      <c r="AH4849" s="16">
        <v>39722</v>
      </c>
      <c r="AI4849" s="181">
        <v>93.819765738316917</v>
      </c>
      <c r="AJ4849" s="8">
        <f t="shared" si="316"/>
        <v>90.560323517077563</v>
      </c>
      <c r="AK4849" s="175">
        <v>4630</v>
      </c>
      <c r="AL4849" s="10">
        <f t="shared" si="315"/>
        <v>111.97926654918663</v>
      </c>
      <c r="AM4849" s="163">
        <v>13</v>
      </c>
      <c r="AN4849" s="177" t="s">
        <v>122</v>
      </c>
    </row>
    <row r="4850" spans="30:40" x14ac:dyDescent="0.3">
      <c r="AD4850" s="7">
        <v>2008</v>
      </c>
      <c r="AE4850" s="88" t="s">
        <v>62</v>
      </c>
      <c r="AF4850" s="12" t="s">
        <v>2</v>
      </c>
      <c r="AG4850" s="18" t="str">
        <f t="shared" si="314"/>
        <v>All Items-2008-November</v>
      </c>
      <c r="AH4850" s="16">
        <v>39753</v>
      </c>
      <c r="AI4850" s="181">
        <v>89.493801419007511</v>
      </c>
      <c r="AJ4850" s="8">
        <f t="shared" si="316"/>
        <v>90.87479816278973</v>
      </c>
      <c r="AK4850" s="175">
        <v>4631</v>
      </c>
      <c r="AL4850" s="10">
        <f t="shared" si="315"/>
        <v>111.97926654918663</v>
      </c>
      <c r="AM4850" s="163">
        <v>13</v>
      </c>
      <c r="AN4850" s="177" t="s">
        <v>123</v>
      </c>
    </row>
    <row r="4851" spans="30:40" x14ac:dyDescent="0.3">
      <c r="AD4851" s="7">
        <v>2008</v>
      </c>
      <c r="AE4851" s="88" t="s">
        <v>62</v>
      </c>
      <c r="AF4851" s="12" t="s">
        <v>3</v>
      </c>
      <c r="AG4851" s="18" t="str">
        <f t="shared" si="314"/>
        <v>All Items-2008-December</v>
      </c>
      <c r="AH4851" s="16">
        <v>39783</v>
      </c>
      <c r="AI4851" s="181">
        <v>85.460440635079252</v>
      </c>
      <c r="AJ4851" s="8">
        <f t="shared" si="316"/>
        <v>90.739902419973873</v>
      </c>
      <c r="AK4851" s="175">
        <v>4632</v>
      </c>
      <c r="AL4851" s="10">
        <f t="shared" si="315"/>
        <v>111.97926654918663</v>
      </c>
      <c r="AM4851" s="163">
        <v>13</v>
      </c>
      <c r="AN4851" s="177" t="s">
        <v>124</v>
      </c>
    </row>
    <row r="4852" spans="30:40" x14ac:dyDescent="0.3">
      <c r="AD4852" s="9">
        <v>2009</v>
      </c>
      <c r="AE4852" s="87" t="s">
        <v>62</v>
      </c>
      <c r="AF4852" s="13" t="s">
        <v>10</v>
      </c>
      <c r="AG4852" s="18" t="str">
        <f t="shared" si="314"/>
        <v>All Items-2009-January</v>
      </c>
      <c r="AH4852" s="16">
        <v>39814</v>
      </c>
      <c r="AI4852" s="180">
        <v>85.11514453957669</v>
      </c>
      <c r="AJ4852" s="10">
        <f t="shared" si="316"/>
        <v>90.5063178668902</v>
      </c>
      <c r="AK4852" s="175">
        <v>4633</v>
      </c>
      <c r="AL4852" s="10">
        <f t="shared" si="315"/>
        <v>111.97926654918663</v>
      </c>
      <c r="AM4852" s="163">
        <v>13</v>
      </c>
      <c r="AN4852" s="177" t="s">
        <v>113</v>
      </c>
    </row>
    <row r="4853" spans="30:40" x14ac:dyDescent="0.3">
      <c r="AD4853" s="9">
        <v>2009</v>
      </c>
      <c r="AE4853" s="87" t="s">
        <v>62</v>
      </c>
      <c r="AF4853" s="13" t="s">
        <v>11</v>
      </c>
      <c r="AG4853" s="18" t="str">
        <f t="shared" si="314"/>
        <v>All Items-2009-February</v>
      </c>
      <c r="AH4853" s="16">
        <v>39845</v>
      </c>
      <c r="AI4853" s="180">
        <v>85.764355801157677</v>
      </c>
      <c r="AJ4853" s="10">
        <f t="shared" si="316"/>
        <v>90.292052666725525</v>
      </c>
      <c r="AK4853" s="175">
        <v>4634</v>
      </c>
      <c r="AL4853" s="10">
        <f t="shared" si="315"/>
        <v>111.97926654918663</v>
      </c>
      <c r="AM4853" s="163">
        <v>13</v>
      </c>
      <c r="AN4853" s="177" t="s">
        <v>114</v>
      </c>
    </row>
    <row r="4854" spans="30:40" x14ac:dyDescent="0.3">
      <c r="AD4854" s="9">
        <v>2009</v>
      </c>
      <c r="AE4854" s="87" t="s">
        <v>62</v>
      </c>
      <c r="AF4854" s="13" t="s">
        <v>4</v>
      </c>
      <c r="AG4854" s="18" t="str">
        <f t="shared" si="314"/>
        <v>All Items-2009-March</v>
      </c>
      <c r="AH4854" s="16">
        <v>39873</v>
      </c>
      <c r="AI4854" s="180">
        <v>86.321129603517079</v>
      </c>
      <c r="AJ4854" s="10">
        <f t="shared" si="316"/>
        <v>90.074185784250247</v>
      </c>
      <c r="AK4854" s="175">
        <v>4635</v>
      </c>
      <c r="AL4854" s="10">
        <f t="shared" si="315"/>
        <v>111.97926654918663</v>
      </c>
      <c r="AM4854" s="163">
        <v>13</v>
      </c>
      <c r="AN4854" s="177" t="s">
        <v>115</v>
      </c>
    </row>
    <row r="4855" spans="30:40" x14ac:dyDescent="0.3">
      <c r="AD4855" s="9">
        <v>2009</v>
      </c>
      <c r="AE4855" s="87" t="s">
        <v>62</v>
      </c>
      <c r="AF4855" s="13" t="s">
        <v>0</v>
      </c>
      <c r="AG4855" s="18" t="str">
        <f t="shared" si="314"/>
        <v>All Items-2009-April</v>
      </c>
      <c r="AH4855" s="16">
        <v>39904</v>
      </c>
      <c r="AI4855" s="180">
        <v>86.566133272994179</v>
      </c>
      <c r="AJ4855" s="10">
        <f t="shared" si="316"/>
        <v>89.833414526830083</v>
      </c>
      <c r="AK4855" s="175">
        <v>4636</v>
      </c>
      <c r="AL4855" s="10">
        <f t="shared" si="315"/>
        <v>111.97926654918663</v>
      </c>
      <c r="AM4855" s="163">
        <v>13</v>
      </c>
      <c r="AN4855" s="177" t="s">
        <v>116</v>
      </c>
    </row>
    <row r="4856" spans="30:40" x14ac:dyDescent="0.3">
      <c r="AD4856" s="9">
        <v>2009</v>
      </c>
      <c r="AE4856" s="87" t="s">
        <v>62</v>
      </c>
      <c r="AF4856" s="13" t="s">
        <v>5</v>
      </c>
      <c r="AG4856" s="18" t="str">
        <f t="shared" si="314"/>
        <v>All Items-2009-May</v>
      </c>
      <c r="AH4856" s="16">
        <v>39934</v>
      </c>
      <c r="AI4856" s="180">
        <v>87.029814259100036</v>
      </c>
      <c r="AJ4856" s="10">
        <f t="shared" si="316"/>
        <v>89.561134342569687</v>
      </c>
      <c r="AK4856" s="175">
        <v>4637</v>
      </c>
      <c r="AL4856" s="10">
        <f t="shared" si="315"/>
        <v>111.97926654918663</v>
      </c>
      <c r="AM4856" s="163">
        <v>13</v>
      </c>
      <c r="AN4856" s="177" t="s">
        <v>117</v>
      </c>
    </row>
    <row r="4857" spans="30:40" x14ac:dyDescent="0.3">
      <c r="AD4857" s="9">
        <v>2009</v>
      </c>
      <c r="AE4857" s="87" t="s">
        <v>62</v>
      </c>
      <c r="AF4857" s="13" t="s">
        <v>6</v>
      </c>
      <c r="AG4857" s="18" t="str">
        <f t="shared" si="314"/>
        <v>All Items-2009-June</v>
      </c>
      <c r="AH4857" s="16">
        <v>39965</v>
      </c>
      <c r="AI4857" s="180">
        <v>89.132167883715184</v>
      </c>
      <c r="AJ4857" s="10">
        <f t="shared" si="316"/>
        <v>89.330185751990598</v>
      </c>
      <c r="AK4857" s="175">
        <v>4638</v>
      </c>
      <c r="AL4857" s="10">
        <f t="shared" si="315"/>
        <v>111.97926654918663</v>
      </c>
      <c r="AM4857" s="163">
        <v>13</v>
      </c>
      <c r="AN4857" s="177" t="s">
        <v>118</v>
      </c>
    </row>
    <row r="4858" spans="30:40" x14ac:dyDescent="0.3">
      <c r="AD4858" s="9">
        <v>2009</v>
      </c>
      <c r="AE4858" s="87" t="s">
        <v>62</v>
      </c>
      <c r="AF4858" s="13" t="s">
        <v>7</v>
      </c>
      <c r="AG4858" s="18" t="str">
        <f t="shared" si="314"/>
        <v>All Items-2009-July</v>
      </c>
      <c r="AH4858" s="16">
        <v>39995</v>
      </c>
      <c r="AI4858" s="180">
        <v>90.836396698249573</v>
      </c>
      <c r="AJ4858" s="10">
        <f t="shared" si="316"/>
        <v>89.111084831546847</v>
      </c>
      <c r="AK4858" s="175">
        <v>4639</v>
      </c>
      <c r="AL4858" s="10">
        <f t="shared" si="315"/>
        <v>111.97926654918663</v>
      </c>
      <c r="AM4858" s="163">
        <v>13</v>
      </c>
      <c r="AN4858" s="177" t="s">
        <v>119</v>
      </c>
    </row>
    <row r="4859" spans="30:40" x14ac:dyDescent="0.3">
      <c r="AD4859" s="9">
        <v>2009</v>
      </c>
      <c r="AE4859" s="87" t="s">
        <v>62</v>
      </c>
      <c r="AF4859" s="13" t="s">
        <v>8</v>
      </c>
      <c r="AG4859" s="18" t="str">
        <f t="shared" si="314"/>
        <v>All Items-2009-August</v>
      </c>
      <c r="AH4859" s="16">
        <v>40026</v>
      </c>
      <c r="AI4859" s="180">
        <v>90.718099468718364</v>
      </c>
      <c r="AJ4859" s="10">
        <f t="shared" si="316"/>
        <v>88.740007424220892</v>
      </c>
      <c r="AK4859" s="175">
        <v>4640</v>
      </c>
      <c r="AL4859" s="10">
        <f t="shared" si="315"/>
        <v>111.97926654918663</v>
      </c>
      <c r="AM4859" s="163">
        <v>13</v>
      </c>
      <c r="AN4859" s="177" t="s">
        <v>120</v>
      </c>
    </row>
    <row r="4860" spans="30:40" x14ac:dyDescent="0.3">
      <c r="AD4860" s="9">
        <v>2009</v>
      </c>
      <c r="AE4860" s="87" t="s">
        <v>62</v>
      </c>
      <c r="AF4860" s="13" t="s">
        <v>1</v>
      </c>
      <c r="AG4860" s="18" t="str">
        <f t="shared" si="314"/>
        <v>All Items-2009-September</v>
      </c>
      <c r="AH4860" s="16">
        <v>40057</v>
      </c>
      <c r="AI4860" s="180">
        <v>91.084234921691902</v>
      </c>
      <c r="AJ4860" s="10">
        <f t="shared" si="316"/>
        <v>88.445123686760368</v>
      </c>
      <c r="AK4860" s="175">
        <v>4641</v>
      </c>
      <c r="AL4860" s="10">
        <f t="shared" si="315"/>
        <v>111.97926654918663</v>
      </c>
      <c r="AM4860" s="163">
        <v>13</v>
      </c>
      <c r="AN4860" s="177" t="s">
        <v>121</v>
      </c>
    </row>
    <row r="4861" spans="30:40" x14ac:dyDescent="0.3">
      <c r="AD4861" s="9">
        <v>2009</v>
      </c>
      <c r="AE4861" s="87" t="s">
        <v>62</v>
      </c>
      <c r="AF4861" s="13" t="s">
        <v>9</v>
      </c>
      <c r="AG4861" s="18" t="str">
        <f t="shared" si="314"/>
        <v>All Items-2009-October</v>
      </c>
      <c r="AH4861" s="16">
        <v>40087</v>
      </c>
      <c r="AI4861" s="180">
        <v>90.75991583051065</v>
      </c>
      <c r="AJ4861" s="10">
        <f t="shared" si="316"/>
        <v>88.190136194443184</v>
      </c>
      <c r="AK4861" s="175">
        <v>4642</v>
      </c>
      <c r="AL4861" s="10">
        <f t="shared" si="315"/>
        <v>111.97926654918663</v>
      </c>
      <c r="AM4861" s="163">
        <v>13</v>
      </c>
      <c r="AN4861" s="177" t="s">
        <v>122</v>
      </c>
    </row>
    <row r="4862" spans="30:40" x14ac:dyDescent="0.3">
      <c r="AD4862" s="9">
        <v>2009</v>
      </c>
      <c r="AE4862" s="87" t="s">
        <v>62</v>
      </c>
      <c r="AF4862" s="13" t="s">
        <v>2</v>
      </c>
      <c r="AG4862" s="18" t="str">
        <f t="shared" si="314"/>
        <v>All Items-2009-November</v>
      </c>
      <c r="AH4862" s="16">
        <v>40118</v>
      </c>
      <c r="AI4862" s="180">
        <v>91.037858272019562</v>
      </c>
      <c r="AJ4862" s="10">
        <f t="shared" si="316"/>
        <v>88.318807598860857</v>
      </c>
      <c r="AK4862" s="175">
        <v>4643</v>
      </c>
      <c r="AL4862" s="10">
        <f t="shared" si="315"/>
        <v>111.97926654918663</v>
      </c>
      <c r="AM4862" s="163">
        <v>13</v>
      </c>
      <c r="AN4862" s="177" t="s">
        <v>123</v>
      </c>
    </row>
    <row r="4863" spans="30:40" x14ac:dyDescent="0.3">
      <c r="AD4863" s="9">
        <v>2009</v>
      </c>
      <c r="AE4863" s="87" t="s">
        <v>62</v>
      </c>
      <c r="AF4863" s="13" t="s">
        <v>3</v>
      </c>
      <c r="AG4863" s="18" t="str">
        <f t="shared" si="314"/>
        <v>All Items-2009-December</v>
      </c>
      <c r="AH4863" s="16">
        <v>40148</v>
      </c>
      <c r="AI4863" s="180">
        <v>91.252369003751667</v>
      </c>
      <c r="AJ4863" s="10">
        <f t="shared" si="316"/>
        <v>88.801468296250206</v>
      </c>
      <c r="AK4863" s="175">
        <v>4644</v>
      </c>
      <c r="AL4863" s="10">
        <f t="shared" si="315"/>
        <v>111.97926654918663</v>
      </c>
      <c r="AM4863" s="163">
        <v>13</v>
      </c>
      <c r="AN4863" s="177" t="s">
        <v>124</v>
      </c>
    </row>
    <row r="4864" spans="30:40" x14ac:dyDescent="0.3">
      <c r="AD4864" s="7">
        <v>2010</v>
      </c>
      <c r="AE4864" s="88" t="s">
        <v>62</v>
      </c>
      <c r="AF4864" s="12" t="s">
        <v>10</v>
      </c>
      <c r="AG4864" s="18" t="str">
        <f t="shared" si="314"/>
        <v>All Items-2010-January</v>
      </c>
      <c r="AH4864" s="16">
        <v>40179</v>
      </c>
      <c r="AI4864" s="181">
        <v>90.517970743468894</v>
      </c>
      <c r="AJ4864" s="8">
        <f t="shared" si="316"/>
        <v>89.251703813241235</v>
      </c>
      <c r="AK4864" s="175">
        <v>4645</v>
      </c>
      <c r="AL4864" s="10">
        <f t="shared" si="315"/>
        <v>111.97926654918663</v>
      </c>
      <c r="AM4864" s="163">
        <v>13</v>
      </c>
      <c r="AN4864" s="177" t="s">
        <v>113</v>
      </c>
    </row>
    <row r="4865" spans="30:40" x14ac:dyDescent="0.3">
      <c r="AD4865" s="7">
        <v>2010</v>
      </c>
      <c r="AE4865" s="88" t="s">
        <v>62</v>
      </c>
      <c r="AF4865" s="12" t="s">
        <v>11</v>
      </c>
      <c r="AG4865" s="18" t="str">
        <f t="shared" si="314"/>
        <v>All Items-2010-February</v>
      </c>
      <c r="AH4865" s="16">
        <v>40210</v>
      </c>
      <c r="AI4865" s="181">
        <v>90.395015507088289</v>
      </c>
      <c r="AJ4865" s="8">
        <f t="shared" si="316"/>
        <v>89.637592122068781</v>
      </c>
      <c r="AK4865" s="175">
        <v>4646</v>
      </c>
      <c r="AL4865" s="10">
        <f t="shared" si="315"/>
        <v>111.97926654918663</v>
      </c>
      <c r="AM4865" s="163">
        <v>13</v>
      </c>
      <c r="AN4865" s="177" t="s">
        <v>114</v>
      </c>
    </row>
    <row r="4866" spans="30:40" x14ac:dyDescent="0.3">
      <c r="AD4866" s="7">
        <v>2010</v>
      </c>
      <c r="AE4866" s="88" t="s">
        <v>62</v>
      </c>
      <c r="AF4866" s="12" t="s">
        <v>4</v>
      </c>
      <c r="AG4866" s="18" t="str">
        <f t="shared" si="314"/>
        <v>All Items-2010-March</v>
      </c>
      <c r="AH4866" s="16">
        <v>40238</v>
      </c>
      <c r="AI4866" s="181">
        <v>90.623088334532341</v>
      </c>
      <c r="AJ4866" s="8">
        <f t="shared" si="316"/>
        <v>89.996088682986723</v>
      </c>
      <c r="AK4866" s="175">
        <v>4647</v>
      </c>
      <c r="AL4866" s="10">
        <f t="shared" si="315"/>
        <v>111.97926654918663</v>
      </c>
      <c r="AM4866" s="163">
        <v>13</v>
      </c>
      <c r="AN4866" s="177" t="s">
        <v>115</v>
      </c>
    </row>
    <row r="4867" spans="30:40" x14ac:dyDescent="0.3">
      <c r="AD4867" s="7">
        <v>2010</v>
      </c>
      <c r="AE4867" s="88" t="s">
        <v>62</v>
      </c>
      <c r="AF4867" s="12" t="s">
        <v>0</v>
      </c>
      <c r="AG4867" s="18" t="str">
        <f t="shared" si="314"/>
        <v>All Items-2010-April</v>
      </c>
      <c r="AH4867" s="16">
        <v>40269</v>
      </c>
      <c r="AI4867" s="181">
        <v>90.947354105235675</v>
      </c>
      <c r="AJ4867" s="8">
        <f t="shared" si="316"/>
        <v>90.361190419006846</v>
      </c>
      <c r="AK4867" s="175">
        <v>4648</v>
      </c>
      <c r="AL4867" s="10">
        <f t="shared" si="315"/>
        <v>111.97926654918663</v>
      </c>
      <c r="AM4867" s="163">
        <v>13</v>
      </c>
      <c r="AN4867" s="177" t="s">
        <v>116</v>
      </c>
    </row>
    <row r="4868" spans="30:40" x14ac:dyDescent="0.3">
      <c r="AD4868" s="7">
        <v>2010</v>
      </c>
      <c r="AE4868" s="88" t="s">
        <v>62</v>
      </c>
      <c r="AF4868" s="12" t="s">
        <v>5</v>
      </c>
      <c r="AG4868" s="18" t="str">
        <f t="shared" si="314"/>
        <v>All Items-2010-May</v>
      </c>
      <c r="AH4868" s="16">
        <v>40299</v>
      </c>
      <c r="AI4868" s="181">
        <v>91.092238033746099</v>
      </c>
      <c r="AJ4868" s="8">
        <f t="shared" si="316"/>
        <v>90.699725733560697</v>
      </c>
      <c r="AK4868" s="175">
        <v>4649</v>
      </c>
      <c r="AL4868" s="10">
        <f t="shared" si="315"/>
        <v>111.97926654918663</v>
      </c>
      <c r="AM4868" s="163">
        <v>13</v>
      </c>
      <c r="AN4868" s="177" t="s">
        <v>117</v>
      </c>
    </row>
    <row r="4869" spans="30:40" x14ac:dyDescent="0.3">
      <c r="AD4869" s="7">
        <v>2010</v>
      </c>
      <c r="AE4869" s="88" t="s">
        <v>62</v>
      </c>
      <c r="AF4869" s="12" t="s">
        <v>6</v>
      </c>
      <c r="AG4869" s="18" t="str">
        <f t="shared" si="314"/>
        <v>All Items-2010-June</v>
      </c>
      <c r="AH4869" s="16">
        <v>40330</v>
      </c>
      <c r="AI4869" s="181">
        <v>90.710503923696351</v>
      </c>
      <c r="AJ4869" s="8">
        <f t="shared" si="316"/>
        <v>90.83125373689245</v>
      </c>
      <c r="AK4869" s="175">
        <v>4650</v>
      </c>
      <c r="AL4869" s="10">
        <f t="shared" si="315"/>
        <v>111.97926654918663</v>
      </c>
      <c r="AM4869" s="163">
        <v>13</v>
      </c>
      <c r="AN4869" s="177" t="s">
        <v>118</v>
      </c>
    </row>
    <row r="4870" spans="30:40" x14ac:dyDescent="0.3">
      <c r="AD4870" s="7">
        <v>2010</v>
      </c>
      <c r="AE4870" s="88" t="s">
        <v>62</v>
      </c>
      <c r="AF4870" s="12" t="s">
        <v>7</v>
      </c>
      <c r="AG4870" s="18" t="str">
        <f t="shared" si="314"/>
        <v>All Items-2010-July</v>
      </c>
      <c r="AH4870" s="16">
        <v>40360</v>
      </c>
      <c r="AI4870" s="181">
        <v>90.780020758742609</v>
      </c>
      <c r="AJ4870" s="8">
        <f t="shared" si="316"/>
        <v>90.826555741933532</v>
      </c>
      <c r="AK4870" s="175">
        <v>4651</v>
      </c>
      <c r="AL4870" s="10">
        <f t="shared" si="315"/>
        <v>111.97926654918663</v>
      </c>
      <c r="AM4870" s="163">
        <v>13</v>
      </c>
      <c r="AN4870" s="177" t="s">
        <v>119</v>
      </c>
    </row>
    <row r="4871" spans="30:40" x14ac:dyDescent="0.3">
      <c r="AD4871" s="7">
        <v>2010</v>
      </c>
      <c r="AE4871" s="88" t="s">
        <v>62</v>
      </c>
      <c r="AF4871" s="12" t="s">
        <v>8</v>
      </c>
      <c r="AG4871" s="18" t="str">
        <f t="shared" si="314"/>
        <v>All Items-2010-August</v>
      </c>
      <c r="AH4871" s="16">
        <v>40391</v>
      </c>
      <c r="AI4871" s="181">
        <v>90.635337919890773</v>
      </c>
      <c r="AJ4871" s="8">
        <f t="shared" si="316"/>
        <v>90.81965894619789</v>
      </c>
      <c r="AK4871" s="175">
        <v>4652</v>
      </c>
      <c r="AL4871" s="10">
        <f t="shared" si="315"/>
        <v>111.97926654918663</v>
      </c>
      <c r="AM4871" s="163">
        <v>13</v>
      </c>
      <c r="AN4871" s="177" t="s">
        <v>120</v>
      </c>
    </row>
    <row r="4872" spans="30:40" x14ac:dyDescent="0.3">
      <c r="AD4872" s="7">
        <v>2010</v>
      </c>
      <c r="AE4872" s="88" t="s">
        <v>62</v>
      </c>
      <c r="AF4872" s="12" t="s">
        <v>1</v>
      </c>
      <c r="AG4872" s="18" t="str">
        <f t="shared" si="314"/>
        <v>All Items-2010-September</v>
      </c>
      <c r="AH4872" s="16">
        <v>40422</v>
      </c>
      <c r="AI4872" s="181">
        <v>90.681911504232858</v>
      </c>
      <c r="AJ4872" s="8">
        <f t="shared" si="316"/>
        <v>90.786131994742973</v>
      </c>
      <c r="AK4872" s="175">
        <v>4653</v>
      </c>
      <c r="AL4872" s="10">
        <f t="shared" si="315"/>
        <v>111.97926654918663</v>
      </c>
      <c r="AM4872" s="163">
        <v>13</v>
      </c>
      <c r="AN4872" s="177" t="s">
        <v>121</v>
      </c>
    </row>
    <row r="4873" spans="30:40" x14ac:dyDescent="0.3">
      <c r="AD4873" s="7">
        <v>2010</v>
      </c>
      <c r="AE4873" s="88" t="s">
        <v>62</v>
      </c>
      <c r="AF4873" s="12" t="s">
        <v>9</v>
      </c>
      <c r="AG4873" s="18" t="str">
        <f t="shared" si="314"/>
        <v>All Items-2010-October</v>
      </c>
      <c r="AH4873" s="16">
        <v>40452</v>
      </c>
      <c r="AI4873" s="181">
        <v>90.222431318888212</v>
      </c>
      <c r="AJ4873" s="8">
        <f t="shared" si="316"/>
        <v>90.741341618774456</v>
      </c>
      <c r="AK4873" s="175">
        <v>4654</v>
      </c>
      <c r="AL4873" s="10">
        <f t="shared" si="315"/>
        <v>111.97926654918663</v>
      </c>
      <c r="AM4873" s="163">
        <v>13</v>
      </c>
      <c r="AN4873" s="177" t="s">
        <v>122</v>
      </c>
    </row>
    <row r="4874" spans="30:40" x14ac:dyDescent="0.3">
      <c r="AD4874" s="7">
        <v>2010</v>
      </c>
      <c r="AE4874" s="88" t="s">
        <v>62</v>
      </c>
      <c r="AF4874" s="12" t="s">
        <v>2</v>
      </c>
      <c r="AG4874" s="18" t="str">
        <f t="shared" si="314"/>
        <v>All Items-2010-November</v>
      </c>
      <c r="AH4874" s="16">
        <v>40483</v>
      </c>
      <c r="AI4874" s="181">
        <v>90.556247940354112</v>
      </c>
      <c r="AJ4874" s="8">
        <f t="shared" si="316"/>
        <v>90.701207424468976</v>
      </c>
      <c r="AK4874" s="175">
        <v>4655</v>
      </c>
      <c r="AL4874" s="10">
        <f t="shared" si="315"/>
        <v>111.97926654918663</v>
      </c>
      <c r="AM4874" s="163">
        <v>13</v>
      </c>
      <c r="AN4874" s="177" t="s">
        <v>123</v>
      </c>
    </row>
    <row r="4875" spans="30:40" x14ac:dyDescent="0.3">
      <c r="AD4875" s="7">
        <v>2010</v>
      </c>
      <c r="AE4875" s="88" t="s">
        <v>62</v>
      </c>
      <c r="AF4875" s="12" t="s">
        <v>3</v>
      </c>
      <c r="AG4875" s="18" t="str">
        <f t="shared" si="314"/>
        <v>All Items-2010-December</v>
      </c>
      <c r="AH4875" s="16">
        <v>40513</v>
      </c>
      <c r="AI4875" s="181">
        <v>90.594521907700027</v>
      </c>
      <c r="AJ4875" s="8">
        <f t="shared" si="316"/>
        <v>90.646386833131331</v>
      </c>
      <c r="AK4875" s="175">
        <v>4656</v>
      </c>
      <c r="AL4875" s="10">
        <f t="shared" si="315"/>
        <v>111.97926654918663</v>
      </c>
      <c r="AM4875" s="163">
        <v>13</v>
      </c>
      <c r="AN4875" s="177" t="s">
        <v>124</v>
      </c>
    </row>
    <row r="4876" spans="30:40" x14ac:dyDescent="0.3">
      <c r="AD4876" s="9">
        <v>2011</v>
      </c>
      <c r="AE4876" s="87" t="s">
        <v>62</v>
      </c>
      <c r="AF4876" s="13" t="s">
        <v>10</v>
      </c>
      <c r="AG4876" s="18" t="str">
        <f t="shared" ref="AG4876:AG4939" si="317">CONCATENATE(AE4876,$AF$74,AD4876,$AF$74,AF4876)</f>
        <v>All Items-2011-January</v>
      </c>
      <c r="AH4876" s="16">
        <v>40544</v>
      </c>
      <c r="AI4876" s="180">
        <v>90.933389095549515</v>
      </c>
      <c r="AJ4876" s="10">
        <f t="shared" si="316"/>
        <v>90.681005029138063</v>
      </c>
      <c r="AK4876" s="175">
        <v>4657</v>
      </c>
      <c r="AL4876" s="10">
        <f t="shared" ref="AL4876:AL4939" si="318">VLOOKUP(AE4876,AR:AS,2,FALSE)</f>
        <v>111.97926654918663</v>
      </c>
      <c r="AM4876" s="163">
        <v>13</v>
      </c>
      <c r="AN4876" s="177" t="s">
        <v>113</v>
      </c>
    </row>
    <row r="4877" spans="30:40" x14ac:dyDescent="0.3">
      <c r="AD4877" s="9">
        <v>2011</v>
      </c>
      <c r="AE4877" s="87" t="s">
        <v>62</v>
      </c>
      <c r="AF4877" s="13" t="s">
        <v>11</v>
      </c>
      <c r="AG4877" s="18" t="str">
        <f t="shared" si="317"/>
        <v>All Items-2011-February</v>
      </c>
      <c r="AH4877" s="16">
        <v>40575</v>
      </c>
      <c r="AI4877" s="180">
        <v>91.157489329399567</v>
      </c>
      <c r="AJ4877" s="10">
        <f t="shared" si="316"/>
        <v>90.744544514330656</v>
      </c>
      <c r="AK4877" s="175">
        <v>4658</v>
      </c>
      <c r="AL4877" s="10">
        <f t="shared" si="318"/>
        <v>111.97926654918663</v>
      </c>
      <c r="AM4877" s="163">
        <v>13</v>
      </c>
      <c r="AN4877" s="177" t="s">
        <v>114</v>
      </c>
    </row>
    <row r="4878" spans="30:40" x14ac:dyDescent="0.3">
      <c r="AD4878" s="9">
        <v>2011</v>
      </c>
      <c r="AE4878" s="87" t="s">
        <v>62</v>
      </c>
      <c r="AF4878" s="13" t="s">
        <v>4</v>
      </c>
      <c r="AG4878" s="18" t="str">
        <f t="shared" si="317"/>
        <v>All Items-2011-March</v>
      </c>
      <c r="AH4878" s="16">
        <v>40603</v>
      </c>
      <c r="AI4878" s="180">
        <v>91.791624615674564</v>
      </c>
      <c r="AJ4878" s="10">
        <f t="shared" si="316"/>
        <v>90.841922537759203</v>
      </c>
      <c r="AK4878" s="175">
        <v>4659</v>
      </c>
      <c r="AL4878" s="10">
        <f t="shared" si="318"/>
        <v>111.97926654918663</v>
      </c>
      <c r="AM4878" s="163">
        <v>13</v>
      </c>
      <c r="AN4878" s="177" t="s">
        <v>115</v>
      </c>
    </row>
    <row r="4879" spans="30:40" x14ac:dyDescent="0.3">
      <c r="AD4879" s="9">
        <v>2011</v>
      </c>
      <c r="AE4879" s="87" t="s">
        <v>62</v>
      </c>
      <c r="AF4879" s="13" t="s">
        <v>0</v>
      </c>
      <c r="AG4879" s="18" t="str">
        <f t="shared" si="317"/>
        <v>All Items-2011-April</v>
      </c>
      <c r="AH4879" s="16">
        <v>40634</v>
      </c>
      <c r="AI4879" s="180">
        <v>94.10668186202993</v>
      </c>
      <c r="AJ4879" s="10">
        <f t="shared" si="316"/>
        <v>91.105199850825386</v>
      </c>
      <c r="AK4879" s="175">
        <v>4660</v>
      </c>
      <c r="AL4879" s="10">
        <f t="shared" si="318"/>
        <v>111.97926654918663</v>
      </c>
      <c r="AM4879" s="163">
        <v>13</v>
      </c>
      <c r="AN4879" s="177" t="s">
        <v>116</v>
      </c>
    </row>
    <row r="4880" spans="30:40" x14ac:dyDescent="0.3">
      <c r="AD4880" s="9">
        <v>2011</v>
      </c>
      <c r="AE4880" s="87" t="s">
        <v>62</v>
      </c>
      <c r="AF4880" s="13" t="s">
        <v>5</v>
      </c>
      <c r="AG4880" s="18" t="str">
        <f t="shared" si="317"/>
        <v>All Items-2011-May</v>
      </c>
      <c r="AH4880" s="16">
        <v>40664</v>
      </c>
      <c r="AI4880" s="180">
        <v>95.137632699557273</v>
      </c>
      <c r="AJ4880" s="10">
        <f t="shared" si="316"/>
        <v>91.442316072976325</v>
      </c>
      <c r="AK4880" s="175">
        <v>4661</v>
      </c>
      <c r="AL4880" s="10">
        <f t="shared" si="318"/>
        <v>111.97926654918663</v>
      </c>
      <c r="AM4880" s="163">
        <v>13</v>
      </c>
      <c r="AN4880" s="177" t="s">
        <v>117</v>
      </c>
    </row>
    <row r="4881" spans="30:40" x14ac:dyDescent="0.3">
      <c r="AD4881" s="9">
        <v>2011</v>
      </c>
      <c r="AE4881" s="87" t="s">
        <v>62</v>
      </c>
      <c r="AF4881" s="13" t="s">
        <v>6</v>
      </c>
      <c r="AG4881" s="18" t="str">
        <f t="shared" si="317"/>
        <v>All Items-2011-June</v>
      </c>
      <c r="AH4881" s="16">
        <v>40695</v>
      </c>
      <c r="AI4881" s="180">
        <v>95.114865323005873</v>
      </c>
      <c r="AJ4881" s="10">
        <f t="shared" si="316"/>
        <v>91.80934618958544</v>
      </c>
      <c r="AK4881" s="175">
        <v>4662</v>
      </c>
      <c r="AL4881" s="10">
        <f t="shared" si="318"/>
        <v>111.97926654918663</v>
      </c>
      <c r="AM4881" s="163">
        <v>13</v>
      </c>
      <c r="AN4881" s="177" t="s">
        <v>118</v>
      </c>
    </row>
    <row r="4882" spans="30:40" x14ac:dyDescent="0.3">
      <c r="AD4882" s="9">
        <v>2011</v>
      </c>
      <c r="AE4882" s="87" t="s">
        <v>62</v>
      </c>
      <c r="AF4882" s="13" t="s">
        <v>7</v>
      </c>
      <c r="AG4882" s="18" t="str">
        <f t="shared" si="317"/>
        <v>All Items-2011-July</v>
      </c>
      <c r="AH4882" s="16">
        <v>40725</v>
      </c>
      <c r="AI4882" s="180">
        <v>95.281991807215491</v>
      </c>
      <c r="AJ4882" s="10">
        <f t="shared" si="316"/>
        <v>92.184510443624845</v>
      </c>
      <c r="AK4882" s="175">
        <v>4663</v>
      </c>
      <c r="AL4882" s="10">
        <f t="shared" si="318"/>
        <v>111.97926654918663</v>
      </c>
      <c r="AM4882" s="163">
        <v>13</v>
      </c>
      <c r="AN4882" s="177" t="s">
        <v>119</v>
      </c>
    </row>
    <row r="4883" spans="30:40" x14ac:dyDescent="0.3">
      <c r="AD4883" s="9">
        <v>2011</v>
      </c>
      <c r="AE4883" s="87" t="s">
        <v>62</v>
      </c>
      <c r="AF4883" s="13" t="s">
        <v>8</v>
      </c>
      <c r="AG4883" s="18" t="str">
        <f t="shared" si="317"/>
        <v>All Items-2011-August</v>
      </c>
      <c r="AH4883" s="16">
        <v>40756</v>
      </c>
      <c r="AI4883" s="180">
        <v>96.843801662845294</v>
      </c>
      <c r="AJ4883" s="10">
        <f t="shared" si="316"/>
        <v>92.701882422204392</v>
      </c>
      <c r="AK4883" s="175">
        <v>4664</v>
      </c>
      <c r="AL4883" s="10">
        <f t="shared" si="318"/>
        <v>111.97926654918663</v>
      </c>
      <c r="AM4883" s="163">
        <v>13</v>
      </c>
      <c r="AN4883" s="177" t="s">
        <v>120</v>
      </c>
    </row>
    <row r="4884" spans="30:40" x14ac:dyDescent="0.3">
      <c r="AD4884" s="9">
        <v>2011</v>
      </c>
      <c r="AE4884" s="87" t="s">
        <v>62</v>
      </c>
      <c r="AF4884" s="13" t="s">
        <v>1</v>
      </c>
      <c r="AG4884" s="18" t="str">
        <f t="shared" si="317"/>
        <v>All Items-2011-September</v>
      </c>
      <c r="AH4884" s="16">
        <v>40787</v>
      </c>
      <c r="AI4884" s="180">
        <v>96.580730367747378</v>
      </c>
      <c r="AJ4884" s="10">
        <f t="shared" si="316"/>
        <v>93.193450660830607</v>
      </c>
      <c r="AK4884" s="175">
        <v>4665</v>
      </c>
      <c r="AL4884" s="10">
        <f t="shared" si="318"/>
        <v>111.97926654918663</v>
      </c>
      <c r="AM4884" s="163">
        <v>13</v>
      </c>
      <c r="AN4884" s="177" t="s">
        <v>121</v>
      </c>
    </row>
    <row r="4885" spans="30:40" x14ac:dyDescent="0.3">
      <c r="AD4885" s="9">
        <v>2011</v>
      </c>
      <c r="AE4885" s="87" t="s">
        <v>62</v>
      </c>
      <c r="AF4885" s="13" t="s">
        <v>9</v>
      </c>
      <c r="AG4885" s="18" t="str">
        <f t="shared" si="317"/>
        <v>All Items-2011-October</v>
      </c>
      <c r="AH4885" s="16">
        <v>40817</v>
      </c>
      <c r="AI4885" s="180">
        <v>96.059054984527151</v>
      </c>
      <c r="AJ4885" s="10">
        <f t="shared" si="316"/>
        <v>93.679835966300516</v>
      </c>
      <c r="AK4885" s="175">
        <v>4666</v>
      </c>
      <c r="AL4885" s="10">
        <f t="shared" si="318"/>
        <v>111.97926654918663</v>
      </c>
      <c r="AM4885" s="163">
        <v>13</v>
      </c>
      <c r="AN4885" s="177" t="s">
        <v>122</v>
      </c>
    </row>
    <row r="4886" spans="30:40" x14ac:dyDescent="0.3">
      <c r="AD4886" s="9">
        <v>2011</v>
      </c>
      <c r="AE4886" s="87" t="s">
        <v>62</v>
      </c>
      <c r="AF4886" s="13" t="s">
        <v>2</v>
      </c>
      <c r="AG4886" s="18" t="str">
        <f t="shared" si="317"/>
        <v>All Items-2011-November</v>
      </c>
      <c r="AH4886" s="16">
        <v>40848</v>
      </c>
      <c r="AI4886" s="180">
        <v>96.197075531602735</v>
      </c>
      <c r="AJ4886" s="10">
        <f t="shared" si="316"/>
        <v>94.149904932237902</v>
      </c>
      <c r="AK4886" s="175">
        <v>4667</v>
      </c>
      <c r="AL4886" s="10">
        <f t="shared" si="318"/>
        <v>111.97926654918663</v>
      </c>
      <c r="AM4886" s="163">
        <v>13</v>
      </c>
      <c r="AN4886" s="177" t="s">
        <v>123</v>
      </c>
    </row>
    <row r="4887" spans="30:40" x14ac:dyDescent="0.3">
      <c r="AD4887" s="9">
        <v>2011</v>
      </c>
      <c r="AE4887" s="87" t="s">
        <v>62</v>
      </c>
      <c r="AF4887" s="13" t="s">
        <v>3</v>
      </c>
      <c r="AG4887" s="18" t="str">
        <f t="shared" si="317"/>
        <v>All Items-2011-December</v>
      </c>
      <c r="AH4887" s="16">
        <v>40878</v>
      </c>
      <c r="AI4887" s="180">
        <v>96.139846115212492</v>
      </c>
      <c r="AJ4887" s="10">
        <f t="shared" ref="AJ4887:AJ4950" si="319">AVERAGE(AI4876:AI4887)</f>
        <v>94.612015282863936</v>
      </c>
      <c r="AK4887" s="175">
        <v>4668</v>
      </c>
      <c r="AL4887" s="10">
        <f t="shared" si="318"/>
        <v>111.97926654918663</v>
      </c>
      <c r="AM4887" s="163">
        <v>13</v>
      </c>
      <c r="AN4887" s="177" t="s">
        <v>124</v>
      </c>
    </row>
    <row r="4888" spans="30:40" x14ac:dyDescent="0.3">
      <c r="AD4888" s="7">
        <v>2012</v>
      </c>
      <c r="AE4888" s="88" t="s">
        <v>62</v>
      </c>
      <c r="AF4888" s="12" t="s">
        <v>10</v>
      </c>
      <c r="AG4888" s="18" t="str">
        <f t="shared" si="317"/>
        <v>All Items-2012-January</v>
      </c>
      <c r="AH4888" s="16">
        <v>40909</v>
      </c>
      <c r="AI4888" s="181">
        <v>95.863870940899517</v>
      </c>
      <c r="AJ4888" s="8">
        <f t="shared" si="319"/>
        <v>95.022888769976433</v>
      </c>
      <c r="AK4888" s="175">
        <v>4669</v>
      </c>
      <c r="AL4888" s="10">
        <f t="shared" si="318"/>
        <v>111.97926654918663</v>
      </c>
      <c r="AM4888" s="163">
        <v>13</v>
      </c>
      <c r="AN4888" s="177" t="s">
        <v>113</v>
      </c>
    </row>
    <row r="4889" spans="30:40" x14ac:dyDescent="0.3">
      <c r="AD4889" s="7">
        <v>2012</v>
      </c>
      <c r="AE4889" s="88" t="s">
        <v>62</v>
      </c>
      <c r="AF4889" s="12" t="s">
        <v>11</v>
      </c>
      <c r="AG4889" s="18" t="str">
        <f t="shared" si="317"/>
        <v>All Items-2012-February</v>
      </c>
      <c r="AH4889" s="16">
        <v>40940</v>
      </c>
      <c r="AI4889" s="181">
        <v>96.24115644707561</v>
      </c>
      <c r="AJ4889" s="8">
        <f t="shared" si="319"/>
        <v>95.446527696449436</v>
      </c>
      <c r="AK4889" s="175">
        <v>4670</v>
      </c>
      <c r="AL4889" s="10">
        <f t="shared" si="318"/>
        <v>111.97926654918663</v>
      </c>
      <c r="AM4889" s="163">
        <v>13</v>
      </c>
      <c r="AN4889" s="177" t="s">
        <v>114</v>
      </c>
    </row>
    <row r="4890" spans="30:40" x14ac:dyDescent="0.3">
      <c r="AD4890" s="7">
        <v>2012</v>
      </c>
      <c r="AE4890" s="88" t="s">
        <v>62</v>
      </c>
      <c r="AF4890" s="12" t="s">
        <v>4</v>
      </c>
      <c r="AG4890" s="18" t="str">
        <f t="shared" si="317"/>
        <v>All Items-2012-March</v>
      </c>
      <c r="AH4890" s="16">
        <v>40969</v>
      </c>
      <c r="AI4890" s="181">
        <v>96.467058997257226</v>
      </c>
      <c r="AJ4890" s="8">
        <f t="shared" si="319"/>
        <v>95.836147228247981</v>
      </c>
      <c r="AK4890" s="175">
        <v>4671</v>
      </c>
      <c r="AL4890" s="10">
        <f t="shared" si="318"/>
        <v>111.97926654918663</v>
      </c>
      <c r="AM4890" s="163">
        <v>13</v>
      </c>
      <c r="AN4890" s="177" t="s">
        <v>115</v>
      </c>
    </row>
    <row r="4891" spans="30:40" x14ac:dyDescent="0.3">
      <c r="AD4891" s="7">
        <v>2012</v>
      </c>
      <c r="AE4891" s="88" t="s">
        <v>62</v>
      </c>
      <c r="AF4891" s="12" t="s">
        <v>0</v>
      </c>
      <c r="AG4891" s="18" t="str">
        <f t="shared" si="317"/>
        <v>All Items-2012-April</v>
      </c>
      <c r="AH4891" s="16">
        <v>41000</v>
      </c>
      <c r="AI4891" s="181">
        <v>96.552524628033169</v>
      </c>
      <c r="AJ4891" s="8">
        <f t="shared" si="319"/>
        <v>96.039967458748265</v>
      </c>
      <c r="AK4891" s="175">
        <v>4672</v>
      </c>
      <c r="AL4891" s="10">
        <f t="shared" si="318"/>
        <v>111.97926654918663</v>
      </c>
      <c r="AM4891" s="163">
        <v>13</v>
      </c>
      <c r="AN4891" s="177" t="s">
        <v>116</v>
      </c>
    </row>
    <row r="4892" spans="30:40" x14ac:dyDescent="0.3">
      <c r="AD4892" s="7">
        <v>2012</v>
      </c>
      <c r="AE4892" s="88" t="s">
        <v>62</v>
      </c>
      <c r="AF4892" s="12" t="s">
        <v>5</v>
      </c>
      <c r="AG4892" s="18" t="str">
        <f t="shared" si="317"/>
        <v>All Items-2012-May</v>
      </c>
      <c r="AH4892" s="16">
        <v>41030</v>
      </c>
      <c r="AI4892" s="181">
        <v>96.501052205836103</v>
      </c>
      <c r="AJ4892" s="8">
        <f t="shared" si="319"/>
        <v>96.153585750938149</v>
      </c>
      <c r="AK4892" s="175">
        <v>4673</v>
      </c>
      <c r="AL4892" s="10">
        <f t="shared" si="318"/>
        <v>111.97926654918663</v>
      </c>
      <c r="AM4892" s="163">
        <v>13</v>
      </c>
      <c r="AN4892" s="177" t="s">
        <v>117</v>
      </c>
    </row>
    <row r="4893" spans="30:40" x14ac:dyDescent="0.3">
      <c r="AD4893" s="7">
        <v>2012</v>
      </c>
      <c r="AE4893" s="88" t="s">
        <v>62</v>
      </c>
      <c r="AF4893" s="12" t="s">
        <v>6</v>
      </c>
      <c r="AG4893" s="18" t="str">
        <f t="shared" si="317"/>
        <v>All Items-2012-June</v>
      </c>
      <c r="AH4893" s="16">
        <v>41061</v>
      </c>
      <c r="AI4893" s="181">
        <v>96.016628550080696</v>
      </c>
      <c r="AJ4893" s="8">
        <f t="shared" si="319"/>
        <v>96.228732686527735</v>
      </c>
      <c r="AK4893" s="175">
        <v>4674</v>
      </c>
      <c r="AL4893" s="10">
        <f t="shared" si="318"/>
        <v>111.97926654918663</v>
      </c>
      <c r="AM4893" s="163">
        <v>13</v>
      </c>
      <c r="AN4893" s="177" t="s">
        <v>118</v>
      </c>
    </row>
    <row r="4894" spans="30:40" x14ac:dyDescent="0.3">
      <c r="AD4894" s="7">
        <v>2012</v>
      </c>
      <c r="AE4894" s="88" t="s">
        <v>62</v>
      </c>
      <c r="AF4894" s="12" t="s">
        <v>7</v>
      </c>
      <c r="AG4894" s="18" t="str">
        <f t="shared" si="317"/>
        <v>All Items-2012-July</v>
      </c>
      <c r="AH4894" s="16">
        <v>41091</v>
      </c>
      <c r="AI4894" s="181">
        <v>95.623549755353253</v>
      </c>
      <c r="AJ4894" s="8">
        <f t="shared" si="319"/>
        <v>96.25719584887257</v>
      </c>
      <c r="AK4894" s="175">
        <v>4675</v>
      </c>
      <c r="AL4894" s="10">
        <f t="shared" si="318"/>
        <v>111.97926654918663</v>
      </c>
      <c r="AM4894" s="163">
        <v>13</v>
      </c>
      <c r="AN4894" s="177" t="s">
        <v>119</v>
      </c>
    </row>
    <row r="4895" spans="30:40" x14ac:dyDescent="0.3">
      <c r="AD4895" s="7">
        <v>2012</v>
      </c>
      <c r="AE4895" s="88" t="s">
        <v>62</v>
      </c>
      <c r="AF4895" s="12" t="s">
        <v>8</v>
      </c>
      <c r="AG4895" s="18" t="str">
        <f t="shared" si="317"/>
        <v>All Items-2012-August</v>
      </c>
      <c r="AH4895" s="16">
        <v>41122</v>
      </c>
      <c r="AI4895" s="181">
        <v>94.15074026197712</v>
      </c>
      <c r="AJ4895" s="8">
        <f t="shared" si="319"/>
        <v>96.032774065466867</v>
      </c>
      <c r="AK4895" s="175">
        <v>4676</v>
      </c>
      <c r="AL4895" s="10">
        <f t="shared" si="318"/>
        <v>111.97926654918663</v>
      </c>
      <c r="AM4895" s="163">
        <v>13</v>
      </c>
      <c r="AN4895" s="177" t="s">
        <v>120</v>
      </c>
    </row>
    <row r="4896" spans="30:40" x14ac:dyDescent="0.3">
      <c r="AD4896" s="7">
        <v>2012</v>
      </c>
      <c r="AE4896" s="88" t="s">
        <v>62</v>
      </c>
      <c r="AF4896" s="12" t="s">
        <v>1</v>
      </c>
      <c r="AG4896" s="18" t="str">
        <f t="shared" si="317"/>
        <v>All Items-2012-September</v>
      </c>
      <c r="AH4896" s="16">
        <v>41153</v>
      </c>
      <c r="AI4896" s="181">
        <v>94.570767848346662</v>
      </c>
      <c r="AJ4896" s="8">
        <f t="shared" si="319"/>
        <v>95.865277188850143</v>
      </c>
      <c r="AK4896" s="175">
        <v>4677</v>
      </c>
      <c r="AL4896" s="10">
        <f t="shared" si="318"/>
        <v>111.97926654918663</v>
      </c>
      <c r="AM4896" s="163">
        <v>13</v>
      </c>
      <c r="AN4896" s="177" t="s">
        <v>121</v>
      </c>
    </row>
    <row r="4897" spans="30:40" x14ac:dyDescent="0.3">
      <c r="AD4897" s="7">
        <v>2012</v>
      </c>
      <c r="AE4897" s="88" t="s">
        <v>62</v>
      </c>
      <c r="AF4897" s="12" t="s">
        <v>9</v>
      </c>
      <c r="AG4897" s="18" t="str">
        <f t="shared" si="317"/>
        <v>All Items-2012-October</v>
      </c>
      <c r="AH4897" s="16">
        <v>41183</v>
      </c>
      <c r="AI4897" s="181">
        <v>94.482124908899422</v>
      </c>
      <c r="AJ4897" s="8">
        <f t="shared" si="319"/>
        <v>95.733866349214495</v>
      </c>
      <c r="AK4897" s="175">
        <v>4678</v>
      </c>
      <c r="AL4897" s="10">
        <f t="shared" si="318"/>
        <v>111.97926654918663</v>
      </c>
      <c r="AM4897" s="163">
        <v>13</v>
      </c>
      <c r="AN4897" s="177" t="s">
        <v>122</v>
      </c>
    </row>
    <row r="4898" spans="30:40" x14ac:dyDescent="0.3">
      <c r="AD4898" s="7">
        <v>2012</v>
      </c>
      <c r="AE4898" s="88" t="s">
        <v>62</v>
      </c>
      <c r="AF4898" s="12" t="s">
        <v>2</v>
      </c>
      <c r="AG4898" s="18" t="str">
        <f t="shared" si="317"/>
        <v>All Items-2012-November</v>
      </c>
      <c r="AH4898" s="16">
        <v>41214</v>
      </c>
      <c r="AI4898" s="181">
        <v>92.797411795897034</v>
      </c>
      <c r="AJ4898" s="8">
        <f t="shared" si="319"/>
        <v>95.450561037905686</v>
      </c>
      <c r="AK4898" s="175">
        <v>4679</v>
      </c>
      <c r="AL4898" s="10">
        <f t="shared" si="318"/>
        <v>111.97926654918663</v>
      </c>
      <c r="AM4898" s="163">
        <v>13</v>
      </c>
      <c r="AN4898" s="177" t="s">
        <v>123</v>
      </c>
    </row>
    <row r="4899" spans="30:40" x14ac:dyDescent="0.3">
      <c r="AD4899" s="7">
        <v>2012</v>
      </c>
      <c r="AE4899" s="88" t="s">
        <v>62</v>
      </c>
      <c r="AF4899" s="12" t="s">
        <v>3</v>
      </c>
      <c r="AG4899" s="18" t="str">
        <f t="shared" si="317"/>
        <v>All Items-2012-December</v>
      </c>
      <c r="AH4899" s="16">
        <v>41244</v>
      </c>
      <c r="AI4899" s="181">
        <v>92.567711511596329</v>
      </c>
      <c r="AJ4899" s="8">
        <f t="shared" si="319"/>
        <v>95.152883154271024</v>
      </c>
      <c r="AK4899" s="175">
        <v>4680</v>
      </c>
      <c r="AL4899" s="10">
        <f t="shared" si="318"/>
        <v>111.97926654918663</v>
      </c>
      <c r="AM4899" s="163">
        <v>13</v>
      </c>
      <c r="AN4899" s="177" t="s">
        <v>124</v>
      </c>
    </row>
    <row r="4900" spans="30:40" x14ac:dyDescent="0.3">
      <c r="AD4900" s="9">
        <v>2013</v>
      </c>
      <c r="AE4900" s="87" t="s">
        <v>62</v>
      </c>
      <c r="AF4900" s="13" t="s">
        <v>10</v>
      </c>
      <c r="AG4900" s="18" t="str">
        <f t="shared" si="317"/>
        <v>All Items-2013-January</v>
      </c>
      <c r="AH4900" s="16">
        <v>41275</v>
      </c>
      <c r="AI4900" s="180">
        <v>92.514617213690514</v>
      </c>
      <c r="AJ4900" s="10">
        <f t="shared" si="319"/>
        <v>94.8737786770036</v>
      </c>
      <c r="AK4900" s="175">
        <v>4681</v>
      </c>
      <c r="AL4900" s="10">
        <f t="shared" si="318"/>
        <v>111.97926654918663</v>
      </c>
      <c r="AM4900" s="163">
        <v>13</v>
      </c>
      <c r="AN4900" s="177" t="s">
        <v>113</v>
      </c>
    </row>
    <row r="4901" spans="30:40" x14ac:dyDescent="0.3">
      <c r="AD4901" s="9">
        <v>2013</v>
      </c>
      <c r="AE4901" s="87" t="s">
        <v>62</v>
      </c>
      <c r="AF4901" s="13" t="s">
        <v>11</v>
      </c>
      <c r="AG4901" s="18" t="str">
        <f t="shared" si="317"/>
        <v>All Items-2013-February</v>
      </c>
      <c r="AH4901" s="16">
        <v>41306</v>
      </c>
      <c r="AI4901" s="180">
        <v>93.177102254979161</v>
      </c>
      <c r="AJ4901" s="10">
        <f t="shared" si="319"/>
        <v>94.618440827662241</v>
      </c>
      <c r="AK4901" s="175">
        <v>4682</v>
      </c>
      <c r="AL4901" s="10">
        <f t="shared" si="318"/>
        <v>111.97926654918663</v>
      </c>
      <c r="AM4901" s="163">
        <v>13</v>
      </c>
      <c r="AN4901" s="177" t="s">
        <v>114</v>
      </c>
    </row>
    <row r="4902" spans="30:40" x14ac:dyDescent="0.3">
      <c r="AD4902" s="9">
        <v>2013</v>
      </c>
      <c r="AE4902" s="87" t="s">
        <v>62</v>
      </c>
      <c r="AF4902" s="13" t="s">
        <v>4</v>
      </c>
      <c r="AG4902" s="18" t="str">
        <f t="shared" si="317"/>
        <v>All Items-2013-March</v>
      </c>
      <c r="AH4902" s="16">
        <v>41334</v>
      </c>
      <c r="AI4902" s="180">
        <v>93.129956724563911</v>
      </c>
      <c r="AJ4902" s="10">
        <f t="shared" si="319"/>
        <v>94.340348971604456</v>
      </c>
      <c r="AK4902" s="175">
        <v>4683</v>
      </c>
      <c r="AL4902" s="10">
        <f t="shared" si="318"/>
        <v>111.97926654918663</v>
      </c>
      <c r="AM4902" s="163">
        <v>13</v>
      </c>
      <c r="AN4902" s="177" t="s">
        <v>115</v>
      </c>
    </row>
    <row r="4903" spans="30:40" x14ac:dyDescent="0.3">
      <c r="AD4903" s="9">
        <v>2013</v>
      </c>
      <c r="AE4903" s="87" t="s">
        <v>62</v>
      </c>
      <c r="AF4903" s="13" t="s">
        <v>0</v>
      </c>
      <c r="AG4903" s="18" t="str">
        <f t="shared" si="317"/>
        <v>All Items-2013-April</v>
      </c>
      <c r="AH4903" s="16">
        <v>41365</v>
      </c>
      <c r="AI4903" s="180">
        <v>93.172706453952543</v>
      </c>
      <c r="AJ4903" s="10">
        <f t="shared" si="319"/>
        <v>94.058697457097722</v>
      </c>
      <c r="AK4903" s="175">
        <v>4684</v>
      </c>
      <c r="AL4903" s="10">
        <f t="shared" si="318"/>
        <v>111.97926654918663</v>
      </c>
      <c r="AM4903" s="163">
        <v>13</v>
      </c>
      <c r="AN4903" s="177" t="s">
        <v>116</v>
      </c>
    </row>
    <row r="4904" spans="30:40" x14ac:dyDescent="0.3">
      <c r="AD4904" s="9">
        <v>2013</v>
      </c>
      <c r="AE4904" s="87" t="s">
        <v>62</v>
      </c>
      <c r="AF4904" s="13" t="s">
        <v>5</v>
      </c>
      <c r="AG4904" s="18" t="str">
        <f t="shared" si="317"/>
        <v>All Items-2013-May</v>
      </c>
      <c r="AH4904" s="16">
        <v>41395</v>
      </c>
      <c r="AI4904" s="180">
        <v>92.82196295708566</v>
      </c>
      <c r="AJ4904" s="10">
        <f t="shared" si="319"/>
        <v>93.752106686368521</v>
      </c>
      <c r="AK4904" s="175">
        <v>4685</v>
      </c>
      <c r="AL4904" s="10">
        <f t="shared" si="318"/>
        <v>111.97926654918663</v>
      </c>
      <c r="AM4904" s="163">
        <v>13</v>
      </c>
      <c r="AN4904" s="177" t="s">
        <v>117</v>
      </c>
    </row>
    <row r="4905" spans="30:40" x14ac:dyDescent="0.3">
      <c r="AD4905" s="9">
        <v>2013</v>
      </c>
      <c r="AE4905" s="87" t="s">
        <v>62</v>
      </c>
      <c r="AF4905" s="13" t="s">
        <v>6</v>
      </c>
      <c r="AG4905" s="18" t="str">
        <f t="shared" si="317"/>
        <v>All Items-2013-June</v>
      </c>
      <c r="AH4905" s="16">
        <v>41426</v>
      </c>
      <c r="AI4905" s="180">
        <v>93.038998678415211</v>
      </c>
      <c r="AJ4905" s="10">
        <f t="shared" si="319"/>
        <v>93.503970863729748</v>
      </c>
      <c r="AK4905" s="175">
        <v>4686</v>
      </c>
      <c r="AL4905" s="10">
        <f t="shared" si="318"/>
        <v>111.97926654918663</v>
      </c>
      <c r="AM4905" s="163">
        <v>13</v>
      </c>
      <c r="AN4905" s="177" t="s">
        <v>118</v>
      </c>
    </row>
    <row r="4906" spans="30:40" x14ac:dyDescent="0.3">
      <c r="AD4906" s="9">
        <v>2013</v>
      </c>
      <c r="AE4906" s="87" t="s">
        <v>62</v>
      </c>
      <c r="AF4906" s="13" t="s">
        <v>7</v>
      </c>
      <c r="AG4906" s="18" t="str">
        <f t="shared" si="317"/>
        <v>All Items-2013-July</v>
      </c>
      <c r="AH4906" s="16">
        <v>41456</v>
      </c>
      <c r="AI4906" s="180">
        <v>92.969916448048352</v>
      </c>
      <c r="AJ4906" s="10">
        <f t="shared" si="319"/>
        <v>93.282834754787658</v>
      </c>
      <c r="AK4906" s="175">
        <v>4687</v>
      </c>
      <c r="AL4906" s="10">
        <f t="shared" si="318"/>
        <v>111.97926654918663</v>
      </c>
      <c r="AM4906" s="163">
        <v>13</v>
      </c>
      <c r="AN4906" s="177" t="s">
        <v>119</v>
      </c>
    </row>
    <row r="4907" spans="30:40" x14ac:dyDescent="0.3">
      <c r="AD4907" s="9">
        <v>2013</v>
      </c>
      <c r="AE4907" s="87" t="s">
        <v>62</v>
      </c>
      <c r="AF4907" s="13" t="s">
        <v>8</v>
      </c>
      <c r="AG4907" s="18" t="str">
        <f t="shared" si="317"/>
        <v>All Items-2013-August</v>
      </c>
      <c r="AH4907" s="16">
        <v>41487</v>
      </c>
      <c r="AI4907" s="180">
        <v>93.085624898713206</v>
      </c>
      <c r="AJ4907" s="10">
        <f t="shared" si="319"/>
        <v>93.194075141182324</v>
      </c>
      <c r="AK4907" s="175">
        <v>4688</v>
      </c>
      <c r="AL4907" s="10">
        <f t="shared" si="318"/>
        <v>111.97926654918663</v>
      </c>
      <c r="AM4907" s="163">
        <v>13</v>
      </c>
      <c r="AN4907" s="177" t="s">
        <v>120</v>
      </c>
    </row>
    <row r="4908" spans="30:40" x14ac:dyDescent="0.3">
      <c r="AD4908" s="9">
        <v>2013</v>
      </c>
      <c r="AE4908" s="87" t="s">
        <v>62</v>
      </c>
      <c r="AF4908" s="13" t="s">
        <v>1</v>
      </c>
      <c r="AG4908" s="18" t="str">
        <f t="shared" si="317"/>
        <v>All Items-2013-September</v>
      </c>
      <c r="AH4908" s="16">
        <v>41518</v>
      </c>
      <c r="AI4908" s="180">
        <v>93.117715164864663</v>
      </c>
      <c r="AJ4908" s="10">
        <f t="shared" si="319"/>
        <v>93.072987417558821</v>
      </c>
      <c r="AK4908" s="175">
        <v>4689</v>
      </c>
      <c r="AL4908" s="10">
        <f t="shared" si="318"/>
        <v>111.97926654918663</v>
      </c>
      <c r="AM4908" s="163">
        <v>13</v>
      </c>
      <c r="AN4908" s="177" t="s">
        <v>121</v>
      </c>
    </row>
    <row r="4909" spans="30:40" x14ac:dyDescent="0.3">
      <c r="AD4909" s="9">
        <v>2013</v>
      </c>
      <c r="AE4909" s="87" t="s">
        <v>62</v>
      </c>
      <c r="AF4909" s="13" t="s">
        <v>9</v>
      </c>
      <c r="AG4909" s="18" t="str">
        <f t="shared" si="317"/>
        <v>All Items-2013-October</v>
      </c>
      <c r="AH4909" s="16">
        <v>41548</v>
      </c>
      <c r="AI4909" s="180">
        <v>92.688103216186519</v>
      </c>
      <c r="AJ4909" s="10">
        <f t="shared" si="319"/>
        <v>92.923485609832767</v>
      </c>
      <c r="AK4909" s="175">
        <v>4690</v>
      </c>
      <c r="AL4909" s="10">
        <f t="shared" si="318"/>
        <v>111.97926654918663</v>
      </c>
      <c r="AM4909" s="163">
        <v>13</v>
      </c>
      <c r="AN4909" s="177" t="s">
        <v>122</v>
      </c>
    </row>
    <row r="4910" spans="30:40" x14ac:dyDescent="0.3">
      <c r="AD4910" s="9">
        <v>2013</v>
      </c>
      <c r="AE4910" s="87" t="s">
        <v>62</v>
      </c>
      <c r="AF4910" s="13" t="s">
        <v>2</v>
      </c>
      <c r="AG4910" s="18" t="str">
        <f t="shared" si="317"/>
        <v>All Items-2013-November</v>
      </c>
      <c r="AH4910" s="16">
        <v>41579</v>
      </c>
      <c r="AI4910" s="180">
        <v>92.388228673648271</v>
      </c>
      <c r="AJ4910" s="10">
        <f t="shared" si="319"/>
        <v>92.889387016312028</v>
      </c>
      <c r="AK4910" s="175">
        <v>4691</v>
      </c>
      <c r="AL4910" s="10">
        <f t="shared" si="318"/>
        <v>111.97926654918663</v>
      </c>
      <c r="AM4910" s="163">
        <v>13</v>
      </c>
      <c r="AN4910" s="177" t="s">
        <v>123</v>
      </c>
    </row>
    <row r="4911" spans="30:40" x14ac:dyDescent="0.3">
      <c r="AD4911" s="9">
        <v>2013</v>
      </c>
      <c r="AE4911" s="87" t="s">
        <v>62</v>
      </c>
      <c r="AF4911" s="13" t="s">
        <v>3</v>
      </c>
      <c r="AG4911" s="18" t="str">
        <f t="shared" si="317"/>
        <v>All Items-2013-December</v>
      </c>
      <c r="AH4911" s="16">
        <v>41609</v>
      </c>
      <c r="AI4911" s="180">
        <v>92.642047882655348</v>
      </c>
      <c r="AJ4911" s="10">
        <f t="shared" si="319"/>
        <v>92.895581713900285</v>
      </c>
      <c r="AK4911" s="175">
        <v>4692</v>
      </c>
      <c r="AL4911" s="10">
        <f t="shared" si="318"/>
        <v>111.97926654918663</v>
      </c>
      <c r="AM4911" s="163">
        <v>13</v>
      </c>
      <c r="AN4911" s="177" t="s">
        <v>124</v>
      </c>
    </row>
    <row r="4912" spans="30:40" x14ac:dyDescent="0.3">
      <c r="AD4912" s="7">
        <v>2014</v>
      </c>
      <c r="AE4912" s="88" t="s">
        <v>62</v>
      </c>
      <c r="AF4912" s="12" t="s">
        <v>10</v>
      </c>
      <c r="AG4912" s="18" t="str">
        <f t="shared" si="317"/>
        <v>All Items-2014-January</v>
      </c>
      <c r="AH4912" s="16">
        <v>41640</v>
      </c>
      <c r="AI4912" s="181">
        <v>92.328031455809352</v>
      </c>
      <c r="AJ4912" s="8">
        <f t="shared" si="319"/>
        <v>92.880032900743515</v>
      </c>
      <c r="AK4912" s="175">
        <v>4693</v>
      </c>
      <c r="AL4912" s="10">
        <f t="shared" si="318"/>
        <v>111.97926654918663</v>
      </c>
      <c r="AM4912" s="163">
        <v>13</v>
      </c>
      <c r="AN4912" s="177" t="s">
        <v>113</v>
      </c>
    </row>
    <row r="4913" spans="30:40" x14ac:dyDescent="0.3">
      <c r="AD4913" s="7">
        <v>2014</v>
      </c>
      <c r="AE4913" s="88" t="s">
        <v>62</v>
      </c>
      <c r="AF4913" s="12" t="s">
        <v>11</v>
      </c>
      <c r="AG4913" s="18" t="str">
        <f t="shared" si="317"/>
        <v>All Items-2014-February</v>
      </c>
      <c r="AH4913" s="16">
        <v>41671</v>
      </c>
      <c r="AI4913" s="181">
        <v>92.551287981244144</v>
      </c>
      <c r="AJ4913" s="8">
        <f t="shared" si="319"/>
        <v>92.827881711265604</v>
      </c>
      <c r="AK4913" s="175">
        <v>4694</v>
      </c>
      <c r="AL4913" s="10">
        <f t="shared" si="318"/>
        <v>111.97926654918663</v>
      </c>
      <c r="AM4913" s="163">
        <v>13</v>
      </c>
      <c r="AN4913" s="177" t="s">
        <v>114</v>
      </c>
    </row>
    <row r="4914" spans="30:40" x14ac:dyDescent="0.3">
      <c r="AD4914" s="7">
        <v>2014</v>
      </c>
      <c r="AE4914" s="88" t="s">
        <v>62</v>
      </c>
      <c r="AF4914" s="12" t="s">
        <v>4</v>
      </c>
      <c r="AG4914" s="18" t="str">
        <f t="shared" si="317"/>
        <v>All Items-2014-March</v>
      </c>
      <c r="AH4914" s="16">
        <v>41699</v>
      </c>
      <c r="AI4914" s="181">
        <v>92.773672813419893</v>
      </c>
      <c r="AJ4914" s="8">
        <f t="shared" si="319"/>
        <v>92.798191385336921</v>
      </c>
      <c r="AK4914" s="175">
        <v>4695</v>
      </c>
      <c r="AL4914" s="10">
        <f t="shared" si="318"/>
        <v>111.97926654918663</v>
      </c>
      <c r="AM4914" s="163">
        <v>13</v>
      </c>
      <c r="AN4914" s="177" t="s">
        <v>115</v>
      </c>
    </row>
    <row r="4915" spans="30:40" x14ac:dyDescent="0.3">
      <c r="AD4915" s="7">
        <v>2014</v>
      </c>
      <c r="AE4915" s="88" t="s">
        <v>62</v>
      </c>
      <c r="AF4915" s="12" t="s">
        <v>0</v>
      </c>
      <c r="AG4915" s="18" t="str">
        <f t="shared" si="317"/>
        <v>All Items-2014-April</v>
      </c>
      <c r="AH4915" s="16">
        <v>41730</v>
      </c>
      <c r="AI4915" s="181">
        <v>92.824177306634795</v>
      </c>
      <c r="AJ4915" s="8">
        <f t="shared" si="319"/>
        <v>92.76914728972713</v>
      </c>
      <c r="AK4915" s="175">
        <v>4696</v>
      </c>
      <c r="AL4915" s="10">
        <f t="shared" si="318"/>
        <v>111.97926654918663</v>
      </c>
      <c r="AM4915" s="163">
        <v>13</v>
      </c>
      <c r="AN4915" s="177" t="s">
        <v>116</v>
      </c>
    </row>
    <row r="4916" spans="30:40" x14ac:dyDescent="0.3">
      <c r="AD4916" s="7">
        <v>2014</v>
      </c>
      <c r="AE4916" s="88" t="s">
        <v>62</v>
      </c>
      <c r="AF4916" s="12" t="s">
        <v>5</v>
      </c>
      <c r="AG4916" s="18" t="str">
        <f t="shared" si="317"/>
        <v>All Items-2014-May</v>
      </c>
      <c r="AH4916" s="16">
        <v>41760</v>
      </c>
      <c r="AI4916" s="181">
        <v>93.115950596312686</v>
      </c>
      <c r="AJ4916" s="8">
        <f t="shared" si="319"/>
        <v>92.793646259662694</v>
      </c>
      <c r="AK4916" s="175">
        <v>4697</v>
      </c>
      <c r="AL4916" s="10">
        <f t="shared" si="318"/>
        <v>111.97926654918663</v>
      </c>
      <c r="AM4916" s="163">
        <v>13</v>
      </c>
      <c r="AN4916" s="177" t="s">
        <v>117</v>
      </c>
    </row>
    <row r="4917" spans="30:40" x14ac:dyDescent="0.3">
      <c r="AD4917" s="7">
        <v>2014</v>
      </c>
      <c r="AE4917" s="88" t="s">
        <v>62</v>
      </c>
      <c r="AF4917" s="12" t="s">
        <v>6</v>
      </c>
      <c r="AG4917" s="18" t="str">
        <f t="shared" si="317"/>
        <v>All Items-2014-June</v>
      </c>
      <c r="AH4917" s="16">
        <v>41791</v>
      </c>
      <c r="AI4917" s="181">
        <v>93.187585905026509</v>
      </c>
      <c r="AJ4917" s="8">
        <f t="shared" si="319"/>
        <v>92.806028528546975</v>
      </c>
      <c r="AK4917" s="175">
        <v>4698</v>
      </c>
      <c r="AL4917" s="10">
        <f t="shared" si="318"/>
        <v>111.97926654918663</v>
      </c>
      <c r="AM4917" s="163">
        <v>13</v>
      </c>
      <c r="AN4917" s="177" t="s">
        <v>118</v>
      </c>
    </row>
    <row r="4918" spans="30:40" x14ac:dyDescent="0.3">
      <c r="AD4918" s="7">
        <v>2014</v>
      </c>
      <c r="AE4918" s="88" t="s">
        <v>62</v>
      </c>
      <c r="AF4918" s="12" t="s">
        <v>7</v>
      </c>
      <c r="AG4918" s="18" t="str">
        <f t="shared" si="317"/>
        <v>All Items-2014-July</v>
      </c>
      <c r="AH4918" s="16">
        <v>41821</v>
      </c>
      <c r="AI4918" s="181">
        <v>93.606985104203318</v>
      </c>
      <c r="AJ4918" s="8">
        <f t="shared" si="319"/>
        <v>92.859117583226563</v>
      </c>
      <c r="AK4918" s="175">
        <v>4699</v>
      </c>
      <c r="AL4918" s="10">
        <f t="shared" si="318"/>
        <v>111.97926654918663</v>
      </c>
      <c r="AM4918" s="163">
        <v>13</v>
      </c>
      <c r="AN4918" s="177" t="s">
        <v>119</v>
      </c>
    </row>
    <row r="4919" spans="30:40" x14ac:dyDescent="0.3">
      <c r="AD4919" s="7">
        <v>2014</v>
      </c>
      <c r="AE4919" s="88" t="s">
        <v>62</v>
      </c>
      <c r="AF4919" s="12" t="s">
        <v>8</v>
      </c>
      <c r="AG4919" s="18" t="str">
        <f t="shared" si="317"/>
        <v>All Items-2014-August</v>
      </c>
      <c r="AH4919" s="16">
        <v>41852</v>
      </c>
      <c r="AI4919" s="181">
        <v>93.487488390261959</v>
      </c>
      <c r="AJ4919" s="8">
        <f t="shared" si="319"/>
        <v>92.892606207522292</v>
      </c>
      <c r="AK4919" s="175">
        <v>4700</v>
      </c>
      <c r="AL4919" s="10">
        <f t="shared" si="318"/>
        <v>111.97926654918663</v>
      </c>
      <c r="AM4919" s="163">
        <v>13</v>
      </c>
      <c r="AN4919" s="177" t="s">
        <v>120</v>
      </c>
    </row>
    <row r="4920" spans="30:40" x14ac:dyDescent="0.3">
      <c r="AD4920" s="7">
        <v>2014</v>
      </c>
      <c r="AE4920" s="88" t="s">
        <v>62</v>
      </c>
      <c r="AF4920" s="12" t="s">
        <v>1</v>
      </c>
      <c r="AG4920" s="18" t="str">
        <f t="shared" si="317"/>
        <v>All Items-2014-September</v>
      </c>
      <c r="AH4920" s="16">
        <v>41883</v>
      </c>
      <c r="AI4920" s="181">
        <v>93.334997057618864</v>
      </c>
      <c r="AJ4920" s="8">
        <f t="shared" si="319"/>
        <v>92.910713031918476</v>
      </c>
      <c r="AK4920" s="175">
        <v>4701</v>
      </c>
      <c r="AL4920" s="10">
        <f t="shared" si="318"/>
        <v>111.97926654918663</v>
      </c>
      <c r="AM4920" s="163">
        <v>13</v>
      </c>
      <c r="AN4920" s="177" t="s">
        <v>121</v>
      </c>
    </row>
    <row r="4921" spans="30:40" x14ac:dyDescent="0.3">
      <c r="AD4921" s="7">
        <v>2014</v>
      </c>
      <c r="AE4921" s="88" t="s">
        <v>62</v>
      </c>
      <c r="AF4921" s="12" t="s">
        <v>9</v>
      </c>
      <c r="AG4921" s="18" t="str">
        <f t="shared" si="317"/>
        <v>All Items-2014-October</v>
      </c>
      <c r="AH4921" s="16">
        <v>41913</v>
      </c>
      <c r="AI4921" s="181">
        <v>94.047247746497916</v>
      </c>
      <c r="AJ4921" s="8">
        <f t="shared" si="319"/>
        <v>93.023975076111086</v>
      </c>
      <c r="AK4921" s="175">
        <v>4702</v>
      </c>
      <c r="AL4921" s="10">
        <f t="shared" si="318"/>
        <v>111.97926654918663</v>
      </c>
      <c r="AM4921" s="163">
        <v>13</v>
      </c>
      <c r="AN4921" s="177" t="s">
        <v>122</v>
      </c>
    </row>
    <row r="4922" spans="30:40" x14ac:dyDescent="0.3">
      <c r="AD4922" s="7">
        <v>2014</v>
      </c>
      <c r="AE4922" s="88" t="s">
        <v>62</v>
      </c>
      <c r="AF4922" s="12" t="s">
        <v>2</v>
      </c>
      <c r="AG4922" s="18" t="str">
        <f t="shared" si="317"/>
        <v>All Items-2014-November</v>
      </c>
      <c r="AH4922" s="16">
        <v>41944</v>
      </c>
      <c r="AI4922" s="181">
        <v>93.507832738050155</v>
      </c>
      <c r="AJ4922" s="8">
        <f t="shared" si="319"/>
        <v>93.117275414811232</v>
      </c>
      <c r="AK4922" s="175">
        <v>4703</v>
      </c>
      <c r="AL4922" s="10">
        <f t="shared" si="318"/>
        <v>111.97926654918663</v>
      </c>
      <c r="AM4922" s="163">
        <v>13</v>
      </c>
      <c r="AN4922" s="177" t="s">
        <v>123</v>
      </c>
    </row>
    <row r="4923" spans="30:40" x14ac:dyDescent="0.3">
      <c r="AD4923" s="7">
        <v>2014</v>
      </c>
      <c r="AE4923" s="88" t="s">
        <v>62</v>
      </c>
      <c r="AF4923" s="12" t="s">
        <v>3</v>
      </c>
      <c r="AG4923" s="18" t="str">
        <f t="shared" si="317"/>
        <v>All Items-2014-December</v>
      </c>
      <c r="AH4923" s="16">
        <v>41974</v>
      </c>
      <c r="AI4923" s="181">
        <v>94.681244181637965</v>
      </c>
      <c r="AJ4923" s="8">
        <f t="shared" si="319"/>
        <v>93.287208439726456</v>
      </c>
      <c r="AK4923" s="175">
        <v>4704</v>
      </c>
      <c r="AL4923" s="10">
        <f t="shared" si="318"/>
        <v>111.97926654918663</v>
      </c>
      <c r="AM4923" s="163">
        <v>13</v>
      </c>
      <c r="AN4923" s="177" t="s">
        <v>124</v>
      </c>
    </row>
    <row r="4924" spans="30:40" x14ac:dyDescent="0.3">
      <c r="AD4924" s="9">
        <v>2015</v>
      </c>
      <c r="AE4924" s="87" t="s">
        <v>62</v>
      </c>
      <c r="AF4924" s="13" t="s">
        <v>10</v>
      </c>
      <c r="AG4924" s="18" t="str">
        <f t="shared" si="317"/>
        <v>All Items-2015-January</v>
      </c>
      <c r="AH4924" s="16">
        <v>42005</v>
      </c>
      <c r="AI4924" s="180">
        <v>93.281372723903672</v>
      </c>
      <c r="AJ4924" s="10">
        <f t="shared" si="319"/>
        <v>93.366653545400979</v>
      </c>
      <c r="AK4924" s="175">
        <v>4705</v>
      </c>
      <c r="AL4924" s="10">
        <f t="shared" si="318"/>
        <v>111.97926654918663</v>
      </c>
      <c r="AM4924" s="163">
        <v>13</v>
      </c>
      <c r="AN4924" s="177" t="s">
        <v>113</v>
      </c>
    </row>
    <row r="4925" spans="30:40" x14ac:dyDescent="0.3">
      <c r="AD4925" s="9">
        <v>2015</v>
      </c>
      <c r="AE4925" s="87" t="s">
        <v>62</v>
      </c>
      <c r="AF4925" s="13" t="s">
        <v>11</v>
      </c>
      <c r="AG4925" s="18" t="str">
        <f t="shared" si="317"/>
        <v>All Items-2015-February</v>
      </c>
      <c r="AH4925" s="16">
        <v>42036</v>
      </c>
      <c r="AI4925" s="180">
        <v>93.172063256618671</v>
      </c>
      <c r="AJ4925" s="10">
        <f t="shared" si="319"/>
        <v>93.418384818348855</v>
      </c>
      <c r="AK4925" s="175">
        <v>4706</v>
      </c>
      <c r="AL4925" s="10">
        <f t="shared" si="318"/>
        <v>111.97926654918663</v>
      </c>
      <c r="AM4925" s="163">
        <v>13</v>
      </c>
      <c r="AN4925" s="177" t="s">
        <v>114</v>
      </c>
    </row>
    <row r="4926" spans="30:40" x14ac:dyDescent="0.3">
      <c r="AD4926" s="9">
        <v>2015</v>
      </c>
      <c r="AE4926" s="87" t="s">
        <v>62</v>
      </c>
      <c r="AF4926" s="13" t="s">
        <v>4</v>
      </c>
      <c r="AG4926" s="18" t="str">
        <f t="shared" si="317"/>
        <v>All Items-2015-March</v>
      </c>
      <c r="AH4926" s="16">
        <v>42064</v>
      </c>
      <c r="AI4926" s="180">
        <v>93.9936080987748</v>
      </c>
      <c r="AJ4926" s="10">
        <f t="shared" si="319"/>
        <v>93.520046092128439</v>
      </c>
      <c r="AK4926" s="175">
        <v>4707</v>
      </c>
      <c r="AL4926" s="10">
        <f t="shared" si="318"/>
        <v>111.97926654918663</v>
      </c>
      <c r="AM4926" s="163">
        <v>13</v>
      </c>
      <c r="AN4926" s="177" t="s">
        <v>115</v>
      </c>
    </row>
    <row r="4927" spans="30:40" x14ac:dyDescent="0.3">
      <c r="AD4927" s="9">
        <v>2015</v>
      </c>
      <c r="AE4927" s="87" t="s">
        <v>62</v>
      </c>
      <c r="AF4927" s="13" t="s">
        <v>0</v>
      </c>
      <c r="AG4927" s="18" t="str">
        <f t="shared" si="317"/>
        <v>All Items-2015-April</v>
      </c>
      <c r="AH4927" s="16">
        <v>42095</v>
      </c>
      <c r="AI4927" s="180">
        <v>93.853648556033619</v>
      </c>
      <c r="AJ4927" s="10">
        <f t="shared" si="319"/>
        <v>93.605835362911691</v>
      </c>
      <c r="AK4927" s="175">
        <v>4708</v>
      </c>
      <c r="AL4927" s="10">
        <f t="shared" si="318"/>
        <v>111.97926654918663</v>
      </c>
      <c r="AM4927" s="163">
        <v>13</v>
      </c>
      <c r="AN4927" s="177" t="s">
        <v>116</v>
      </c>
    </row>
    <row r="4928" spans="30:40" x14ac:dyDescent="0.3">
      <c r="AD4928" s="9">
        <v>2015</v>
      </c>
      <c r="AE4928" s="87" t="s">
        <v>62</v>
      </c>
      <c r="AF4928" s="13" t="s">
        <v>5</v>
      </c>
      <c r="AG4928" s="18" t="str">
        <f t="shared" si="317"/>
        <v>All Items-2015-May</v>
      </c>
      <c r="AH4928" s="16">
        <v>42125</v>
      </c>
      <c r="AI4928" s="180">
        <v>94.157946926961827</v>
      </c>
      <c r="AJ4928" s="10">
        <f t="shared" si="319"/>
        <v>93.692668390465769</v>
      </c>
      <c r="AK4928" s="175">
        <v>4709</v>
      </c>
      <c r="AL4928" s="10">
        <f t="shared" si="318"/>
        <v>111.97926654918663</v>
      </c>
      <c r="AM4928" s="163">
        <v>13</v>
      </c>
      <c r="AN4928" s="177" t="s">
        <v>117</v>
      </c>
    </row>
    <row r="4929" spans="30:40" x14ac:dyDescent="0.3">
      <c r="AD4929" s="9">
        <v>2015</v>
      </c>
      <c r="AE4929" s="87" t="s">
        <v>62</v>
      </c>
      <c r="AF4929" s="13" t="s">
        <v>6</v>
      </c>
      <c r="AG4929" s="18" t="str">
        <f t="shared" si="317"/>
        <v>All Items-2015-June</v>
      </c>
      <c r="AH4929" s="16">
        <v>42156</v>
      </c>
      <c r="AI4929" s="180">
        <v>93.820468626058641</v>
      </c>
      <c r="AJ4929" s="10">
        <f t="shared" si="319"/>
        <v>93.745408617218459</v>
      </c>
      <c r="AK4929" s="175">
        <v>4710</v>
      </c>
      <c r="AL4929" s="10">
        <f t="shared" si="318"/>
        <v>111.97926654918663</v>
      </c>
      <c r="AM4929" s="163">
        <v>13</v>
      </c>
      <c r="AN4929" s="177" t="s">
        <v>118</v>
      </c>
    </row>
    <row r="4930" spans="30:40" x14ac:dyDescent="0.3">
      <c r="AD4930" s="9">
        <v>2015</v>
      </c>
      <c r="AE4930" s="87" t="s">
        <v>62</v>
      </c>
      <c r="AF4930" s="13" t="s">
        <v>7</v>
      </c>
      <c r="AG4930" s="18" t="str">
        <f t="shared" si="317"/>
        <v>All Items-2015-July</v>
      </c>
      <c r="AH4930" s="16">
        <v>42186</v>
      </c>
      <c r="AI4930" s="180">
        <v>94.412000027309986</v>
      </c>
      <c r="AJ4930" s="10">
        <f t="shared" si="319"/>
        <v>93.812493194143997</v>
      </c>
      <c r="AK4930" s="175">
        <v>4711</v>
      </c>
      <c r="AL4930" s="10">
        <f t="shared" si="318"/>
        <v>111.97926654918663</v>
      </c>
      <c r="AM4930" s="163">
        <v>13</v>
      </c>
      <c r="AN4930" s="177" t="s">
        <v>119</v>
      </c>
    </row>
    <row r="4931" spans="30:40" x14ac:dyDescent="0.3">
      <c r="AD4931" s="9">
        <v>2015</v>
      </c>
      <c r="AE4931" s="87" t="s">
        <v>62</v>
      </c>
      <c r="AF4931" s="13" t="s">
        <v>8</v>
      </c>
      <c r="AG4931" s="18" t="str">
        <f t="shared" si="317"/>
        <v>All Items-2015-August</v>
      </c>
      <c r="AH4931" s="16">
        <v>42217</v>
      </c>
      <c r="AI4931" s="180">
        <v>94.134782008222572</v>
      </c>
      <c r="AJ4931" s="10">
        <f t="shared" si="319"/>
        <v>93.866434328974051</v>
      </c>
      <c r="AK4931" s="175">
        <v>4712</v>
      </c>
      <c r="AL4931" s="10">
        <f t="shared" si="318"/>
        <v>111.97926654918663</v>
      </c>
      <c r="AM4931" s="163">
        <v>13</v>
      </c>
      <c r="AN4931" s="177" t="s">
        <v>120</v>
      </c>
    </row>
    <row r="4932" spans="30:40" x14ac:dyDescent="0.3">
      <c r="AD4932" s="9">
        <v>2015</v>
      </c>
      <c r="AE4932" s="87" t="s">
        <v>62</v>
      </c>
      <c r="AF4932" s="13" t="s">
        <v>1</v>
      </c>
      <c r="AG4932" s="18" t="str">
        <f t="shared" si="317"/>
        <v>All Items-2015-September</v>
      </c>
      <c r="AH4932" s="16">
        <v>42248</v>
      </c>
      <c r="AI4932" s="180">
        <v>93.595075159384578</v>
      </c>
      <c r="AJ4932" s="10">
        <f t="shared" si="319"/>
        <v>93.888107504121194</v>
      </c>
      <c r="AK4932" s="175">
        <v>4713</v>
      </c>
      <c r="AL4932" s="10">
        <f t="shared" si="318"/>
        <v>111.97926654918663</v>
      </c>
      <c r="AM4932" s="163">
        <v>13</v>
      </c>
      <c r="AN4932" s="177" t="s">
        <v>121</v>
      </c>
    </row>
    <row r="4933" spans="30:40" x14ac:dyDescent="0.3">
      <c r="AD4933" s="9">
        <v>2015</v>
      </c>
      <c r="AE4933" s="87" t="s">
        <v>62</v>
      </c>
      <c r="AF4933" s="13" t="s">
        <v>9</v>
      </c>
      <c r="AG4933" s="18" t="str">
        <f t="shared" si="317"/>
        <v>All Items-2015-October</v>
      </c>
      <c r="AH4933" s="16">
        <v>42278</v>
      </c>
      <c r="AI4933" s="180">
        <v>93.258366384276201</v>
      </c>
      <c r="AJ4933" s="10">
        <f t="shared" si="319"/>
        <v>93.822367390602722</v>
      </c>
      <c r="AK4933" s="175">
        <v>4714</v>
      </c>
      <c r="AL4933" s="10">
        <f t="shared" si="318"/>
        <v>111.97926654918663</v>
      </c>
      <c r="AM4933" s="163">
        <v>13</v>
      </c>
      <c r="AN4933" s="177" t="s">
        <v>122</v>
      </c>
    </row>
    <row r="4934" spans="30:40" x14ac:dyDescent="0.3">
      <c r="AD4934" s="9">
        <v>2015</v>
      </c>
      <c r="AE4934" s="87" t="s">
        <v>62</v>
      </c>
      <c r="AF4934" s="13" t="s">
        <v>2</v>
      </c>
      <c r="AG4934" s="18" t="str">
        <f t="shared" si="317"/>
        <v>All Items-2015-November</v>
      </c>
      <c r="AH4934" s="16">
        <v>42309</v>
      </c>
      <c r="AI4934" s="180">
        <v>93.283168608673932</v>
      </c>
      <c r="AJ4934" s="10">
        <f t="shared" si="319"/>
        <v>93.803645379821376</v>
      </c>
      <c r="AK4934" s="175">
        <v>4715</v>
      </c>
      <c r="AL4934" s="10">
        <f t="shared" si="318"/>
        <v>111.97926654918663</v>
      </c>
      <c r="AM4934" s="163">
        <v>13</v>
      </c>
      <c r="AN4934" s="177" t="s">
        <v>123</v>
      </c>
    </row>
    <row r="4935" spans="30:40" x14ac:dyDescent="0.3">
      <c r="AD4935" s="9">
        <v>2015</v>
      </c>
      <c r="AE4935" s="87" t="s">
        <v>62</v>
      </c>
      <c r="AF4935" s="13" t="s">
        <v>3</v>
      </c>
      <c r="AG4935" s="18" t="str">
        <f t="shared" si="317"/>
        <v>All Items-2015-December</v>
      </c>
      <c r="AH4935" s="16">
        <v>42339</v>
      </c>
      <c r="AI4935" s="180">
        <v>93.804208538751666</v>
      </c>
      <c r="AJ4935" s="10">
        <f t="shared" si="319"/>
        <v>93.730559076247516</v>
      </c>
      <c r="AK4935" s="175">
        <v>4716</v>
      </c>
      <c r="AL4935" s="10">
        <f t="shared" si="318"/>
        <v>111.97926654918663</v>
      </c>
      <c r="AM4935" s="163">
        <v>13</v>
      </c>
      <c r="AN4935" s="177" t="s">
        <v>124</v>
      </c>
    </row>
    <row r="4936" spans="30:40" x14ac:dyDescent="0.3">
      <c r="AD4936" s="7">
        <v>2016</v>
      </c>
      <c r="AE4936" s="88" t="s">
        <v>62</v>
      </c>
      <c r="AF4936" s="12" t="s">
        <v>10</v>
      </c>
      <c r="AG4936" s="18" t="str">
        <f t="shared" si="317"/>
        <v>All Items-2016-January</v>
      </c>
      <c r="AH4936" s="16">
        <v>42370</v>
      </c>
      <c r="AI4936" s="181">
        <v>92.786417053958402</v>
      </c>
      <c r="AJ4936" s="8">
        <f t="shared" si="319"/>
        <v>93.689312770418724</v>
      </c>
      <c r="AK4936" s="175">
        <v>4717</v>
      </c>
      <c r="AL4936" s="10">
        <f t="shared" si="318"/>
        <v>111.97926654918663</v>
      </c>
      <c r="AM4936" s="163">
        <v>13</v>
      </c>
      <c r="AN4936" s="177" t="s">
        <v>113</v>
      </c>
    </row>
    <row r="4937" spans="30:40" x14ac:dyDescent="0.3">
      <c r="AD4937" s="7">
        <v>2016</v>
      </c>
      <c r="AE4937" s="88" t="s">
        <v>62</v>
      </c>
      <c r="AF4937" s="12" t="s">
        <v>11</v>
      </c>
      <c r="AG4937" s="18" t="str">
        <f t="shared" si="317"/>
        <v>All Items-2016-February</v>
      </c>
      <c r="AH4937" s="16">
        <v>42401</v>
      </c>
      <c r="AI4937" s="181">
        <v>92.596928289264824</v>
      </c>
      <c r="AJ4937" s="8">
        <f t="shared" si="319"/>
        <v>93.641384856472584</v>
      </c>
      <c r="AK4937" s="175">
        <v>4718</v>
      </c>
      <c r="AL4937" s="10">
        <f t="shared" si="318"/>
        <v>111.97926654918663</v>
      </c>
      <c r="AM4937" s="163">
        <v>13</v>
      </c>
      <c r="AN4937" s="177" t="s">
        <v>114</v>
      </c>
    </row>
    <row r="4938" spans="30:40" x14ac:dyDescent="0.3">
      <c r="AD4938" s="7">
        <v>2016</v>
      </c>
      <c r="AE4938" s="88" t="s">
        <v>62</v>
      </c>
      <c r="AF4938" s="12" t="s">
        <v>4</v>
      </c>
      <c r="AG4938" s="18" t="str">
        <f t="shared" si="317"/>
        <v>All Items-2016-March</v>
      </c>
      <c r="AH4938" s="16">
        <v>42430</v>
      </c>
      <c r="AI4938" s="181">
        <v>92.302432492594903</v>
      </c>
      <c r="AJ4938" s="8">
        <f t="shared" si="319"/>
        <v>93.500453555957577</v>
      </c>
      <c r="AK4938" s="175">
        <v>4719</v>
      </c>
      <c r="AL4938" s="10">
        <f t="shared" si="318"/>
        <v>111.97926654918663</v>
      </c>
      <c r="AM4938" s="163">
        <v>13</v>
      </c>
      <c r="AN4938" s="177" t="s">
        <v>115</v>
      </c>
    </row>
    <row r="4939" spans="30:40" x14ac:dyDescent="0.3">
      <c r="AD4939" s="7">
        <v>2016</v>
      </c>
      <c r="AE4939" s="88" t="s">
        <v>62</v>
      </c>
      <c r="AF4939" s="12" t="s">
        <v>0</v>
      </c>
      <c r="AG4939" s="18" t="str">
        <f t="shared" si="317"/>
        <v>All Items-2016-April</v>
      </c>
      <c r="AH4939" s="16">
        <v>42461</v>
      </c>
      <c r="AI4939" s="181">
        <v>92.321501767807106</v>
      </c>
      <c r="AJ4939" s="8">
        <f t="shared" si="319"/>
        <v>93.372774656938716</v>
      </c>
      <c r="AK4939" s="175">
        <v>4720</v>
      </c>
      <c r="AL4939" s="10">
        <f t="shared" si="318"/>
        <v>111.97926654918663</v>
      </c>
      <c r="AM4939" s="163">
        <v>13</v>
      </c>
      <c r="AN4939" s="177" t="s">
        <v>116</v>
      </c>
    </row>
    <row r="4940" spans="30:40" x14ac:dyDescent="0.3">
      <c r="AD4940" s="7">
        <v>2016</v>
      </c>
      <c r="AE4940" s="88" t="s">
        <v>62</v>
      </c>
      <c r="AF4940" s="12" t="s">
        <v>5</v>
      </c>
      <c r="AG4940" s="18" t="str">
        <f t="shared" ref="AG4940:AG5003" si="320">CONCATENATE(AE4940,$AF$74,AD4940,$AF$74,AF4940)</f>
        <v>All Items-2016-May</v>
      </c>
      <c r="AH4940" s="16">
        <v>42491</v>
      </c>
      <c r="AI4940" s="181">
        <v>92.664723464323146</v>
      </c>
      <c r="AJ4940" s="8">
        <f t="shared" si="319"/>
        <v>93.248339368385487</v>
      </c>
      <c r="AK4940" s="175">
        <v>4721</v>
      </c>
      <c r="AL4940" s="10">
        <f t="shared" ref="AL4940:AL5003" si="321">VLOOKUP(AE4940,AR:AS,2,FALSE)</f>
        <v>111.97926654918663</v>
      </c>
      <c r="AM4940" s="163">
        <v>13</v>
      </c>
      <c r="AN4940" s="177" t="s">
        <v>117</v>
      </c>
    </row>
    <row r="4941" spans="30:40" x14ac:dyDescent="0.3">
      <c r="AD4941" s="7">
        <v>2016</v>
      </c>
      <c r="AE4941" s="88" t="s">
        <v>62</v>
      </c>
      <c r="AF4941" s="12" t="s">
        <v>6</v>
      </c>
      <c r="AG4941" s="18" t="str">
        <f t="shared" si="320"/>
        <v>All Items-2016-June</v>
      </c>
      <c r="AH4941" s="16">
        <v>42522</v>
      </c>
      <c r="AI4941" s="181">
        <v>93.036976259057795</v>
      </c>
      <c r="AJ4941" s="8">
        <f t="shared" si="319"/>
        <v>93.183048337802106</v>
      </c>
      <c r="AK4941" s="175">
        <v>4722</v>
      </c>
      <c r="AL4941" s="10">
        <f t="shared" si="321"/>
        <v>111.97926654918663</v>
      </c>
      <c r="AM4941" s="163">
        <v>13</v>
      </c>
      <c r="AN4941" s="177" t="s">
        <v>118</v>
      </c>
    </row>
    <row r="4942" spans="30:40" x14ac:dyDescent="0.3">
      <c r="AD4942" s="7">
        <v>2016</v>
      </c>
      <c r="AE4942" s="88" t="s">
        <v>62</v>
      </c>
      <c r="AF4942" s="12" t="s">
        <v>7</v>
      </c>
      <c r="AG4942" s="18" t="str">
        <f t="shared" si="320"/>
        <v>All Items-2016-July</v>
      </c>
      <c r="AH4942" s="16">
        <v>42552</v>
      </c>
      <c r="AI4942" s="181">
        <v>93.338674772824675</v>
      </c>
      <c r="AJ4942" s="8">
        <f t="shared" si="319"/>
        <v>93.093604566594991</v>
      </c>
      <c r="AK4942" s="175">
        <v>4723</v>
      </c>
      <c r="AL4942" s="10">
        <f t="shared" si="321"/>
        <v>111.97926654918663</v>
      </c>
      <c r="AM4942" s="163">
        <v>13</v>
      </c>
      <c r="AN4942" s="177" t="s">
        <v>119</v>
      </c>
    </row>
    <row r="4943" spans="30:40" x14ac:dyDescent="0.3">
      <c r="AD4943" s="7">
        <v>2016</v>
      </c>
      <c r="AE4943" s="88" t="s">
        <v>62</v>
      </c>
      <c r="AF4943" s="12" t="s">
        <v>8</v>
      </c>
      <c r="AG4943" s="18" t="str">
        <f t="shared" si="320"/>
        <v>All Items-2016-August</v>
      </c>
      <c r="AH4943" s="16">
        <v>42583</v>
      </c>
      <c r="AI4943" s="181">
        <v>92.822027435545195</v>
      </c>
      <c r="AJ4943" s="8">
        <f t="shared" si="319"/>
        <v>92.984208352205201</v>
      </c>
      <c r="AK4943" s="175">
        <v>4724</v>
      </c>
      <c r="AL4943" s="10">
        <f t="shared" si="321"/>
        <v>111.97926654918663</v>
      </c>
      <c r="AM4943" s="163">
        <v>13</v>
      </c>
      <c r="AN4943" s="177" t="s">
        <v>120</v>
      </c>
    </row>
    <row r="4944" spans="30:40" x14ac:dyDescent="0.3">
      <c r="AD4944" s="7">
        <v>2016</v>
      </c>
      <c r="AE4944" s="88" t="s">
        <v>62</v>
      </c>
      <c r="AF4944" s="12" t="s">
        <v>1</v>
      </c>
      <c r="AG4944" s="18" t="str">
        <f t="shared" si="320"/>
        <v>All Items-2016-September</v>
      </c>
      <c r="AH4944" s="16">
        <v>42614</v>
      </c>
      <c r="AI4944" s="181">
        <v>92.962970895200257</v>
      </c>
      <c r="AJ4944" s="8">
        <f t="shared" si="319"/>
        <v>92.931532996856518</v>
      </c>
      <c r="AK4944" s="175">
        <v>4725</v>
      </c>
      <c r="AL4944" s="10">
        <f t="shared" si="321"/>
        <v>111.97926654918663</v>
      </c>
      <c r="AM4944" s="163">
        <v>13</v>
      </c>
      <c r="AN4944" s="177" t="s">
        <v>121</v>
      </c>
    </row>
    <row r="4945" spans="30:40" x14ac:dyDescent="0.3">
      <c r="AD4945" s="7">
        <v>2016</v>
      </c>
      <c r="AE4945" s="88" t="s">
        <v>62</v>
      </c>
      <c r="AF4945" s="12" t="s">
        <v>9</v>
      </c>
      <c r="AG4945" s="18" t="str">
        <f t="shared" si="320"/>
        <v>All Items-2016-October</v>
      </c>
      <c r="AH4945" s="16">
        <v>42644</v>
      </c>
      <c r="AI4945" s="181">
        <v>93.169396234948834</v>
      </c>
      <c r="AJ4945" s="8">
        <f t="shared" si="319"/>
        <v>92.924118817745907</v>
      </c>
      <c r="AK4945" s="175">
        <v>4726</v>
      </c>
      <c r="AL4945" s="10">
        <f t="shared" si="321"/>
        <v>111.97926654918663</v>
      </c>
      <c r="AM4945" s="163">
        <v>13</v>
      </c>
      <c r="AN4945" s="177" t="s">
        <v>122</v>
      </c>
    </row>
    <row r="4946" spans="30:40" x14ac:dyDescent="0.3">
      <c r="AD4946" s="7">
        <v>2016</v>
      </c>
      <c r="AE4946" s="88" t="s">
        <v>62</v>
      </c>
      <c r="AF4946" s="12" t="s">
        <v>2</v>
      </c>
      <c r="AG4946" s="18" t="str">
        <f t="shared" si="320"/>
        <v>All Items-2016-November</v>
      </c>
      <c r="AH4946" s="16">
        <v>42675</v>
      </c>
      <c r="AI4946" s="181">
        <v>93.306848509632985</v>
      </c>
      <c r="AJ4946" s="8">
        <f t="shared" si="319"/>
        <v>92.926092142825823</v>
      </c>
      <c r="AK4946" s="175">
        <v>4727</v>
      </c>
      <c r="AL4946" s="10">
        <f t="shared" si="321"/>
        <v>111.97926654918663</v>
      </c>
      <c r="AM4946" s="163">
        <v>13</v>
      </c>
      <c r="AN4946" s="177" t="s">
        <v>123</v>
      </c>
    </row>
    <row r="4947" spans="30:40" x14ac:dyDescent="0.3">
      <c r="AD4947" s="7">
        <v>2016</v>
      </c>
      <c r="AE4947" s="88" t="s">
        <v>62</v>
      </c>
      <c r="AF4947" s="12" t="s">
        <v>3</v>
      </c>
      <c r="AG4947" s="18" t="str">
        <f t="shared" si="320"/>
        <v>All Items-2016-December</v>
      </c>
      <c r="AH4947" s="16">
        <v>42705</v>
      </c>
      <c r="AI4947" s="181">
        <v>92.977989035873037</v>
      </c>
      <c r="AJ4947" s="8">
        <f t="shared" si="319"/>
        <v>92.857240517585936</v>
      </c>
      <c r="AK4947" s="175">
        <v>4728</v>
      </c>
      <c r="AL4947" s="10">
        <f t="shared" si="321"/>
        <v>111.97926654918663</v>
      </c>
      <c r="AM4947" s="163">
        <v>13</v>
      </c>
      <c r="AN4947" s="177" t="s">
        <v>124</v>
      </c>
    </row>
    <row r="4948" spans="30:40" x14ac:dyDescent="0.3">
      <c r="AD4948" s="9">
        <v>2017</v>
      </c>
      <c r="AE4948" s="87" t="s">
        <v>62</v>
      </c>
      <c r="AF4948" s="13" t="s">
        <v>10</v>
      </c>
      <c r="AG4948" s="18" t="str">
        <f t="shared" si="320"/>
        <v>All Items-2017-January</v>
      </c>
      <c r="AH4948" s="16">
        <v>42736</v>
      </c>
      <c r="AI4948" s="180">
        <v>91.899014072038355</v>
      </c>
      <c r="AJ4948" s="10">
        <f t="shared" si="319"/>
        <v>92.783290269092603</v>
      </c>
      <c r="AK4948" s="175">
        <v>4729</v>
      </c>
      <c r="AL4948" s="10">
        <f t="shared" si="321"/>
        <v>111.97926654918663</v>
      </c>
      <c r="AM4948" s="163">
        <v>13</v>
      </c>
      <c r="AN4948" s="177" t="s">
        <v>113</v>
      </c>
    </row>
    <row r="4949" spans="30:40" x14ac:dyDescent="0.3">
      <c r="AD4949" s="9">
        <v>2017</v>
      </c>
      <c r="AE4949" s="87" t="s">
        <v>62</v>
      </c>
      <c r="AF4949" s="13" t="s">
        <v>11</v>
      </c>
      <c r="AG4949" s="18" t="str">
        <f t="shared" si="320"/>
        <v>All Items-2017-February</v>
      </c>
      <c r="AH4949" s="16">
        <v>42767</v>
      </c>
      <c r="AI4949" s="180">
        <v>91.929395883688883</v>
      </c>
      <c r="AJ4949" s="10">
        <f t="shared" si="319"/>
        <v>92.72766256862792</v>
      </c>
      <c r="AK4949" s="175">
        <v>4730</v>
      </c>
      <c r="AL4949" s="10">
        <f t="shared" si="321"/>
        <v>111.97926654918663</v>
      </c>
      <c r="AM4949" s="163">
        <v>13</v>
      </c>
      <c r="AN4949" s="177" t="s">
        <v>114</v>
      </c>
    </row>
    <row r="4950" spans="30:40" x14ac:dyDescent="0.3">
      <c r="AD4950" s="9">
        <v>2017</v>
      </c>
      <c r="AE4950" s="87" t="s">
        <v>62</v>
      </c>
      <c r="AF4950" s="13" t="s">
        <v>4</v>
      </c>
      <c r="AG4950" s="18" t="str">
        <f t="shared" si="320"/>
        <v>All Items-2017-March</v>
      </c>
      <c r="AH4950" s="16">
        <v>42795</v>
      </c>
      <c r="AI4950" s="180">
        <v>91.765853118201008</v>
      </c>
      <c r="AJ4950" s="10">
        <f t="shared" si="319"/>
        <v>92.682947620761794</v>
      </c>
      <c r="AK4950" s="175">
        <v>4731</v>
      </c>
      <c r="AL4950" s="10">
        <f t="shared" si="321"/>
        <v>111.97926654918663</v>
      </c>
      <c r="AM4950" s="163">
        <v>13</v>
      </c>
      <c r="AN4950" s="177" t="s">
        <v>115</v>
      </c>
    </row>
    <row r="4951" spans="30:40" x14ac:dyDescent="0.3">
      <c r="AD4951" s="9">
        <v>2017</v>
      </c>
      <c r="AE4951" s="87" t="s">
        <v>62</v>
      </c>
      <c r="AF4951" s="13" t="s">
        <v>0</v>
      </c>
      <c r="AG4951" s="18" t="str">
        <f t="shared" si="320"/>
        <v>All Items-2017-April</v>
      </c>
      <c r="AH4951" s="16">
        <v>42826</v>
      </c>
      <c r="AI4951" s="180">
        <v>91.925484477845316</v>
      </c>
      <c r="AJ4951" s="10">
        <f t="shared" ref="AJ4951:AJ5014" si="322">AVERAGE(AI4940:AI4951)</f>
        <v>92.649946179931632</v>
      </c>
      <c r="AK4951" s="175">
        <v>4732</v>
      </c>
      <c r="AL4951" s="10">
        <f t="shared" si="321"/>
        <v>111.97926654918663</v>
      </c>
      <c r="AM4951" s="163">
        <v>13</v>
      </c>
      <c r="AN4951" s="177" t="s">
        <v>116</v>
      </c>
    </row>
    <row r="4952" spans="30:40" x14ac:dyDescent="0.3">
      <c r="AD4952" s="9">
        <v>2017</v>
      </c>
      <c r="AE4952" s="87" t="s">
        <v>62</v>
      </c>
      <c r="AF4952" s="13" t="s">
        <v>5</v>
      </c>
      <c r="AG4952" s="18" t="str">
        <f t="shared" si="320"/>
        <v>All Items-2017-May</v>
      </c>
      <c r="AH4952" s="16">
        <v>42856</v>
      </c>
      <c r="AI4952" s="180">
        <v>92.106236038190076</v>
      </c>
      <c r="AJ4952" s="10">
        <f t="shared" si="322"/>
        <v>92.6034055610872</v>
      </c>
      <c r="AK4952" s="175">
        <v>4733</v>
      </c>
      <c r="AL4952" s="10">
        <f t="shared" si="321"/>
        <v>111.97926654918663</v>
      </c>
      <c r="AM4952" s="163">
        <v>13</v>
      </c>
      <c r="AN4952" s="177" t="s">
        <v>117</v>
      </c>
    </row>
    <row r="4953" spans="30:40" x14ac:dyDescent="0.3">
      <c r="AD4953" s="9">
        <v>2017</v>
      </c>
      <c r="AE4953" s="87" t="s">
        <v>62</v>
      </c>
      <c r="AF4953" s="13" t="s">
        <v>6</v>
      </c>
      <c r="AG4953" s="18" t="str">
        <f t="shared" si="320"/>
        <v>All Items-2017-June</v>
      </c>
      <c r="AH4953" s="16">
        <v>42887</v>
      </c>
      <c r="AI4953" s="180">
        <v>91.919697799264853</v>
      </c>
      <c r="AJ4953" s="10">
        <f t="shared" si="322"/>
        <v>92.510299022771122</v>
      </c>
      <c r="AK4953" s="175">
        <v>4734</v>
      </c>
      <c r="AL4953" s="10">
        <f t="shared" si="321"/>
        <v>111.97926654918663</v>
      </c>
      <c r="AM4953" s="163">
        <v>13</v>
      </c>
      <c r="AN4953" s="177" t="s">
        <v>118</v>
      </c>
    </row>
    <row r="4954" spans="30:40" x14ac:dyDescent="0.3">
      <c r="AD4954" s="9">
        <v>2017</v>
      </c>
      <c r="AE4954" s="87" t="s">
        <v>62</v>
      </c>
      <c r="AF4954" s="13" t="s">
        <v>7</v>
      </c>
      <c r="AG4954" s="18" t="str">
        <f t="shared" si="320"/>
        <v>All Items-2017-July</v>
      </c>
      <c r="AH4954" s="16">
        <v>42917</v>
      </c>
      <c r="AI4954" s="180">
        <v>91.632848210812554</v>
      </c>
      <c r="AJ4954" s="10">
        <f t="shared" si="322"/>
        <v>92.368146809270115</v>
      </c>
      <c r="AK4954" s="175">
        <v>4735</v>
      </c>
      <c r="AL4954" s="10">
        <f t="shared" si="321"/>
        <v>111.97926654918663</v>
      </c>
      <c r="AM4954" s="163">
        <v>13</v>
      </c>
      <c r="AN4954" s="177" t="s">
        <v>119</v>
      </c>
    </row>
    <row r="4955" spans="30:40" x14ac:dyDescent="0.3">
      <c r="AD4955" s="9">
        <v>2017</v>
      </c>
      <c r="AE4955" s="87" t="s">
        <v>62</v>
      </c>
      <c r="AF4955" s="13" t="s">
        <v>8</v>
      </c>
      <c r="AG4955" s="18" t="str">
        <f t="shared" si="320"/>
        <v>All Items-2017-August</v>
      </c>
      <c r="AH4955" s="16">
        <v>42948</v>
      </c>
      <c r="AI4955" s="180">
        <v>91.678197586408686</v>
      </c>
      <c r="AJ4955" s="10">
        <f t="shared" si="322"/>
        <v>92.272827655175391</v>
      </c>
      <c r="AK4955" s="175">
        <v>4736</v>
      </c>
      <c r="AL4955" s="10">
        <f t="shared" si="321"/>
        <v>111.97926654918663</v>
      </c>
      <c r="AM4955" s="163">
        <v>13</v>
      </c>
      <c r="AN4955" s="177" t="s">
        <v>120</v>
      </c>
    </row>
    <row r="4956" spans="30:40" x14ac:dyDescent="0.3">
      <c r="AD4956" s="9">
        <v>2017</v>
      </c>
      <c r="AE4956" s="87" t="s">
        <v>62</v>
      </c>
      <c r="AF4956" s="13" t="s">
        <v>1</v>
      </c>
      <c r="AG4956" s="18" t="str">
        <f t="shared" si="320"/>
        <v>All Items-2017-September</v>
      </c>
      <c r="AH4956" s="16">
        <v>42979</v>
      </c>
      <c r="AI4956" s="180">
        <v>91.45140372813006</v>
      </c>
      <c r="AJ4956" s="10">
        <f t="shared" si="322"/>
        <v>92.146863724586225</v>
      </c>
      <c r="AK4956" s="175">
        <v>4737</v>
      </c>
      <c r="AL4956" s="10">
        <f t="shared" si="321"/>
        <v>111.97926654918663</v>
      </c>
      <c r="AM4956" s="163">
        <v>13</v>
      </c>
      <c r="AN4956" s="177" t="s">
        <v>121</v>
      </c>
    </row>
    <row r="4957" spans="30:40" x14ac:dyDescent="0.3">
      <c r="AD4957" s="9">
        <v>2017</v>
      </c>
      <c r="AE4957" s="87" t="s">
        <v>62</v>
      </c>
      <c r="AF4957" s="13" t="s">
        <v>9</v>
      </c>
      <c r="AG4957" s="18" t="str">
        <f t="shared" si="320"/>
        <v>All Items-2017-October</v>
      </c>
      <c r="AH4957" s="16">
        <v>43009</v>
      </c>
      <c r="AI4957" s="180">
        <v>92.050087458359613</v>
      </c>
      <c r="AJ4957" s="10">
        <f t="shared" si="322"/>
        <v>92.053587993203806</v>
      </c>
      <c r="AK4957" s="175">
        <v>4738</v>
      </c>
      <c r="AL4957" s="10">
        <f t="shared" si="321"/>
        <v>111.97926654918663</v>
      </c>
      <c r="AM4957" s="163">
        <v>13</v>
      </c>
      <c r="AN4957" s="177" t="s">
        <v>122</v>
      </c>
    </row>
    <row r="4958" spans="30:40" x14ac:dyDescent="0.3">
      <c r="AD4958" s="9">
        <v>2017</v>
      </c>
      <c r="AE4958" s="87" t="s">
        <v>62</v>
      </c>
      <c r="AF4958" s="13" t="s">
        <v>2</v>
      </c>
      <c r="AG4958" s="18" t="str">
        <f t="shared" si="320"/>
        <v>All Items-2017-November</v>
      </c>
      <c r="AH4958" s="16">
        <v>43040</v>
      </c>
      <c r="AI4958" s="180">
        <v>91.922703634399667</v>
      </c>
      <c r="AJ4958" s="10">
        <f t="shared" si="322"/>
        <v>91.938242586934336</v>
      </c>
      <c r="AK4958" s="175">
        <v>4739</v>
      </c>
      <c r="AL4958" s="10">
        <f t="shared" si="321"/>
        <v>111.97926654918663</v>
      </c>
      <c r="AM4958" s="163">
        <v>13</v>
      </c>
      <c r="AN4958" s="177" t="s">
        <v>123</v>
      </c>
    </row>
    <row r="4959" spans="30:40" x14ac:dyDescent="0.3">
      <c r="AD4959" s="9">
        <v>2017</v>
      </c>
      <c r="AE4959" s="87" t="s">
        <v>62</v>
      </c>
      <c r="AF4959" s="13" t="s">
        <v>3</v>
      </c>
      <c r="AG4959" s="18" t="str">
        <f t="shared" si="320"/>
        <v>All Items-2017-December</v>
      </c>
      <c r="AH4959" s="16">
        <v>43070</v>
      </c>
      <c r="AI4959" s="180">
        <v>92.547596455893313</v>
      </c>
      <c r="AJ4959" s="10">
        <f t="shared" si="322"/>
        <v>91.902376538602695</v>
      </c>
      <c r="AK4959" s="175">
        <v>4740</v>
      </c>
      <c r="AL4959" s="10">
        <f t="shared" si="321"/>
        <v>111.97926654918663</v>
      </c>
      <c r="AM4959" s="163">
        <v>13</v>
      </c>
      <c r="AN4959" s="177" t="s">
        <v>124</v>
      </c>
    </row>
    <row r="4960" spans="30:40" x14ac:dyDescent="0.3">
      <c r="AD4960" s="7">
        <v>2018</v>
      </c>
      <c r="AE4960" s="88" t="s">
        <v>62</v>
      </c>
      <c r="AF4960" s="12" t="s">
        <v>10</v>
      </c>
      <c r="AG4960" s="18" t="str">
        <f t="shared" si="320"/>
        <v>All Items-2018-January</v>
      </c>
      <c r="AH4960" s="16">
        <v>43101</v>
      </c>
      <c r="AI4960" s="181">
        <v>92.877297840479059</v>
      </c>
      <c r="AJ4960" s="8">
        <f t="shared" si="322"/>
        <v>91.983900185972786</v>
      </c>
      <c r="AK4960" s="175">
        <v>4741</v>
      </c>
      <c r="AL4960" s="10">
        <f t="shared" si="321"/>
        <v>111.97926654918663</v>
      </c>
      <c r="AM4960" s="163">
        <v>13</v>
      </c>
      <c r="AN4960" s="177" t="s">
        <v>113</v>
      </c>
    </row>
    <row r="4961" spans="30:40" x14ac:dyDescent="0.3">
      <c r="AD4961" s="7">
        <v>2018</v>
      </c>
      <c r="AE4961" s="88" t="s">
        <v>62</v>
      </c>
      <c r="AF4961" s="12" t="s">
        <v>11</v>
      </c>
      <c r="AG4961" s="18" t="str">
        <f t="shared" si="320"/>
        <v>All Items-2018-February</v>
      </c>
      <c r="AH4961" s="16">
        <v>43132</v>
      </c>
      <c r="AI4961" s="181">
        <v>93.880416881139567</v>
      </c>
      <c r="AJ4961" s="8">
        <f t="shared" si="322"/>
        <v>92.146485269093645</v>
      </c>
      <c r="AK4961" s="175">
        <v>4742</v>
      </c>
      <c r="AL4961" s="10">
        <f t="shared" si="321"/>
        <v>111.97926654918663</v>
      </c>
      <c r="AM4961" s="163">
        <v>13</v>
      </c>
      <c r="AN4961" s="177" t="s">
        <v>114</v>
      </c>
    </row>
    <row r="4962" spans="30:40" x14ac:dyDescent="0.3">
      <c r="AD4962" s="7">
        <v>2018</v>
      </c>
      <c r="AE4962" s="88" t="s">
        <v>62</v>
      </c>
      <c r="AF4962" s="12" t="s">
        <v>4</v>
      </c>
      <c r="AG4962" s="18" t="str">
        <f t="shared" si="320"/>
        <v>All Items-2018-March</v>
      </c>
      <c r="AH4962" s="16">
        <v>43160</v>
      </c>
      <c r="AI4962" s="181">
        <v>94.713924457877894</v>
      </c>
      <c r="AJ4962" s="8">
        <f t="shared" si="322"/>
        <v>92.392157880733393</v>
      </c>
      <c r="AK4962" s="175">
        <v>4743</v>
      </c>
      <c r="AL4962" s="10">
        <f t="shared" si="321"/>
        <v>111.97926654918663</v>
      </c>
      <c r="AM4962" s="163">
        <v>13</v>
      </c>
      <c r="AN4962" s="177" t="s">
        <v>115</v>
      </c>
    </row>
    <row r="4963" spans="30:40" x14ac:dyDescent="0.3">
      <c r="AD4963" s="7">
        <v>2018</v>
      </c>
      <c r="AE4963" s="88" t="s">
        <v>62</v>
      </c>
      <c r="AF4963" s="12" t="s">
        <v>0</v>
      </c>
      <c r="AG4963" s="18" t="str">
        <f t="shared" si="320"/>
        <v>All Items-2018-April</v>
      </c>
      <c r="AH4963" s="16">
        <v>43191</v>
      </c>
      <c r="AI4963" s="181">
        <v>94.536685096675612</v>
      </c>
      <c r="AJ4963" s="8">
        <f t="shared" si="322"/>
        <v>92.609757932302571</v>
      </c>
      <c r="AK4963" s="175">
        <v>4744</v>
      </c>
      <c r="AL4963" s="10">
        <f t="shared" si="321"/>
        <v>111.97926654918663</v>
      </c>
      <c r="AM4963" s="163">
        <v>13</v>
      </c>
      <c r="AN4963" s="177" t="s">
        <v>116</v>
      </c>
    </row>
    <row r="4964" spans="30:40" x14ac:dyDescent="0.3">
      <c r="AD4964" s="7">
        <v>2018</v>
      </c>
      <c r="AE4964" s="88" t="s">
        <v>62</v>
      </c>
      <c r="AF4964" s="12" t="s">
        <v>5</v>
      </c>
      <c r="AG4964" s="18" t="str">
        <f t="shared" si="320"/>
        <v>All Items-2018-May</v>
      </c>
      <c r="AH4964" s="16">
        <v>43221</v>
      </c>
      <c r="AI4964" s="181">
        <v>94.899547770267702</v>
      </c>
      <c r="AJ4964" s="8">
        <f t="shared" si="322"/>
        <v>92.842533909975714</v>
      </c>
      <c r="AK4964" s="175">
        <v>4745</v>
      </c>
      <c r="AL4964" s="10">
        <f t="shared" si="321"/>
        <v>111.97926654918663</v>
      </c>
      <c r="AM4964" s="163">
        <v>13</v>
      </c>
      <c r="AN4964" s="177" t="s">
        <v>117</v>
      </c>
    </row>
    <row r="4965" spans="30:40" x14ac:dyDescent="0.3">
      <c r="AD4965" s="7">
        <v>2018</v>
      </c>
      <c r="AE4965" s="88" t="s">
        <v>62</v>
      </c>
      <c r="AF4965" s="12" t="s">
        <v>6</v>
      </c>
      <c r="AG4965" s="18" t="str">
        <f t="shared" si="320"/>
        <v>All Items-2018-June</v>
      </c>
      <c r="AH4965" s="16">
        <v>43252</v>
      </c>
      <c r="AI4965" s="181">
        <v>95.386710167071612</v>
      </c>
      <c r="AJ4965" s="8">
        <f t="shared" si="322"/>
        <v>93.131451607292945</v>
      </c>
      <c r="AK4965" s="175">
        <v>4746</v>
      </c>
      <c r="AL4965" s="10">
        <f t="shared" si="321"/>
        <v>111.97926654918663</v>
      </c>
      <c r="AM4965" s="163">
        <v>13</v>
      </c>
      <c r="AN4965" s="177" t="s">
        <v>118</v>
      </c>
    </row>
    <row r="4966" spans="30:40" x14ac:dyDescent="0.3">
      <c r="AD4966" s="7">
        <v>2018</v>
      </c>
      <c r="AE4966" s="88" t="s">
        <v>62</v>
      </c>
      <c r="AF4966" s="12" t="s">
        <v>7</v>
      </c>
      <c r="AG4966" s="18" t="str">
        <f t="shared" si="320"/>
        <v>All Items-2018-July</v>
      </c>
      <c r="AH4966" s="16">
        <v>43282</v>
      </c>
      <c r="AI4966" s="181">
        <v>96.491495664408248</v>
      </c>
      <c r="AJ4966" s="8">
        <f t="shared" si="322"/>
        <v>93.53633889509257</v>
      </c>
      <c r="AK4966" s="175">
        <v>4747</v>
      </c>
      <c r="AL4966" s="10">
        <f t="shared" si="321"/>
        <v>111.97926654918663</v>
      </c>
      <c r="AM4966" s="163">
        <v>13</v>
      </c>
      <c r="AN4966" s="177" t="s">
        <v>119</v>
      </c>
    </row>
    <row r="4967" spans="30:40" x14ac:dyDescent="0.3">
      <c r="AD4967" s="7">
        <v>2018</v>
      </c>
      <c r="AE4967" s="88" t="s">
        <v>62</v>
      </c>
      <c r="AF4967" s="12" t="s">
        <v>8</v>
      </c>
      <c r="AG4967" s="18" t="str">
        <f t="shared" si="320"/>
        <v>All Items-2018-August</v>
      </c>
      <c r="AH4967" s="16">
        <v>43313</v>
      </c>
      <c r="AI4967" s="181">
        <v>95.956086571559908</v>
      </c>
      <c r="AJ4967" s="8">
        <f t="shared" si="322"/>
        <v>93.892829643855166</v>
      </c>
      <c r="AK4967" s="175">
        <v>4748</v>
      </c>
      <c r="AL4967" s="10">
        <f t="shared" si="321"/>
        <v>111.97926654918663</v>
      </c>
      <c r="AM4967" s="163">
        <v>13</v>
      </c>
      <c r="AN4967" s="177" t="s">
        <v>120</v>
      </c>
    </row>
    <row r="4968" spans="30:40" x14ac:dyDescent="0.3">
      <c r="AD4968" s="7">
        <v>2018</v>
      </c>
      <c r="AE4968" s="88" t="s">
        <v>62</v>
      </c>
      <c r="AF4968" s="12" t="s">
        <v>1</v>
      </c>
      <c r="AG4968" s="18" t="str">
        <f t="shared" si="320"/>
        <v>All Items-2018-September</v>
      </c>
      <c r="AH4968" s="16">
        <v>43344</v>
      </c>
      <c r="AI4968" s="181">
        <v>95.773531364303594</v>
      </c>
      <c r="AJ4968" s="8">
        <f t="shared" si="322"/>
        <v>94.253006946869661</v>
      </c>
      <c r="AK4968" s="175">
        <v>4749</v>
      </c>
      <c r="AL4968" s="10">
        <f t="shared" si="321"/>
        <v>111.97926654918663</v>
      </c>
      <c r="AM4968" s="163">
        <v>13</v>
      </c>
      <c r="AN4968" s="177" t="s">
        <v>121</v>
      </c>
    </row>
    <row r="4969" spans="30:40" x14ac:dyDescent="0.3">
      <c r="AD4969" s="7">
        <v>2018</v>
      </c>
      <c r="AE4969" s="88" t="s">
        <v>62</v>
      </c>
      <c r="AF4969" s="12" t="s">
        <v>9</v>
      </c>
      <c r="AG4969" s="18" t="str">
        <f t="shared" si="320"/>
        <v>All Items-2018-October</v>
      </c>
      <c r="AH4969" s="16">
        <v>43374</v>
      </c>
      <c r="AI4969" s="181">
        <v>95.663997676969785</v>
      </c>
      <c r="AJ4969" s="8">
        <f t="shared" si="322"/>
        <v>94.554166131753846</v>
      </c>
      <c r="AK4969" s="175">
        <v>4750</v>
      </c>
      <c r="AL4969" s="10">
        <f t="shared" si="321"/>
        <v>111.97926654918663</v>
      </c>
      <c r="AM4969" s="163">
        <v>13</v>
      </c>
      <c r="AN4969" s="177" t="s">
        <v>122</v>
      </c>
    </row>
    <row r="4970" spans="30:40" x14ac:dyDescent="0.3">
      <c r="AD4970" s="7">
        <v>2018</v>
      </c>
      <c r="AE4970" s="88" t="s">
        <v>62</v>
      </c>
      <c r="AF4970" s="12" t="s">
        <v>2</v>
      </c>
      <c r="AG4970" s="18" t="str">
        <f t="shared" si="320"/>
        <v>All Items-2018-November</v>
      </c>
      <c r="AH4970" s="16">
        <v>43405</v>
      </c>
      <c r="AI4970" s="181">
        <v>95.965097962458614</v>
      </c>
      <c r="AJ4970" s="8">
        <f t="shared" si="322"/>
        <v>94.891032325758758</v>
      </c>
      <c r="AK4970" s="175">
        <v>4751</v>
      </c>
      <c r="AL4970" s="10">
        <f t="shared" si="321"/>
        <v>111.97926654918663</v>
      </c>
      <c r="AM4970" s="163">
        <v>13</v>
      </c>
      <c r="AN4970" s="177" t="s">
        <v>123</v>
      </c>
    </row>
    <row r="4971" spans="30:40" x14ac:dyDescent="0.3">
      <c r="AD4971" s="7">
        <v>2018</v>
      </c>
      <c r="AE4971" s="88" t="s">
        <v>62</v>
      </c>
      <c r="AF4971" s="12" t="s">
        <v>3</v>
      </c>
      <c r="AG4971" s="18" t="str">
        <f t="shared" si="320"/>
        <v>All Items-2018-December</v>
      </c>
      <c r="AH4971" s="16">
        <v>43435</v>
      </c>
      <c r="AI4971" s="181">
        <v>96.671557339911814</v>
      </c>
      <c r="AJ4971" s="8">
        <f t="shared" si="322"/>
        <v>95.234695732760272</v>
      </c>
      <c r="AK4971" s="175">
        <v>4752</v>
      </c>
      <c r="AL4971" s="10">
        <f t="shared" si="321"/>
        <v>111.97926654918663</v>
      </c>
      <c r="AM4971" s="163">
        <v>13</v>
      </c>
      <c r="AN4971" s="177" t="s">
        <v>124</v>
      </c>
    </row>
    <row r="4972" spans="30:40" x14ac:dyDescent="0.3">
      <c r="AD4972" s="9">
        <v>2019</v>
      </c>
      <c r="AE4972" s="87" t="s">
        <v>62</v>
      </c>
      <c r="AF4972" s="13" t="s">
        <v>10</v>
      </c>
      <c r="AG4972" s="18" t="str">
        <f t="shared" si="320"/>
        <v>All Items-2019-January</v>
      </c>
      <c r="AH4972" s="16">
        <v>43466</v>
      </c>
      <c r="AI4972" s="180">
        <v>96.25402063131672</v>
      </c>
      <c r="AJ4972" s="10">
        <f t="shared" si="322"/>
        <v>95.516089298663417</v>
      </c>
      <c r="AK4972" s="175">
        <v>4753</v>
      </c>
      <c r="AL4972" s="10">
        <f t="shared" si="321"/>
        <v>111.97926654918663</v>
      </c>
      <c r="AM4972" s="163">
        <v>13</v>
      </c>
      <c r="AN4972" s="177" t="s">
        <v>113</v>
      </c>
    </row>
    <row r="4973" spans="30:40" x14ac:dyDescent="0.3">
      <c r="AD4973" s="9">
        <v>2019</v>
      </c>
      <c r="AE4973" s="87" t="s">
        <v>62</v>
      </c>
      <c r="AF4973" s="13" t="s">
        <v>11</v>
      </c>
      <c r="AG4973" s="18" t="str">
        <f t="shared" si="320"/>
        <v>All Items-2019-February</v>
      </c>
      <c r="AH4973" s="16">
        <v>43497</v>
      </c>
      <c r="AI4973" s="180">
        <v>96.659598031406475</v>
      </c>
      <c r="AJ4973" s="10">
        <f t="shared" si="322"/>
        <v>95.747687727852323</v>
      </c>
      <c r="AK4973" s="175">
        <v>4754</v>
      </c>
      <c r="AL4973" s="10">
        <f t="shared" si="321"/>
        <v>111.97926654918663</v>
      </c>
      <c r="AM4973" s="163">
        <v>13</v>
      </c>
      <c r="AN4973" s="177" t="s">
        <v>114</v>
      </c>
    </row>
    <row r="4974" spans="30:40" x14ac:dyDescent="0.3">
      <c r="AD4974" s="9">
        <v>2019</v>
      </c>
      <c r="AE4974" s="87" t="s">
        <v>62</v>
      </c>
      <c r="AF4974" s="13" t="s">
        <v>4</v>
      </c>
      <c r="AG4974" s="18" t="str">
        <f t="shared" si="320"/>
        <v>All Items-2019-March</v>
      </c>
      <c r="AH4974" s="16">
        <v>43525</v>
      </c>
      <c r="AI4974" s="180">
        <v>98.002917536456835</v>
      </c>
      <c r="AJ4974" s="10">
        <f t="shared" si="322"/>
        <v>96.021770484400577</v>
      </c>
      <c r="AK4974" s="175">
        <v>4755</v>
      </c>
      <c r="AL4974" s="10">
        <f t="shared" si="321"/>
        <v>111.97926654918663</v>
      </c>
      <c r="AM4974" s="163">
        <v>13</v>
      </c>
      <c r="AN4974" s="177" t="s">
        <v>115</v>
      </c>
    </row>
    <row r="4975" spans="30:40" x14ac:dyDescent="0.3">
      <c r="AD4975" s="9">
        <v>2019</v>
      </c>
      <c r="AE4975" s="87" t="s">
        <v>62</v>
      </c>
      <c r="AF4975" s="13" t="s">
        <v>0</v>
      </c>
      <c r="AG4975" s="18" t="str">
        <f t="shared" si="320"/>
        <v>All Items-2019-April</v>
      </c>
      <c r="AH4975" s="16">
        <v>43556</v>
      </c>
      <c r="AI4975" s="180">
        <v>98.832847005246833</v>
      </c>
      <c r="AJ4975" s="10">
        <f t="shared" si="322"/>
        <v>96.379783976781496</v>
      </c>
      <c r="AK4975" s="175">
        <v>4756</v>
      </c>
      <c r="AL4975" s="10">
        <f t="shared" si="321"/>
        <v>111.97926654918663</v>
      </c>
      <c r="AM4975" s="163">
        <v>13</v>
      </c>
      <c r="AN4975" s="177" t="s">
        <v>116</v>
      </c>
    </row>
    <row r="4976" spans="30:40" x14ac:dyDescent="0.3">
      <c r="AD4976" s="9">
        <v>2019</v>
      </c>
      <c r="AE4976" s="87" t="s">
        <v>62</v>
      </c>
      <c r="AF4976" s="13" t="s">
        <v>5</v>
      </c>
      <c r="AG4976" s="18" t="str">
        <f t="shared" si="320"/>
        <v>All Items-2019-May</v>
      </c>
      <c r="AH4976" s="16">
        <v>43586</v>
      </c>
      <c r="AI4976" s="180">
        <v>99.190042889040882</v>
      </c>
      <c r="AJ4976" s="10">
        <f t="shared" si="322"/>
        <v>96.737325236679283</v>
      </c>
      <c r="AK4976" s="175">
        <v>4757</v>
      </c>
      <c r="AL4976" s="10">
        <f t="shared" si="321"/>
        <v>111.97926654918663</v>
      </c>
      <c r="AM4976" s="163">
        <v>13</v>
      </c>
      <c r="AN4976" s="177" t="s">
        <v>117</v>
      </c>
    </row>
    <row r="4977" spans="30:40" x14ac:dyDescent="0.3">
      <c r="AD4977" s="9">
        <v>2019</v>
      </c>
      <c r="AE4977" s="87" t="s">
        <v>62</v>
      </c>
      <c r="AF4977" s="13" t="s">
        <v>6</v>
      </c>
      <c r="AG4977" s="18" t="str">
        <f t="shared" si="320"/>
        <v>All Items-2019-June</v>
      </c>
      <c r="AH4977" s="16">
        <v>43617</v>
      </c>
      <c r="AI4977" s="180">
        <v>99.999999999999986</v>
      </c>
      <c r="AJ4977" s="10">
        <f t="shared" si="322"/>
        <v>97.121766056089982</v>
      </c>
      <c r="AK4977" s="175">
        <v>4758</v>
      </c>
      <c r="AL4977" s="10">
        <f t="shared" si="321"/>
        <v>111.97926654918663</v>
      </c>
      <c r="AM4977" s="163">
        <v>13</v>
      </c>
      <c r="AN4977" s="177" t="s">
        <v>118</v>
      </c>
    </row>
    <row r="4978" spans="30:40" x14ac:dyDescent="0.3">
      <c r="AD4978" s="9">
        <v>2019</v>
      </c>
      <c r="AE4978" s="87" t="s">
        <v>62</v>
      </c>
      <c r="AF4978" s="13" t="s">
        <v>7</v>
      </c>
      <c r="AG4978" s="18" t="str">
        <f t="shared" si="320"/>
        <v>All Items-2019-July</v>
      </c>
      <c r="AH4978" s="16">
        <v>43647</v>
      </c>
      <c r="AI4978" s="180">
        <v>99.998052619721406</v>
      </c>
      <c r="AJ4978" s="10">
        <f t="shared" si="322"/>
        <v>97.413979135699392</v>
      </c>
      <c r="AK4978" s="175">
        <v>4759</v>
      </c>
      <c r="AL4978" s="10">
        <f t="shared" si="321"/>
        <v>111.97926654918663</v>
      </c>
      <c r="AM4978" s="163">
        <v>13</v>
      </c>
      <c r="AN4978" s="177" t="s">
        <v>119</v>
      </c>
    </row>
    <row r="4979" spans="30:40" x14ac:dyDescent="0.3">
      <c r="AD4979" s="9">
        <v>2019</v>
      </c>
      <c r="AE4979" s="87" t="s">
        <v>62</v>
      </c>
      <c r="AF4979" s="13" t="s">
        <v>8</v>
      </c>
      <c r="AG4979" s="18" t="str">
        <f t="shared" si="320"/>
        <v>All Items-2019-August</v>
      </c>
      <c r="AH4979" s="16">
        <v>43678</v>
      </c>
      <c r="AI4979" s="180">
        <v>99.932665808563144</v>
      </c>
      <c r="AJ4979" s="10">
        <f t="shared" si="322"/>
        <v>97.745360738783006</v>
      </c>
      <c r="AK4979" s="175">
        <v>4760</v>
      </c>
      <c r="AL4979" s="10">
        <f t="shared" si="321"/>
        <v>111.97926654918663</v>
      </c>
      <c r="AM4979" s="163">
        <v>13</v>
      </c>
      <c r="AN4979" s="177" t="s">
        <v>120</v>
      </c>
    </row>
    <row r="4980" spans="30:40" x14ac:dyDescent="0.3">
      <c r="AD4980" s="9">
        <v>2019</v>
      </c>
      <c r="AE4980" s="87" t="s">
        <v>62</v>
      </c>
      <c r="AF4980" s="13" t="s">
        <v>1</v>
      </c>
      <c r="AG4980" s="18" t="str">
        <f t="shared" si="320"/>
        <v>All Items-2019-September</v>
      </c>
      <c r="AH4980" s="16">
        <v>43709</v>
      </c>
      <c r="AI4980" s="180">
        <v>99.44946791934585</v>
      </c>
      <c r="AJ4980" s="10">
        <f t="shared" si="322"/>
        <v>98.051688785036546</v>
      </c>
      <c r="AK4980" s="175">
        <v>4761</v>
      </c>
      <c r="AL4980" s="10">
        <f t="shared" si="321"/>
        <v>111.97926654918663</v>
      </c>
      <c r="AM4980" s="163">
        <v>13</v>
      </c>
      <c r="AN4980" s="177" t="s">
        <v>121</v>
      </c>
    </row>
    <row r="4981" spans="30:40" x14ac:dyDescent="0.3">
      <c r="AD4981" s="9">
        <v>2019</v>
      </c>
      <c r="AE4981" s="87" t="s">
        <v>62</v>
      </c>
      <c r="AF4981" s="13" t="s">
        <v>9</v>
      </c>
      <c r="AG4981" s="18" t="str">
        <f t="shared" si="320"/>
        <v>All Items-2019-October</v>
      </c>
      <c r="AH4981" s="16">
        <v>43739</v>
      </c>
      <c r="AI4981" s="180">
        <v>99.802581347605923</v>
      </c>
      <c r="AJ4981" s="10">
        <f t="shared" si="322"/>
        <v>98.396570757589529</v>
      </c>
      <c r="AK4981" s="175">
        <v>4762</v>
      </c>
      <c r="AL4981" s="10">
        <f t="shared" si="321"/>
        <v>111.97926654918663</v>
      </c>
      <c r="AM4981" s="163">
        <v>13</v>
      </c>
      <c r="AN4981" s="177" t="s">
        <v>122</v>
      </c>
    </row>
    <row r="4982" spans="30:40" x14ac:dyDescent="0.3">
      <c r="AD4982" s="9">
        <v>2019</v>
      </c>
      <c r="AE4982" s="87" t="s">
        <v>62</v>
      </c>
      <c r="AF4982" s="13" t="s">
        <v>2</v>
      </c>
      <c r="AG4982" s="18" t="str">
        <f t="shared" si="320"/>
        <v>All Items-2019-November</v>
      </c>
      <c r="AH4982" s="16">
        <v>43770</v>
      </c>
      <c r="AI4982" s="180">
        <v>99.575759993031213</v>
      </c>
      <c r="AJ4982" s="10">
        <f t="shared" si="322"/>
        <v>98.697459260137251</v>
      </c>
      <c r="AK4982" s="175">
        <v>4763</v>
      </c>
      <c r="AL4982" s="10">
        <f t="shared" si="321"/>
        <v>111.97926654918663</v>
      </c>
      <c r="AM4982" s="163">
        <v>13</v>
      </c>
      <c r="AN4982" s="177" t="s">
        <v>123</v>
      </c>
    </row>
    <row r="4983" spans="30:40" x14ac:dyDescent="0.3">
      <c r="AD4983" s="9">
        <v>2019</v>
      </c>
      <c r="AE4983" s="87" t="s">
        <v>62</v>
      </c>
      <c r="AF4983" s="13" t="s">
        <v>3</v>
      </c>
      <c r="AG4983" s="18" t="str">
        <f t="shared" si="320"/>
        <v>All Items-2019-December</v>
      </c>
      <c r="AH4983" s="16">
        <v>43800</v>
      </c>
      <c r="AI4983" s="180">
        <v>100.13348899059169</v>
      </c>
      <c r="AJ4983" s="10">
        <f t="shared" si="322"/>
        <v>98.985953564360599</v>
      </c>
      <c r="AK4983" s="175">
        <v>4764</v>
      </c>
      <c r="AL4983" s="10">
        <f t="shared" si="321"/>
        <v>111.97926654918663</v>
      </c>
      <c r="AM4983" s="163">
        <v>13</v>
      </c>
      <c r="AN4983" s="177" t="s">
        <v>124</v>
      </c>
    </row>
    <row r="4984" spans="30:40" x14ac:dyDescent="0.3">
      <c r="AD4984" s="7">
        <v>2020</v>
      </c>
      <c r="AE4984" s="88" t="s">
        <v>62</v>
      </c>
      <c r="AF4984" s="12" t="s">
        <v>10</v>
      </c>
      <c r="AG4984" s="18" t="str">
        <f t="shared" si="320"/>
        <v>All Items-2020-January</v>
      </c>
      <c r="AH4984" s="16">
        <v>43831</v>
      </c>
      <c r="AI4984" s="181">
        <v>99.572293320843059</v>
      </c>
      <c r="AJ4984" s="8">
        <f t="shared" si="322"/>
        <v>99.262476288487775</v>
      </c>
      <c r="AK4984" s="175">
        <v>4765</v>
      </c>
      <c r="AL4984" s="10">
        <f t="shared" si="321"/>
        <v>111.97926654918663</v>
      </c>
      <c r="AM4984" s="163">
        <v>13</v>
      </c>
      <c r="AN4984" s="177" t="s">
        <v>113</v>
      </c>
    </row>
    <row r="4985" spans="30:40" x14ac:dyDescent="0.3">
      <c r="AD4985" s="7">
        <v>2020</v>
      </c>
      <c r="AE4985" s="88" t="s">
        <v>62</v>
      </c>
      <c r="AF4985" s="12" t="s">
        <v>11</v>
      </c>
      <c r="AG4985" s="18" t="str">
        <f t="shared" si="320"/>
        <v>All Items-2020-February</v>
      </c>
      <c r="AH4985" s="16">
        <v>43862</v>
      </c>
      <c r="AI4985" s="181">
        <v>98.903413219884342</v>
      </c>
      <c r="AJ4985" s="8">
        <f t="shared" si="322"/>
        <v>99.449460887527593</v>
      </c>
      <c r="AK4985" s="175">
        <v>4766</v>
      </c>
      <c r="AL4985" s="10">
        <f t="shared" si="321"/>
        <v>111.97926654918663</v>
      </c>
      <c r="AM4985" s="163">
        <v>13</v>
      </c>
      <c r="AN4985" s="177" t="s">
        <v>114</v>
      </c>
    </row>
    <row r="4986" spans="30:40" x14ac:dyDescent="0.3">
      <c r="AD4986" s="7">
        <v>2020</v>
      </c>
      <c r="AE4986" s="88" t="s">
        <v>62</v>
      </c>
      <c r="AF4986" s="12" t="s">
        <v>4</v>
      </c>
      <c r="AG4986" s="18" t="str">
        <f t="shared" si="320"/>
        <v>All Items-2020-March</v>
      </c>
      <c r="AH4986" s="16">
        <v>43891</v>
      </c>
      <c r="AI4986" s="181">
        <v>98.674819603482447</v>
      </c>
      <c r="AJ4986" s="8">
        <f t="shared" si="322"/>
        <v>99.505452726446393</v>
      </c>
      <c r="AK4986" s="175">
        <v>4767</v>
      </c>
      <c r="AL4986" s="10">
        <f t="shared" si="321"/>
        <v>111.97926654918663</v>
      </c>
      <c r="AM4986" s="163">
        <v>13</v>
      </c>
      <c r="AN4986" s="177" t="s">
        <v>115</v>
      </c>
    </row>
    <row r="4987" spans="30:40" x14ac:dyDescent="0.3">
      <c r="AD4987" s="7">
        <v>2020</v>
      </c>
      <c r="AE4987" s="88" t="s">
        <v>62</v>
      </c>
      <c r="AF4987" s="12" t="s">
        <v>0</v>
      </c>
      <c r="AG4987" s="18" t="str">
        <f t="shared" si="320"/>
        <v>All Items-2020-April</v>
      </c>
      <c r="AH4987" s="16">
        <v>43922</v>
      </c>
      <c r="AI4987" s="181">
        <v>97.928072119117545</v>
      </c>
      <c r="AJ4987" s="8">
        <f t="shared" si="322"/>
        <v>99.43005481926896</v>
      </c>
      <c r="AK4987" s="175">
        <v>4768</v>
      </c>
      <c r="AL4987" s="10">
        <f t="shared" si="321"/>
        <v>111.97926654918663</v>
      </c>
      <c r="AM4987" s="163">
        <v>13</v>
      </c>
      <c r="AN4987" s="177" t="s">
        <v>116</v>
      </c>
    </row>
    <row r="4988" spans="30:40" x14ac:dyDescent="0.3">
      <c r="AD4988" s="7">
        <v>2020</v>
      </c>
      <c r="AE4988" s="88" t="s">
        <v>62</v>
      </c>
      <c r="AF4988" s="12" t="s">
        <v>5</v>
      </c>
      <c r="AG4988" s="18" t="str">
        <f t="shared" si="320"/>
        <v>All Items-2020-May</v>
      </c>
      <c r="AH4988" s="16">
        <v>43952</v>
      </c>
      <c r="AI4988" s="181">
        <v>97.634711792891082</v>
      </c>
      <c r="AJ4988" s="8">
        <f t="shared" si="322"/>
        <v>99.300443894589804</v>
      </c>
      <c r="AK4988" s="175">
        <v>4769</v>
      </c>
      <c r="AL4988" s="10">
        <f t="shared" si="321"/>
        <v>111.97926654918663</v>
      </c>
      <c r="AM4988" s="163">
        <v>13</v>
      </c>
      <c r="AN4988" s="177" t="s">
        <v>117</v>
      </c>
    </row>
    <row r="4989" spans="30:40" x14ac:dyDescent="0.3">
      <c r="AD4989" s="7">
        <v>2020</v>
      </c>
      <c r="AE4989" s="88" t="s">
        <v>62</v>
      </c>
      <c r="AF4989" s="12" t="s">
        <v>6</v>
      </c>
      <c r="AG4989" s="18" t="str">
        <f t="shared" si="320"/>
        <v>All Items-2020-June</v>
      </c>
      <c r="AH4989" s="16">
        <v>43983</v>
      </c>
      <c r="AI4989" s="181">
        <v>97.136370768164596</v>
      </c>
      <c r="AJ4989" s="8">
        <f t="shared" si="322"/>
        <v>99.061808125270204</v>
      </c>
      <c r="AK4989" s="175">
        <v>4770</v>
      </c>
      <c r="AL4989" s="10">
        <f t="shared" si="321"/>
        <v>111.97926654918663</v>
      </c>
      <c r="AM4989" s="163">
        <v>13</v>
      </c>
      <c r="AN4989" s="177" t="s">
        <v>118</v>
      </c>
    </row>
    <row r="4990" spans="30:40" x14ac:dyDescent="0.3">
      <c r="AD4990" s="7">
        <v>2020</v>
      </c>
      <c r="AE4990" s="88" t="s">
        <v>62</v>
      </c>
      <c r="AF4990" s="12" t="s">
        <v>7</v>
      </c>
      <c r="AG4990" s="18" t="str">
        <f t="shared" si="320"/>
        <v>All Items-2020-July</v>
      </c>
      <c r="AH4990" s="16">
        <v>44013</v>
      </c>
      <c r="AI4990" s="181">
        <v>96.829588203619949</v>
      </c>
      <c r="AJ4990" s="8">
        <f t="shared" si="322"/>
        <v>98.797769423928401</v>
      </c>
      <c r="AK4990" s="175">
        <v>4771</v>
      </c>
      <c r="AL4990" s="10">
        <f t="shared" si="321"/>
        <v>111.97926654918663</v>
      </c>
      <c r="AM4990" s="163">
        <v>13</v>
      </c>
      <c r="AN4990" s="177" t="s">
        <v>119</v>
      </c>
    </row>
    <row r="4991" spans="30:40" x14ac:dyDescent="0.3">
      <c r="AD4991" s="7">
        <v>2020</v>
      </c>
      <c r="AE4991" s="88" t="s">
        <v>62</v>
      </c>
      <c r="AF4991" s="12" t="s">
        <v>8</v>
      </c>
      <c r="AG4991" s="18" t="str">
        <f t="shared" si="320"/>
        <v>All Items-2020-August</v>
      </c>
      <c r="AH4991" s="16">
        <v>44044</v>
      </c>
      <c r="AI4991" s="181">
        <v>97.449875557887893</v>
      </c>
      <c r="AJ4991" s="8">
        <f t="shared" si="322"/>
        <v>98.59087023637214</v>
      </c>
      <c r="AK4991" s="175">
        <v>4772</v>
      </c>
      <c r="AL4991" s="10">
        <f t="shared" si="321"/>
        <v>111.97926654918663</v>
      </c>
      <c r="AM4991" s="163">
        <v>13</v>
      </c>
      <c r="AN4991" s="177" t="s">
        <v>120</v>
      </c>
    </row>
    <row r="4992" spans="30:40" x14ac:dyDescent="0.3">
      <c r="AD4992" s="7">
        <v>2020</v>
      </c>
      <c r="AE4992" s="88" t="s">
        <v>62</v>
      </c>
      <c r="AF4992" s="12" t="s">
        <v>1</v>
      </c>
      <c r="AG4992" s="18" t="str">
        <f t="shared" si="320"/>
        <v>All Items-2020-September</v>
      </c>
      <c r="AH4992" s="16">
        <v>44075</v>
      </c>
      <c r="AI4992" s="181">
        <v>97.141774793350507</v>
      </c>
      <c r="AJ4992" s="8">
        <f t="shared" si="322"/>
        <v>98.398562475872538</v>
      </c>
      <c r="AK4992" s="175">
        <v>4773</v>
      </c>
      <c r="AL4992" s="10">
        <f t="shared" si="321"/>
        <v>111.97926654918663</v>
      </c>
      <c r="AM4992" s="163">
        <v>13</v>
      </c>
      <c r="AN4992" s="177" t="s">
        <v>121</v>
      </c>
    </row>
    <row r="4993" spans="30:40" x14ac:dyDescent="0.3">
      <c r="AD4993" s="7">
        <v>2020</v>
      </c>
      <c r="AE4993" s="88" t="s">
        <v>62</v>
      </c>
      <c r="AF4993" s="12" t="s">
        <v>9</v>
      </c>
      <c r="AG4993" s="18" t="str">
        <f t="shared" si="320"/>
        <v>All Items-2020-October</v>
      </c>
      <c r="AH4993" s="16">
        <v>44105</v>
      </c>
      <c r="AI4993" s="181">
        <v>96.971687778793537</v>
      </c>
      <c r="AJ4993" s="8">
        <f t="shared" si="322"/>
        <v>98.162654678471483</v>
      </c>
      <c r="AK4993" s="175">
        <v>4774</v>
      </c>
      <c r="AL4993" s="10">
        <f t="shared" si="321"/>
        <v>111.97926654918663</v>
      </c>
      <c r="AM4993" s="163">
        <v>13</v>
      </c>
      <c r="AN4993" s="177" t="s">
        <v>122</v>
      </c>
    </row>
    <row r="4994" spans="30:40" x14ac:dyDescent="0.3">
      <c r="AD4994" s="7">
        <v>2020</v>
      </c>
      <c r="AE4994" s="88" t="s">
        <v>62</v>
      </c>
      <c r="AF4994" s="12" t="s">
        <v>2</v>
      </c>
      <c r="AG4994" s="18" t="str">
        <f t="shared" si="320"/>
        <v>All Items-2020-November</v>
      </c>
      <c r="AH4994" s="16">
        <v>44136</v>
      </c>
      <c r="AI4994" s="181">
        <v>96.928414608905882</v>
      </c>
      <c r="AJ4994" s="8">
        <f t="shared" si="322"/>
        <v>97.942042563127714</v>
      </c>
      <c r="AK4994" s="175">
        <v>4775</v>
      </c>
      <c r="AL4994" s="10">
        <f t="shared" si="321"/>
        <v>111.97926654918663</v>
      </c>
      <c r="AM4994" s="163">
        <v>13</v>
      </c>
      <c r="AN4994" s="177" t="s">
        <v>123</v>
      </c>
    </row>
    <row r="4995" spans="30:40" x14ac:dyDescent="0.3">
      <c r="AD4995" s="7">
        <v>2020</v>
      </c>
      <c r="AE4995" s="88" t="s">
        <v>62</v>
      </c>
      <c r="AF4995" s="12" t="s">
        <v>3</v>
      </c>
      <c r="AG4995" s="18" t="str">
        <f t="shared" si="320"/>
        <v>All Items-2020-December</v>
      </c>
      <c r="AH4995" s="16">
        <v>44166</v>
      </c>
      <c r="AI4995" s="181">
        <v>97.061813838107099</v>
      </c>
      <c r="AJ4995" s="8">
        <f t="shared" si="322"/>
        <v>97.686069633754016</v>
      </c>
      <c r="AK4995" s="175">
        <v>4776</v>
      </c>
      <c r="AL4995" s="10">
        <f t="shared" si="321"/>
        <v>111.97926654918663</v>
      </c>
      <c r="AM4995" s="163">
        <v>13</v>
      </c>
      <c r="AN4995" s="177" t="s">
        <v>124</v>
      </c>
    </row>
    <row r="4996" spans="30:40" x14ac:dyDescent="0.3">
      <c r="AD4996" s="9">
        <v>2021</v>
      </c>
      <c r="AE4996" s="87" t="s">
        <v>62</v>
      </c>
      <c r="AF4996" s="13" t="s">
        <v>10</v>
      </c>
      <c r="AG4996" s="18" t="str">
        <f t="shared" si="320"/>
        <v>All Items-2021-January</v>
      </c>
      <c r="AH4996" s="16">
        <v>44197</v>
      </c>
      <c r="AI4996" s="180">
        <v>96.886769854704042</v>
      </c>
      <c r="AJ4996" s="10">
        <f t="shared" si="322"/>
        <v>97.462276011575739</v>
      </c>
      <c r="AK4996" s="175">
        <v>4777</v>
      </c>
      <c r="AL4996" s="10">
        <f t="shared" si="321"/>
        <v>111.97926654918663</v>
      </c>
      <c r="AM4996" s="163">
        <v>13</v>
      </c>
      <c r="AN4996" s="177" t="s">
        <v>113</v>
      </c>
    </row>
    <row r="4997" spans="30:40" x14ac:dyDescent="0.3">
      <c r="AD4997" s="9">
        <v>2021</v>
      </c>
      <c r="AE4997" s="87" t="s">
        <v>62</v>
      </c>
      <c r="AF4997" s="13" t="s">
        <v>11</v>
      </c>
      <c r="AG4997" s="18" t="str">
        <f t="shared" si="320"/>
        <v>All Items-2021-February</v>
      </c>
      <c r="AH4997" s="16">
        <v>44228</v>
      </c>
      <c r="AI4997" s="180">
        <v>96.9954909733883</v>
      </c>
      <c r="AJ4997" s="10">
        <f t="shared" si="322"/>
        <v>97.303282491034409</v>
      </c>
      <c r="AK4997" s="175">
        <v>4778</v>
      </c>
      <c r="AL4997" s="10">
        <f t="shared" si="321"/>
        <v>111.97926654918663</v>
      </c>
      <c r="AM4997" s="163">
        <v>13</v>
      </c>
      <c r="AN4997" s="177" t="s">
        <v>114</v>
      </c>
    </row>
    <row r="4998" spans="30:40" x14ac:dyDescent="0.3">
      <c r="AD4998" s="9">
        <v>2021</v>
      </c>
      <c r="AE4998" s="87" t="s">
        <v>62</v>
      </c>
      <c r="AF4998" s="13" t="s">
        <v>4</v>
      </c>
      <c r="AG4998" s="18" t="str">
        <f t="shared" si="320"/>
        <v>All Items-2021-March</v>
      </c>
      <c r="AH4998" s="16">
        <v>44256</v>
      </c>
      <c r="AI4998" s="180">
        <v>97.594839742028086</v>
      </c>
      <c r="AJ4998" s="10">
        <f t="shared" si="322"/>
        <v>97.213284169246549</v>
      </c>
      <c r="AK4998" s="175">
        <v>4779</v>
      </c>
      <c r="AL4998" s="10">
        <f t="shared" si="321"/>
        <v>111.97926654918663</v>
      </c>
      <c r="AM4998" s="163">
        <v>13</v>
      </c>
      <c r="AN4998" s="177" t="s">
        <v>115</v>
      </c>
    </row>
    <row r="4999" spans="30:40" x14ac:dyDescent="0.3">
      <c r="AD4999" s="9">
        <v>2021</v>
      </c>
      <c r="AE4999" s="87" t="s">
        <v>62</v>
      </c>
      <c r="AF4999" s="13" t="s">
        <v>0</v>
      </c>
      <c r="AG4999" s="18" t="str">
        <f t="shared" si="320"/>
        <v>All Items-2021-April</v>
      </c>
      <c r="AH4999" s="16">
        <v>44287</v>
      </c>
      <c r="AI4999" s="180">
        <v>97.57336089334602</v>
      </c>
      <c r="AJ4999" s="10">
        <f t="shared" si="322"/>
        <v>97.183724900432253</v>
      </c>
      <c r="AK4999" s="175">
        <v>4780</v>
      </c>
      <c r="AL4999" s="10">
        <f t="shared" si="321"/>
        <v>111.97926654918663</v>
      </c>
      <c r="AM4999" s="163">
        <v>13</v>
      </c>
      <c r="AN4999" s="177" t="s">
        <v>116</v>
      </c>
    </row>
    <row r="5000" spans="30:40" x14ac:dyDescent="0.3">
      <c r="AD5000" s="9">
        <v>2021</v>
      </c>
      <c r="AE5000" s="87" t="s">
        <v>62</v>
      </c>
      <c r="AF5000" s="13" t="s">
        <v>5</v>
      </c>
      <c r="AG5000" s="18" t="str">
        <f t="shared" si="320"/>
        <v>All Items-2021-May</v>
      </c>
      <c r="AH5000" s="16">
        <v>44317</v>
      </c>
      <c r="AI5000" s="180">
        <v>97.394103820236793</v>
      </c>
      <c r="AJ5000" s="10">
        <f t="shared" si="322"/>
        <v>97.1636742360444</v>
      </c>
      <c r="AK5000" s="175">
        <v>4781</v>
      </c>
      <c r="AL5000" s="10">
        <f t="shared" si="321"/>
        <v>111.97926654918663</v>
      </c>
      <c r="AM5000" s="163">
        <v>13</v>
      </c>
      <c r="AN5000" s="177" t="s">
        <v>117</v>
      </c>
    </row>
    <row r="5001" spans="30:40" x14ac:dyDescent="0.3">
      <c r="AD5001" s="9">
        <v>2021</v>
      </c>
      <c r="AE5001" s="87" t="s">
        <v>62</v>
      </c>
      <c r="AF5001" s="13" t="s">
        <v>6</v>
      </c>
      <c r="AG5001" s="18" t="str">
        <f t="shared" si="320"/>
        <v>All Items-2021-June</v>
      </c>
      <c r="AH5001" s="16">
        <v>44348</v>
      </c>
      <c r="AI5001" s="180">
        <v>98.08822067406399</v>
      </c>
      <c r="AJ5001" s="10">
        <f t="shared" si="322"/>
        <v>97.242995061536007</v>
      </c>
      <c r="AK5001" s="175">
        <v>4782</v>
      </c>
      <c r="AL5001" s="10">
        <f t="shared" si="321"/>
        <v>111.97926654918663</v>
      </c>
      <c r="AM5001" s="163">
        <v>13</v>
      </c>
      <c r="AN5001" s="177" t="s">
        <v>118</v>
      </c>
    </row>
    <row r="5002" spans="30:40" x14ac:dyDescent="0.3">
      <c r="AD5002" s="9">
        <v>2021</v>
      </c>
      <c r="AE5002" s="87" t="s">
        <v>62</v>
      </c>
      <c r="AF5002" s="13" t="s">
        <v>7</v>
      </c>
      <c r="AG5002" s="18" t="str">
        <f t="shared" si="320"/>
        <v>All Items-2021-July</v>
      </c>
      <c r="AH5002" s="16">
        <v>44378</v>
      </c>
      <c r="AI5002" s="180">
        <v>98.531394585186277</v>
      </c>
      <c r="AJ5002" s="10">
        <f t="shared" si="322"/>
        <v>97.384812259999862</v>
      </c>
      <c r="AK5002" s="175">
        <v>4783</v>
      </c>
      <c r="AL5002" s="10">
        <f t="shared" si="321"/>
        <v>111.97926654918663</v>
      </c>
      <c r="AM5002" s="163">
        <v>13</v>
      </c>
      <c r="AN5002" s="177" t="s">
        <v>119</v>
      </c>
    </row>
    <row r="5003" spans="30:40" x14ac:dyDescent="0.3">
      <c r="AD5003" s="9">
        <v>2021</v>
      </c>
      <c r="AE5003" s="87" t="s">
        <v>62</v>
      </c>
      <c r="AF5003" s="13" t="s">
        <v>8</v>
      </c>
      <c r="AG5003" s="18" t="str">
        <f t="shared" si="320"/>
        <v>All Items-2021-August</v>
      </c>
      <c r="AH5003" s="16">
        <v>44409</v>
      </c>
      <c r="AI5003" s="180">
        <v>98.840535787644342</v>
      </c>
      <c r="AJ5003" s="10">
        <f t="shared" si="322"/>
        <v>97.500700612479577</v>
      </c>
      <c r="AK5003" s="175">
        <v>4784</v>
      </c>
      <c r="AL5003" s="10">
        <f t="shared" si="321"/>
        <v>111.97926654918663</v>
      </c>
      <c r="AM5003" s="163">
        <v>13</v>
      </c>
      <c r="AN5003" s="177" t="s">
        <v>120</v>
      </c>
    </row>
    <row r="5004" spans="30:40" x14ac:dyDescent="0.3">
      <c r="AD5004" s="9">
        <v>2021</v>
      </c>
      <c r="AE5004" s="87" t="s">
        <v>62</v>
      </c>
      <c r="AF5004" s="13" t="s">
        <v>1</v>
      </c>
      <c r="AG5004" s="18" t="str">
        <f t="shared" ref="AG5004:AG5067" si="323">CONCATENATE(AE5004,$AF$74,AD5004,$AF$74,AF5004)</f>
        <v>All Items-2021-September</v>
      </c>
      <c r="AH5004" s="16">
        <v>44440</v>
      </c>
      <c r="AI5004" s="180">
        <v>99.23641874169742</v>
      </c>
      <c r="AJ5004" s="10">
        <f t="shared" si="322"/>
        <v>97.675254274841805</v>
      </c>
      <c r="AK5004" s="175">
        <v>4785</v>
      </c>
      <c r="AL5004" s="10">
        <f t="shared" ref="AL5004:AL5067" si="324">VLOOKUP(AE5004,AR:AS,2,FALSE)</f>
        <v>111.97926654918663</v>
      </c>
      <c r="AM5004" s="163">
        <v>13</v>
      </c>
      <c r="AN5004" s="177" t="s">
        <v>121</v>
      </c>
    </row>
    <row r="5005" spans="30:40" x14ac:dyDescent="0.3">
      <c r="AD5005" s="9">
        <v>2021</v>
      </c>
      <c r="AE5005" s="87" t="s">
        <v>62</v>
      </c>
      <c r="AF5005" s="13" t="s">
        <v>9</v>
      </c>
      <c r="AG5005" s="18" t="str">
        <f t="shared" si="323"/>
        <v>All Items-2021-October</v>
      </c>
      <c r="AH5005" s="16">
        <v>44470</v>
      </c>
      <c r="AI5005" s="180">
        <v>99.305146108597768</v>
      </c>
      <c r="AJ5005" s="10">
        <f t="shared" si="322"/>
        <v>97.869709135658823</v>
      </c>
      <c r="AK5005" s="175">
        <v>4786</v>
      </c>
      <c r="AL5005" s="10">
        <f t="shared" si="324"/>
        <v>111.97926654918663</v>
      </c>
      <c r="AM5005" s="163">
        <v>13</v>
      </c>
      <c r="AN5005" s="177" t="s">
        <v>122</v>
      </c>
    </row>
    <row r="5006" spans="30:40" x14ac:dyDescent="0.3">
      <c r="AD5006" s="9">
        <v>2021</v>
      </c>
      <c r="AE5006" s="87" t="s">
        <v>62</v>
      </c>
      <c r="AF5006" s="13" t="s">
        <v>2</v>
      </c>
      <c r="AG5006" s="18" t="str">
        <f t="shared" si="323"/>
        <v>All Items-2021-November</v>
      </c>
      <c r="AH5006" s="16">
        <v>44501</v>
      </c>
      <c r="AI5006" s="180">
        <v>99.90307485460005</v>
      </c>
      <c r="AJ5006" s="10">
        <f t="shared" si="322"/>
        <v>98.117597489466675</v>
      </c>
      <c r="AK5006" s="175">
        <v>4787</v>
      </c>
      <c r="AL5006" s="10">
        <f t="shared" si="324"/>
        <v>111.97926654918663</v>
      </c>
      <c r="AM5006" s="163">
        <v>13</v>
      </c>
      <c r="AN5006" s="177" t="s">
        <v>123</v>
      </c>
    </row>
    <row r="5007" spans="30:40" x14ac:dyDescent="0.3">
      <c r="AD5007" s="9">
        <v>2021</v>
      </c>
      <c r="AE5007" s="87" t="s">
        <v>62</v>
      </c>
      <c r="AF5007" s="13" t="s">
        <v>3</v>
      </c>
      <c r="AG5007" s="18" t="str">
        <f t="shared" si="323"/>
        <v>All Items-2021-December</v>
      </c>
      <c r="AH5007" s="16">
        <v>44531</v>
      </c>
      <c r="AI5007" s="180">
        <v>100.60253365118068</v>
      </c>
      <c r="AJ5007" s="10">
        <f t="shared" si="322"/>
        <v>98.412657473889496</v>
      </c>
      <c r="AK5007" s="175">
        <v>4788</v>
      </c>
      <c r="AL5007" s="10">
        <f t="shared" si="324"/>
        <v>111.97926654918663</v>
      </c>
      <c r="AM5007" s="163">
        <v>13</v>
      </c>
      <c r="AN5007" s="177" t="s">
        <v>124</v>
      </c>
    </row>
    <row r="5008" spans="30:40" x14ac:dyDescent="0.3">
      <c r="AD5008" s="7">
        <v>2022</v>
      </c>
      <c r="AE5008" s="88" t="s">
        <v>62</v>
      </c>
      <c r="AF5008" s="12" t="s">
        <v>10</v>
      </c>
      <c r="AG5008" s="18" t="str">
        <f t="shared" si="323"/>
        <v>All Items-2022-January</v>
      </c>
      <c r="AH5008" s="16">
        <v>44562</v>
      </c>
      <c r="AI5008" s="181">
        <v>100.06767481554066</v>
      </c>
      <c r="AJ5008" s="8">
        <f t="shared" si="322"/>
        <v>98.677732887292521</v>
      </c>
      <c r="AK5008" s="175">
        <v>4789</v>
      </c>
      <c r="AL5008" s="10">
        <f t="shared" si="324"/>
        <v>111.97926654918663</v>
      </c>
      <c r="AM5008" s="163">
        <v>13</v>
      </c>
      <c r="AN5008" s="177" t="s">
        <v>113</v>
      </c>
    </row>
    <row r="5009" spans="30:40" x14ac:dyDescent="0.3">
      <c r="AD5009" s="7">
        <v>2022</v>
      </c>
      <c r="AE5009" s="88" t="s">
        <v>62</v>
      </c>
      <c r="AF5009" s="12" t="s">
        <v>11</v>
      </c>
      <c r="AG5009" s="18" t="str">
        <f t="shared" si="323"/>
        <v>All Items-2022-February</v>
      </c>
      <c r="AH5009" s="16">
        <v>44593</v>
      </c>
      <c r="AI5009" s="181">
        <v>100.43595528360009</v>
      </c>
      <c r="AJ5009" s="8">
        <f t="shared" si="322"/>
        <v>98.964438246476846</v>
      </c>
      <c r="AK5009" s="175">
        <v>4790</v>
      </c>
      <c r="AL5009" s="10">
        <f t="shared" si="324"/>
        <v>111.97926654918663</v>
      </c>
      <c r="AM5009" s="163">
        <v>13</v>
      </c>
      <c r="AN5009" s="177" t="s">
        <v>114</v>
      </c>
    </row>
    <row r="5010" spans="30:40" x14ac:dyDescent="0.3">
      <c r="AD5010" s="7">
        <v>2022</v>
      </c>
      <c r="AE5010" s="88" t="s">
        <v>62</v>
      </c>
      <c r="AF5010" s="12" t="s">
        <v>4</v>
      </c>
      <c r="AG5010" s="18" t="str">
        <f t="shared" si="323"/>
        <v>All Items-2022-March</v>
      </c>
      <c r="AH5010" s="16">
        <v>44621</v>
      </c>
      <c r="AI5010" s="181">
        <v>101.46939884153257</v>
      </c>
      <c r="AJ5010" s="8">
        <f t="shared" si="322"/>
        <v>99.287318171435558</v>
      </c>
      <c r="AK5010" s="175">
        <v>4791</v>
      </c>
      <c r="AL5010" s="10">
        <f t="shared" si="324"/>
        <v>111.97926654918663</v>
      </c>
      <c r="AM5010" s="163">
        <v>13</v>
      </c>
      <c r="AN5010" s="177" t="s">
        <v>115</v>
      </c>
    </row>
    <row r="5011" spans="30:40" x14ac:dyDescent="0.3">
      <c r="AD5011" s="7">
        <v>2022</v>
      </c>
      <c r="AE5011" s="88" t="s">
        <v>62</v>
      </c>
      <c r="AF5011" s="12" t="s">
        <v>0</v>
      </c>
      <c r="AG5011" s="18" t="str">
        <f t="shared" si="323"/>
        <v>All Items-2022-April</v>
      </c>
      <c r="AH5011" s="16">
        <v>44652</v>
      </c>
      <c r="AI5011" s="181">
        <v>102.15739026351554</v>
      </c>
      <c r="AJ5011" s="8">
        <f t="shared" si="322"/>
        <v>99.669320618949669</v>
      </c>
      <c r="AK5011" s="175">
        <v>4792</v>
      </c>
      <c r="AL5011" s="10">
        <f t="shared" si="324"/>
        <v>111.97926654918663</v>
      </c>
      <c r="AM5011" s="163">
        <v>13</v>
      </c>
      <c r="AN5011" s="177" t="s">
        <v>116</v>
      </c>
    </row>
    <row r="5012" spans="30:40" x14ac:dyDescent="0.3">
      <c r="AD5012" s="7">
        <v>2022</v>
      </c>
      <c r="AE5012" s="88" t="s">
        <v>62</v>
      </c>
      <c r="AF5012" s="12" t="s">
        <v>5</v>
      </c>
      <c r="AG5012" s="18" t="str">
        <f t="shared" si="323"/>
        <v>All Items-2022-May</v>
      </c>
      <c r="AH5012" s="16">
        <v>44682</v>
      </c>
      <c r="AI5012" s="181">
        <v>102.48895695487678</v>
      </c>
      <c r="AJ5012" s="8">
        <f t="shared" si="322"/>
        <v>100.09389171350301</v>
      </c>
      <c r="AK5012" s="175">
        <v>4793</v>
      </c>
      <c r="AL5012" s="10">
        <f t="shared" si="324"/>
        <v>111.97926654918663</v>
      </c>
      <c r="AM5012" s="163">
        <v>13</v>
      </c>
      <c r="AN5012" s="177" t="s">
        <v>117</v>
      </c>
    </row>
    <row r="5013" spans="30:40" x14ac:dyDescent="0.3">
      <c r="AD5013" s="7">
        <v>2022</v>
      </c>
      <c r="AE5013" s="88" t="s">
        <v>62</v>
      </c>
      <c r="AF5013" s="12" t="s">
        <v>6</v>
      </c>
      <c r="AG5013" s="18" t="str">
        <f t="shared" si="323"/>
        <v>All Items-2022-June</v>
      </c>
      <c r="AH5013" s="16">
        <v>44713</v>
      </c>
      <c r="AI5013" s="181">
        <v>103.25755378454517</v>
      </c>
      <c r="AJ5013" s="8">
        <f t="shared" si="322"/>
        <v>100.52466947270977</v>
      </c>
      <c r="AK5013" s="175">
        <v>4794</v>
      </c>
      <c r="AL5013" s="10">
        <f t="shared" si="324"/>
        <v>111.97926654918663</v>
      </c>
      <c r="AM5013" s="163">
        <v>13</v>
      </c>
      <c r="AN5013" s="177" t="s">
        <v>118</v>
      </c>
    </row>
    <row r="5014" spans="30:40" x14ac:dyDescent="0.3">
      <c r="AD5014" s="7">
        <v>2022</v>
      </c>
      <c r="AE5014" s="88" t="s">
        <v>62</v>
      </c>
      <c r="AF5014" s="12" t="s">
        <v>7</v>
      </c>
      <c r="AG5014" s="18" t="str">
        <f t="shared" si="323"/>
        <v>All Items-2022-July</v>
      </c>
      <c r="AH5014" s="16">
        <v>44743</v>
      </c>
      <c r="AI5014" s="181">
        <v>104.45898840079232</v>
      </c>
      <c r="AJ5014" s="8">
        <f t="shared" si="322"/>
        <v>101.01863562401029</v>
      </c>
      <c r="AK5014" s="175">
        <v>4795</v>
      </c>
      <c r="AL5014" s="10">
        <f t="shared" si="324"/>
        <v>111.97926654918663</v>
      </c>
      <c r="AM5014" s="163">
        <v>13</v>
      </c>
      <c r="AN5014" s="177" t="s">
        <v>119</v>
      </c>
    </row>
    <row r="5015" spans="30:40" x14ac:dyDescent="0.3">
      <c r="AD5015" s="7">
        <v>2022</v>
      </c>
      <c r="AE5015" s="88" t="s">
        <v>62</v>
      </c>
      <c r="AF5015" s="12" t="s">
        <v>8</v>
      </c>
      <c r="AG5015" s="18" t="str">
        <f t="shared" si="323"/>
        <v>All Items-2022-August</v>
      </c>
      <c r="AH5015" s="16">
        <v>44774</v>
      </c>
      <c r="AI5015" s="181">
        <v>106.43281429280717</v>
      </c>
      <c r="AJ5015" s="8">
        <f t="shared" ref="AJ5015:AJ5061" si="325">AVERAGE(AI5004:AI5015)</f>
        <v>101.65132549944053</v>
      </c>
      <c r="AK5015" s="175">
        <v>4796</v>
      </c>
      <c r="AL5015" s="10">
        <f t="shared" si="324"/>
        <v>111.97926654918663</v>
      </c>
      <c r="AM5015" s="163">
        <v>13</v>
      </c>
      <c r="AN5015" s="177" t="s">
        <v>120</v>
      </c>
    </row>
    <row r="5016" spans="30:40" x14ac:dyDescent="0.3">
      <c r="AD5016" s="7">
        <v>2022</v>
      </c>
      <c r="AE5016" s="88" t="s">
        <v>62</v>
      </c>
      <c r="AF5016" s="12" t="s">
        <v>1</v>
      </c>
      <c r="AG5016" s="18" t="str">
        <f t="shared" si="323"/>
        <v>All Items-2022-September</v>
      </c>
      <c r="AH5016" s="16">
        <v>44805</v>
      </c>
      <c r="AI5016" s="181">
        <v>106.20176675794333</v>
      </c>
      <c r="AJ5016" s="8">
        <f t="shared" si="325"/>
        <v>102.23177116746102</v>
      </c>
      <c r="AK5016" s="175">
        <v>4797</v>
      </c>
      <c r="AL5016" s="10">
        <f t="shared" si="324"/>
        <v>111.97926654918663</v>
      </c>
      <c r="AM5016" s="163">
        <v>13</v>
      </c>
      <c r="AN5016" s="177" t="s">
        <v>121</v>
      </c>
    </row>
    <row r="5017" spans="30:40" x14ac:dyDescent="0.3">
      <c r="AD5017" s="7">
        <v>2022</v>
      </c>
      <c r="AE5017" s="88" t="s">
        <v>62</v>
      </c>
      <c r="AF5017" s="12" t="s">
        <v>9</v>
      </c>
      <c r="AG5017" s="18" t="str">
        <f t="shared" si="323"/>
        <v>All Items-2022-October</v>
      </c>
      <c r="AH5017" s="16">
        <v>44835</v>
      </c>
      <c r="AI5017" s="181">
        <v>106.29755092144833</v>
      </c>
      <c r="AJ5017" s="8">
        <f t="shared" si="325"/>
        <v>102.81447156853189</v>
      </c>
      <c r="AK5017" s="175">
        <v>4798</v>
      </c>
      <c r="AL5017" s="10">
        <f t="shared" si="324"/>
        <v>111.97926654918663</v>
      </c>
      <c r="AM5017" s="163">
        <v>13</v>
      </c>
      <c r="AN5017" s="177" t="s">
        <v>122</v>
      </c>
    </row>
    <row r="5018" spans="30:40" x14ac:dyDescent="0.3">
      <c r="AD5018" s="7">
        <v>2022</v>
      </c>
      <c r="AE5018" s="88" t="s">
        <v>62</v>
      </c>
      <c r="AF5018" s="12" t="s">
        <v>2</v>
      </c>
      <c r="AG5018" s="18" t="str">
        <f t="shared" si="323"/>
        <v>All Items-2022-November</v>
      </c>
      <c r="AH5018" s="16">
        <v>44866</v>
      </c>
      <c r="AI5018" s="181">
        <v>106.48742820310389</v>
      </c>
      <c r="AJ5018" s="8">
        <f t="shared" si="325"/>
        <v>103.36316768090722</v>
      </c>
      <c r="AK5018" s="175">
        <v>4799</v>
      </c>
      <c r="AL5018" s="10">
        <f t="shared" si="324"/>
        <v>111.97926654918663</v>
      </c>
      <c r="AM5018" s="163">
        <v>13</v>
      </c>
      <c r="AN5018" s="177" t="s">
        <v>123</v>
      </c>
    </row>
    <row r="5019" spans="30:40" x14ac:dyDescent="0.3">
      <c r="AD5019" s="7">
        <v>2022</v>
      </c>
      <c r="AE5019" s="88" t="s">
        <v>62</v>
      </c>
      <c r="AF5019" s="12" t="s">
        <v>3</v>
      </c>
      <c r="AG5019" s="18" t="str">
        <f t="shared" si="323"/>
        <v>All Items-2022-December</v>
      </c>
      <c r="AH5019" s="16">
        <v>44896</v>
      </c>
      <c r="AI5019" s="181">
        <v>106.3715030208228</v>
      </c>
      <c r="AJ5019" s="8">
        <f t="shared" si="325"/>
        <v>103.84391512837739</v>
      </c>
      <c r="AK5019" s="175">
        <v>4800</v>
      </c>
      <c r="AL5019" s="10">
        <f t="shared" si="324"/>
        <v>111.97926654918663</v>
      </c>
      <c r="AM5019" s="163">
        <v>13</v>
      </c>
      <c r="AN5019" s="177" t="s">
        <v>124</v>
      </c>
    </row>
    <row r="5020" spans="30:40" x14ac:dyDescent="0.3">
      <c r="AD5020" s="9">
        <v>2023</v>
      </c>
      <c r="AE5020" s="87" t="s">
        <v>62</v>
      </c>
      <c r="AF5020" s="13" t="s">
        <v>10</v>
      </c>
      <c r="AG5020" s="18" t="str">
        <f t="shared" si="323"/>
        <v>All Items-2023-January</v>
      </c>
      <c r="AH5020" s="16">
        <v>44927</v>
      </c>
      <c r="AI5020" s="180">
        <v>106.69217857881942</v>
      </c>
      <c r="AJ5020" s="10">
        <f t="shared" si="325"/>
        <v>104.39595710865062</v>
      </c>
      <c r="AK5020" s="175">
        <v>4801</v>
      </c>
      <c r="AL5020" s="10">
        <f t="shared" si="324"/>
        <v>111.97926654918663</v>
      </c>
      <c r="AM5020" s="163">
        <v>13</v>
      </c>
      <c r="AN5020" s="177" t="s">
        <v>113</v>
      </c>
    </row>
    <row r="5021" spans="30:40" x14ac:dyDescent="0.3">
      <c r="AD5021" s="9">
        <v>2023</v>
      </c>
      <c r="AE5021" s="87" t="s">
        <v>62</v>
      </c>
      <c r="AF5021" s="13" t="s">
        <v>11</v>
      </c>
      <c r="AG5021" s="18" t="str">
        <f t="shared" si="323"/>
        <v>All Items-2023-February</v>
      </c>
      <c r="AH5021" s="16">
        <v>44958</v>
      </c>
      <c r="AI5021" s="180">
        <v>107.58993558593907</v>
      </c>
      <c r="AJ5021" s="10">
        <f t="shared" si="325"/>
        <v>104.99212213384551</v>
      </c>
      <c r="AK5021" s="175">
        <v>4802</v>
      </c>
      <c r="AL5021" s="10">
        <f t="shared" si="324"/>
        <v>111.97926654918663</v>
      </c>
      <c r="AM5021" s="163">
        <v>13</v>
      </c>
      <c r="AN5021" s="177" t="s">
        <v>114</v>
      </c>
    </row>
    <row r="5022" spans="30:40" x14ac:dyDescent="0.3">
      <c r="AD5022" s="9">
        <v>2023</v>
      </c>
      <c r="AE5022" s="87" t="s">
        <v>62</v>
      </c>
      <c r="AF5022" s="13" t="s">
        <v>4</v>
      </c>
      <c r="AG5022" s="18" t="str">
        <f t="shared" si="323"/>
        <v>All Items-2023-March</v>
      </c>
      <c r="AH5022" s="16">
        <v>44986</v>
      </c>
      <c r="AI5022" s="180">
        <v>107.46835684668734</v>
      </c>
      <c r="AJ5022" s="10">
        <f t="shared" si="325"/>
        <v>105.49203530094177</v>
      </c>
      <c r="AK5022" s="175">
        <v>4803</v>
      </c>
      <c r="AL5022" s="10">
        <f t="shared" si="324"/>
        <v>111.97926654918663</v>
      </c>
      <c r="AM5022" s="163">
        <v>13</v>
      </c>
      <c r="AN5022" s="177" t="s">
        <v>115</v>
      </c>
    </row>
    <row r="5023" spans="30:40" x14ac:dyDescent="0.3">
      <c r="AD5023" s="9">
        <v>2023</v>
      </c>
      <c r="AE5023" s="87" t="s">
        <v>62</v>
      </c>
      <c r="AF5023" s="13" t="s">
        <v>0</v>
      </c>
      <c r="AG5023" s="18" t="str">
        <f t="shared" si="323"/>
        <v>All Items-2023-April</v>
      </c>
      <c r="AH5023" s="16">
        <v>45017</v>
      </c>
      <c r="AI5023" s="180">
        <v>107.11936672552271</v>
      </c>
      <c r="AJ5023" s="10">
        <f t="shared" si="325"/>
        <v>105.90553333944234</v>
      </c>
      <c r="AK5023" s="175">
        <v>4804</v>
      </c>
      <c r="AL5023" s="10">
        <f t="shared" si="324"/>
        <v>111.97926654918663</v>
      </c>
      <c r="AM5023" s="163">
        <v>13</v>
      </c>
      <c r="AN5023" s="177" t="s">
        <v>116</v>
      </c>
    </row>
    <row r="5024" spans="30:40" x14ac:dyDescent="0.3">
      <c r="AD5024" s="9">
        <v>2023</v>
      </c>
      <c r="AE5024" s="87" t="s">
        <v>62</v>
      </c>
      <c r="AF5024" s="13" t="s">
        <v>5</v>
      </c>
      <c r="AG5024" s="18" t="str">
        <f t="shared" si="323"/>
        <v>All Items-2023-May</v>
      </c>
      <c r="AH5024" s="16">
        <v>45047</v>
      </c>
      <c r="AI5024" s="180">
        <v>106.60065574708007</v>
      </c>
      <c r="AJ5024" s="10">
        <f t="shared" si="325"/>
        <v>106.24817490545929</v>
      </c>
      <c r="AK5024" s="175">
        <v>4805</v>
      </c>
      <c r="AL5024" s="10">
        <f t="shared" si="324"/>
        <v>111.97926654918663</v>
      </c>
      <c r="AM5024" s="163">
        <v>13</v>
      </c>
      <c r="AN5024" s="177" t="s">
        <v>117</v>
      </c>
    </row>
    <row r="5025" spans="30:40" x14ac:dyDescent="0.3">
      <c r="AD5025" s="9">
        <v>2023</v>
      </c>
      <c r="AE5025" s="87" t="s">
        <v>62</v>
      </c>
      <c r="AF5025" s="13" t="s">
        <v>6</v>
      </c>
      <c r="AG5025" s="18" t="str">
        <f t="shared" si="323"/>
        <v>All Items-2023-June</v>
      </c>
      <c r="AH5025" s="16">
        <v>45078</v>
      </c>
      <c r="AI5025" s="180">
        <v>106.19678062742965</v>
      </c>
      <c r="AJ5025" s="10">
        <f t="shared" si="325"/>
        <v>106.49311047569968</v>
      </c>
      <c r="AK5025" s="175">
        <v>4806</v>
      </c>
      <c r="AL5025" s="10">
        <f t="shared" si="324"/>
        <v>111.97926654918663</v>
      </c>
      <c r="AM5025" s="163">
        <v>13</v>
      </c>
      <c r="AN5025" s="177" t="s">
        <v>118</v>
      </c>
    </row>
    <row r="5026" spans="30:40" x14ac:dyDescent="0.3">
      <c r="AD5026" s="9">
        <v>2023</v>
      </c>
      <c r="AE5026" s="87" t="s">
        <v>62</v>
      </c>
      <c r="AF5026" s="13" t="s">
        <v>7</v>
      </c>
      <c r="AG5026" s="18" t="str">
        <f t="shared" si="323"/>
        <v>All Items-2023-July</v>
      </c>
      <c r="AH5026" s="16">
        <v>45108</v>
      </c>
      <c r="AI5026" s="180">
        <v>106.20393316711096</v>
      </c>
      <c r="AJ5026" s="10">
        <f t="shared" si="325"/>
        <v>106.63852253955957</v>
      </c>
      <c r="AK5026" s="175">
        <v>4807</v>
      </c>
      <c r="AL5026" s="10">
        <f t="shared" si="324"/>
        <v>111.97926654918663</v>
      </c>
      <c r="AM5026" s="163">
        <v>13</v>
      </c>
      <c r="AN5026" s="177" t="s">
        <v>119</v>
      </c>
    </row>
    <row r="5027" spans="30:40" x14ac:dyDescent="0.3">
      <c r="AD5027" s="9">
        <v>2023</v>
      </c>
      <c r="AE5027" s="87" t="s">
        <v>62</v>
      </c>
      <c r="AF5027" s="13" t="s">
        <v>8</v>
      </c>
      <c r="AG5027" s="18" t="str">
        <f t="shared" si="323"/>
        <v>All Items-2023-August</v>
      </c>
      <c r="AH5027" s="16">
        <v>45139</v>
      </c>
      <c r="AI5027" s="180">
        <v>106.93861606410594</v>
      </c>
      <c r="AJ5027" s="10">
        <f t="shared" si="325"/>
        <v>106.68067268716779</v>
      </c>
      <c r="AK5027" s="175">
        <v>4808</v>
      </c>
      <c r="AL5027" s="10">
        <f t="shared" si="324"/>
        <v>111.97926654918663</v>
      </c>
      <c r="AM5027" s="163">
        <v>13</v>
      </c>
      <c r="AN5027" s="177" t="s">
        <v>120</v>
      </c>
    </row>
    <row r="5028" spans="30:40" x14ac:dyDescent="0.3">
      <c r="AD5028" s="9">
        <v>2023</v>
      </c>
      <c r="AE5028" s="87" t="s">
        <v>62</v>
      </c>
      <c r="AF5028" s="13" t="s">
        <v>1</v>
      </c>
      <c r="AG5028" s="18" t="str">
        <f t="shared" si="323"/>
        <v>All Items-2023-September</v>
      </c>
      <c r="AH5028" s="16">
        <v>45170</v>
      </c>
      <c r="AI5028" s="180">
        <v>107.99873307805738</v>
      </c>
      <c r="AJ5028" s="10">
        <f t="shared" si="325"/>
        <v>106.83041988051063</v>
      </c>
      <c r="AK5028" s="175">
        <v>4809</v>
      </c>
      <c r="AL5028" s="10">
        <f t="shared" si="324"/>
        <v>111.97926654918663</v>
      </c>
      <c r="AM5028" s="163">
        <v>13</v>
      </c>
      <c r="AN5028" s="177" t="s">
        <v>121</v>
      </c>
    </row>
    <row r="5029" spans="30:40" x14ac:dyDescent="0.3">
      <c r="AD5029" s="9">
        <v>2023</v>
      </c>
      <c r="AE5029" s="87" t="s">
        <v>62</v>
      </c>
      <c r="AF5029" s="13" t="s">
        <v>9</v>
      </c>
      <c r="AG5029" s="18" t="str">
        <f t="shared" si="323"/>
        <v>All Items-2023-October</v>
      </c>
      <c r="AH5029" s="16">
        <v>45200</v>
      </c>
      <c r="AI5029" s="180">
        <v>108.14332655254076</v>
      </c>
      <c r="AJ5029" s="10">
        <f t="shared" si="325"/>
        <v>106.98423451643498</v>
      </c>
      <c r="AK5029" s="175">
        <v>4810</v>
      </c>
      <c r="AL5029" s="10">
        <f t="shared" si="324"/>
        <v>111.97926654918663</v>
      </c>
      <c r="AM5029" s="163">
        <v>13</v>
      </c>
      <c r="AN5029" s="177" t="s">
        <v>122</v>
      </c>
    </row>
    <row r="5030" spans="30:40" x14ac:dyDescent="0.3">
      <c r="AD5030" s="9">
        <v>2023</v>
      </c>
      <c r="AE5030" s="87" t="s">
        <v>62</v>
      </c>
      <c r="AF5030" s="13" t="s">
        <v>2</v>
      </c>
      <c r="AG5030" s="18" t="str">
        <f t="shared" si="323"/>
        <v>All Items-2023-November</v>
      </c>
      <c r="AH5030" s="16">
        <v>45231</v>
      </c>
      <c r="AI5030" s="180">
        <v>108.33915350375455</v>
      </c>
      <c r="AJ5030" s="10">
        <f t="shared" si="325"/>
        <v>107.13854495815588</v>
      </c>
      <c r="AK5030" s="175">
        <v>4811</v>
      </c>
      <c r="AL5030" s="10">
        <f t="shared" si="324"/>
        <v>111.97926654918663</v>
      </c>
      <c r="AM5030" s="163">
        <v>13</v>
      </c>
      <c r="AN5030" s="177" t="s">
        <v>123</v>
      </c>
    </row>
    <row r="5031" spans="30:40" x14ac:dyDescent="0.3">
      <c r="AD5031" s="9">
        <v>2023</v>
      </c>
      <c r="AE5031" s="87" t="s">
        <v>62</v>
      </c>
      <c r="AF5031" s="13" t="s">
        <v>3</v>
      </c>
      <c r="AG5031" s="18" t="str">
        <f t="shared" si="323"/>
        <v>All Items-2023-December</v>
      </c>
      <c r="AH5031" s="16">
        <v>45261</v>
      </c>
      <c r="AI5031" s="180">
        <v>108.78592331639048</v>
      </c>
      <c r="AJ5031" s="10">
        <f t="shared" si="325"/>
        <v>107.33974664945318</v>
      </c>
      <c r="AK5031" s="175">
        <v>4812</v>
      </c>
      <c r="AL5031" s="10">
        <f t="shared" si="324"/>
        <v>111.97926654918663</v>
      </c>
      <c r="AM5031" s="163">
        <v>13</v>
      </c>
      <c r="AN5031" s="177" t="s">
        <v>124</v>
      </c>
    </row>
    <row r="5032" spans="30:40" x14ac:dyDescent="0.3">
      <c r="AD5032" s="7">
        <v>2024</v>
      </c>
      <c r="AE5032" s="88" t="s">
        <v>62</v>
      </c>
      <c r="AF5032" s="12" t="s">
        <v>10</v>
      </c>
      <c r="AG5032" s="18" t="str">
        <f t="shared" si="323"/>
        <v>All Items-2024-January</v>
      </c>
      <c r="AH5032" s="16">
        <v>45292</v>
      </c>
      <c r="AI5032" s="181">
        <v>108.31394852856799</v>
      </c>
      <c r="AJ5032" s="8">
        <f t="shared" si="325"/>
        <v>107.47489414526558</v>
      </c>
      <c r="AK5032" s="175">
        <v>4813</v>
      </c>
      <c r="AL5032" s="10">
        <f t="shared" si="324"/>
        <v>111.97926654918663</v>
      </c>
      <c r="AM5032" s="163">
        <v>13</v>
      </c>
      <c r="AN5032" s="177" t="s">
        <v>113</v>
      </c>
    </row>
    <row r="5033" spans="30:40" x14ac:dyDescent="0.3">
      <c r="AD5033" s="7">
        <v>2024</v>
      </c>
      <c r="AE5033" s="88" t="s">
        <v>62</v>
      </c>
      <c r="AF5033" s="12" t="s">
        <v>11</v>
      </c>
      <c r="AG5033" s="18" t="str">
        <f t="shared" si="323"/>
        <v>All Items-2024-February</v>
      </c>
      <c r="AH5033" s="16">
        <v>45323</v>
      </c>
      <c r="AI5033" s="181">
        <v>108.57187570144285</v>
      </c>
      <c r="AJ5033" s="8">
        <f t="shared" si="325"/>
        <v>107.55672248822424</v>
      </c>
      <c r="AK5033" s="175">
        <v>4814</v>
      </c>
      <c r="AL5033" s="10">
        <f t="shared" si="324"/>
        <v>111.97926654918663</v>
      </c>
      <c r="AM5033" s="163">
        <v>13</v>
      </c>
      <c r="AN5033" s="177" t="s">
        <v>114</v>
      </c>
    </row>
    <row r="5034" spans="30:40" x14ac:dyDescent="0.3">
      <c r="AD5034" s="7">
        <v>2024</v>
      </c>
      <c r="AE5034" s="88" t="s">
        <v>62</v>
      </c>
      <c r="AF5034" s="12" t="s">
        <v>4</v>
      </c>
      <c r="AG5034" s="18" t="str">
        <f t="shared" si="323"/>
        <v>All Items-2024-March</v>
      </c>
      <c r="AH5034" s="16">
        <v>45352</v>
      </c>
      <c r="AI5034" s="181">
        <v>109.37111577637755</v>
      </c>
      <c r="AJ5034" s="8">
        <f t="shared" si="325"/>
        <v>107.71528573236509</v>
      </c>
      <c r="AK5034" s="175">
        <v>4815</v>
      </c>
      <c r="AL5034" s="10">
        <f t="shared" si="324"/>
        <v>111.97926654918663</v>
      </c>
      <c r="AM5034" s="163">
        <v>13</v>
      </c>
      <c r="AN5034" s="177" t="s">
        <v>115</v>
      </c>
    </row>
    <row r="5035" spans="30:40" x14ac:dyDescent="0.3">
      <c r="AD5035" s="7">
        <v>2024</v>
      </c>
      <c r="AE5035" s="88" t="s">
        <v>62</v>
      </c>
      <c r="AF5035" s="12" t="s">
        <v>0</v>
      </c>
      <c r="AG5035" s="18" t="str">
        <f t="shared" si="323"/>
        <v>All Items-2024-April</v>
      </c>
      <c r="AH5035" s="16">
        <v>45383</v>
      </c>
      <c r="AI5035" s="181">
        <v>109.449396123668</v>
      </c>
      <c r="AJ5035" s="8">
        <f t="shared" si="325"/>
        <v>107.90945484887719</v>
      </c>
      <c r="AK5035" s="175">
        <v>4816</v>
      </c>
      <c r="AL5035" s="10">
        <f t="shared" si="324"/>
        <v>111.97926654918663</v>
      </c>
      <c r="AM5035" s="163">
        <v>13</v>
      </c>
      <c r="AN5035" s="177" t="s">
        <v>116</v>
      </c>
    </row>
    <row r="5036" spans="30:40" x14ac:dyDescent="0.3">
      <c r="AD5036" s="7">
        <v>2024</v>
      </c>
      <c r="AE5036" s="88" t="s">
        <v>62</v>
      </c>
      <c r="AF5036" s="12" t="s">
        <v>5</v>
      </c>
      <c r="AG5036" s="18" t="str">
        <f t="shared" si="323"/>
        <v>All Items-2024-May</v>
      </c>
      <c r="AH5036" s="16">
        <v>45413</v>
      </c>
      <c r="AI5036" s="181">
        <v>109.41378400544332</v>
      </c>
      <c r="AJ5036" s="8">
        <f t="shared" si="325"/>
        <v>108.1438822037408</v>
      </c>
      <c r="AK5036" s="175">
        <v>4817</v>
      </c>
      <c r="AL5036" s="10">
        <f t="shared" si="324"/>
        <v>111.97926654918663</v>
      </c>
      <c r="AM5036" s="163">
        <v>13</v>
      </c>
      <c r="AN5036" s="177" t="s">
        <v>117</v>
      </c>
    </row>
    <row r="5037" spans="30:40" x14ac:dyDescent="0.3">
      <c r="AD5037" s="7">
        <v>2024</v>
      </c>
      <c r="AE5037" s="88" t="s">
        <v>62</v>
      </c>
      <c r="AF5037" s="12" t="s">
        <v>6</v>
      </c>
      <c r="AG5037" s="18" t="str">
        <f t="shared" si="323"/>
        <v>All Items-2024-June</v>
      </c>
      <c r="AH5037" s="16">
        <v>45444</v>
      </c>
      <c r="AI5037" s="181">
        <v>108.72407921615317</v>
      </c>
      <c r="AJ5037" s="8">
        <f t="shared" si="325"/>
        <v>108.35449041946775</v>
      </c>
      <c r="AK5037" s="175">
        <v>4818</v>
      </c>
      <c r="AL5037" s="10">
        <f t="shared" si="324"/>
        <v>111.97926654918663</v>
      </c>
      <c r="AM5037" s="163">
        <v>13</v>
      </c>
      <c r="AN5037" s="177" t="s">
        <v>118</v>
      </c>
    </row>
    <row r="5038" spans="30:40" x14ac:dyDescent="0.3">
      <c r="AD5038" s="7">
        <v>2024</v>
      </c>
      <c r="AE5038" s="88" t="s">
        <v>62</v>
      </c>
      <c r="AF5038" s="12" t="s">
        <v>7</v>
      </c>
      <c r="AG5038" s="18" t="str">
        <f t="shared" si="323"/>
        <v>All Items-2024-July</v>
      </c>
      <c r="AH5038" s="16">
        <v>45474</v>
      </c>
      <c r="AI5038" s="181">
        <v>109.19615625252337</v>
      </c>
      <c r="AJ5038" s="8">
        <f t="shared" si="325"/>
        <v>108.60384234325211</v>
      </c>
      <c r="AK5038" s="175">
        <v>4819</v>
      </c>
      <c r="AL5038" s="10">
        <f t="shared" si="324"/>
        <v>111.97926654918663</v>
      </c>
      <c r="AM5038" s="163">
        <v>13</v>
      </c>
      <c r="AN5038" s="177" t="s">
        <v>119</v>
      </c>
    </row>
    <row r="5039" spans="30:40" x14ac:dyDescent="0.3">
      <c r="AD5039" s="7">
        <v>2024</v>
      </c>
      <c r="AE5039" s="88" t="s">
        <v>62</v>
      </c>
      <c r="AF5039" s="12" t="s">
        <v>8</v>
      </c>
      <c r="AG5039" s="18" t="str">
        <f t="shared" si="323"/>
        <v>All Items-2024-August</v>
      </c>
      <c r="AH5039" s="16">
        <v>45505</v>
      </c>
      <c r="AI5039" s="181">
        <v>110.01304812761273</v>
      </c>
      <c r="AJ5039" s="8">
        <f t="shared" si="325"/>
        <v>108.86004501521103</v>
      </c>
      <c r="AK5039" s="175">
        <v>4820</v>
      </c>
      <c r="AL5039" s="10">
        <f t="shared" si="324"/>
        <v>111.97926654918663</v>
      </c>
      <c r="AM5039" s="163">
        <v>13</v>
      </c>
      <c r="AN5039" s="177" t="s">
        <v>120</v>
      </c>
    </row>
    <row r="5040" spans="30:40" x14ac:dyDescent="0.3">
      <c r="AD5040" s="7">
        <v>2024</v>
      </c>
      <c r="AE5040" s="88" t="s">
        <v>62</v>
      </c>
      <c r="AF5040" s="12" t="s">
        <v>1</v>
      </c>
      <c r="AG5040" s="18" t="str">
        <f t="shared" si="323"/>
        <v>All Items-2024-September</v>
      </c>
      <c r="AH5040" s="16">
        <v>45536</v>
      </c>
      <c r="AI5040" s="181">
        <v>109.57876901507886</v>
      </c>
      <c r="AJ5040" s="8">
        <f t="shared" si="325"/>
        <v>108.99171467662948</v>
      </c>
      <c r="AK5040" s="175">
        <v>4821</v>
      </c>
      <c r="AL5040" s="10">
        <f t="shared" si="324"/>
        <v>111.97926654918663</v>
      </c>
      <c r="AM5040" s="163">
        <v>13</v>
      </c>
      <c r="AN5040" s="177" t="s">
        <v>121</v>
      </c>
    </row>
    <row r="5041" spans="30:40" x14ac:dyDescent="0.3">
      <c r="AD5041" s="7">
        <v>2024</v>
      </c>
      <c r="AE5041" s="88" t="s">
        <v>62</v>
      </c>
      <c r="AF5041" s="12" t="s">
        <v>9</v>
      </c>
      <c r="AG5041" s="18" t="str">
        <f t="shared" si="323"/>
        <v>All Items-2024-October</v>
      </c>
      <c r="AH5041" s="16">
        <v>45566</v>
      </c>
      <c r="AI5041" s="181">
        <v>109.18855727661631</v>
      </c>
      <c r="AJ5041" s="8">
        <f t="shared" si="325"/>
        <v>109.0788172369691</v>
      </c>
      <c r="AK5041" s="175">
        <v>4822</v>
      </c>
      <c r="AL5041" s="10">
        <f t="shared" si="324"/>
        <v>111.97926654918663</v>
      </c>
      <c r="AM5041" s="163">
        <v>13</v>
      </c>
      <c r="AN5041" s="177" t="s">
        <v>122</v>
      </c>
    </row>
    <row r="5042" spans="30:40" x14ac:dyDescent="0.3">
      <c r="AD5042" s="7">
        <v>2024</v>
      </c>
      <c r="AE5042" s="88" t="s">
        <v>62</v>
      </c>
      <c r="AF5042" s="12" t="s">
        <v>2</v>
      </c>
      <c r="AG5042" s="18" t="str">
        <f t="shared" si="323"/>
        <v>All Items-2024-November</v>
      </c>
      <c r="AH5042" s="16">
        <v>45597</v>
      </c>
      <c r="AI5042" s="181">
        <v>109.24822734659728</v>
      </c>
      <c r="AJ5042" s="8">
        <f t="shared" si="325"/>
        <v>109.15457339053933</v>
      </c>
      <c r="AK5042" s="175">
        <v>4823</v>
      </c>
      <c r="AL5042" s="10">
        <f t="shared" si="324"/>
        <v>111.97926654918663</v>
      </c>
      <c r="AM5042" s="163">
        <v>13</v>
      </c>
      <c r="AN5042" s="177" t="s">
        <v>123</v>
      </c>
    </row>
    <row r="5043" spans="30:40" x14ac:dyDescent="0.3">
      <c r="AD5043" s="7">
        <v>2024</v>
      </c>
      <c r="AE5043" s="88" t="s">
        <v>62</v>
      </c>
      <c r="AF5043" s="12" t="s">
        <v>3</v>
      </c>
      <c r="AG5043" s="18" t="str">
        <f t="shared" si="323"/>
        <v>All Items-2024-December</v>
      </c>
      <c r="AH5043" s="16">
        <v>45627</v>
      </c>
      <c r="AI5043" s="181">
        <v>109.07105931211625</v>
      </c>
      <c r="AJ5043" s="8">
        <f t="shared" si="325"/>
        <v>109.17833472351647</v>
      </c>
      <c r="AK5043" s="175">
        <v>4824</v>
      </c>
      <c r="AL5043" s="10">
        <f t="shared" si="324"/>
        <v>111.97926654918663</v>
      </c>
      <c r="AM5043" s="163">
        <v>13</v>
      </c>
      <c r="AN5043" s="177" t="s">
        <v>124</v>
      </c>
    </row>
    <row r="5044" spans="30:40" x14ac:dyDescent="0.3">
      <c r="AD5044" s="9">
        <v>2025</v>
      </c>
      <c r="AE5044" s="87" t="s">
        <v>62</v>
      </c>
      <c r="AF5044" s="13" t="s">
        <v>10</v>
      </c>
      <c r="AG5044" s="18" t="str">
        <f t="shared" si="323"/>
        <v>All Items-2025-January</v>
      </c>
      <c r="AH5044" s="16">
        <v>45658</v>
      </c>
      <c r="AI5044" s="180">
        <v>108.64888785950767</v>
      </c>
      <c r="AJ5044" s="10">
        <f t="shared" si="325"/>
        <v>109.20624633442809</v>
      </c>
      <c r="AK5044" s="175">
        <v>4825</v>
      </c>
      <c r="AL5044" s="10">
        <f t="shared" si="324"/>
        <v>111.97926654918663</v>
      </c>
      <c r="AM5044" s="163">
        <v>13</v>
      </c>
      <c r="AN5044" s="177" t="s">
        <v>113</v>
      </c>
    </row>
    <row r="5045" spans="30:40" x14ac:dyDescent="0.3">
      <c r="AD5045" s="9">
        <v>2025</v>
      </c>
      <c r="AE5045" s="87" t="s">
        <v>62</v>
      </c>
      <c r="AF5045" s="13" t="s">
        <v>11</v>
      </c>
      <c r="AG5045" s="18" t="str">
        <f t="shared" si="323"/>
        <v>All Items-2025-February</v>
      </c>
      <c r="AH5045" s="16">
        <v>45689</v>
      </c>
      <c r="AI5045" s="180">
        <v>109.08872057267368</v>
      </c>
      <c r="AJ5045" s="10">
        <f t="shared" si="325"/>
        <v>109.24931674036399</v>
      </c>
      <c r="AK5045" s="175">
        <v>4826</v>
      </c>
      <c r="AL5045" s="10">
        <f t="shared" si="324"/>
        <v>111.97926654918663</v>
      </c>
      <c r="AM5045" s="163">
        <v>13</v>
      </c>
      <c r="AN5045" s="177" t="s">
        <v>114</v>
      </c>
    </row>
    <row r="5046" spans="30:40" x14ac:dyDescent="0.3">
      <c r="AD5046" s="9">
        <v>2025</v>
      </c>
      <c r="AE5046" s="87" t="s">
        <v>62</v>
      </c>
      <c r="AF5046" s="13" t="s">
        <v>4</v>
      </c>
      <c r="AG5046" s="18" t="str">
        <f t="shared" si="323"/>
        <v>All Items-2025-March</v>
      </c>
      <c r="AH5046" s="16">
        <v>45717</v>
      </c>
      <c r="AI5046" s="180">
        <v>109.50345074871014</v>
      </c>
      <c r="AJ5046" s="10">
        <f t="shared" si="325"/>
        <v>109.26034465472505</v>
      </c>
      <c r="AK5046" s="175">
        <v>4827</v>
      </c>
      <c r="AL5046" s="10">
        <f t="shared" si="324"/>
        <v>111.97926654918663</v>
      </c>
      <c r="AM5046" s="163">
        <v>13</v>
      </c>
      <c r="AN5046" s="177" t="s">
        <v>115</v>
      </c>
    </row>
    <row r="5047" spans="30:40" x14ac:dyDescent="0.3">
      <c r="AD5047" s="9">
        <v>2025</v>
      </c>
      <c r="AE5047" s="87" t="s">
        <v>62</v>
      </c>
      <c r="AF5047" s="13" t="s">
        <v>0</v>
      </c>
      <c r="AG5047" s="18" t="str">
        <f t="shared" si="323"/>
        <v>All Items-2025-April</v>
      </c>
      <c r="AH5047" s="16">
        <v>45748</v>
      </c>
      <c r="AI5047" s="180">
        <v>109.931</v>
      </c>
      <c r="AJ5047" s="10">
        <f t="shared" si="325"/>
        <v>109.30047831108607</v>
      </c>
      <c r="AK5047" s="175">
        <v>4828</v>
      </c>
      <c r="AL5047" s="10">
        <f t="shared" si="324"/>
        <v>111.97926654918663</v>
      </c>
      <c r="AM5047" s="163">
        <v>13</v>
      </c>
      <c r="AN5047" s="177" t="s">
        <v>116</v>
      </c>
    </row>
    <row r="5048" spans="30:40" x14ac:dyDescent="0.3">
      <c r="AD5048" s="9">
        <v>2025</v>
      </c>
      <c r="AE5048" s="87" t="s">
        <v>62</v>
      </c>
      <c r="AF5048" s="13" t="s">
        <v>5</v>
      </c>
      <c r="AG5048" s="18" t="str">
        <f t="shared" si="323"/>
        <v>All Items-2025-May</v>
      </c>
      <c r="AH5048" s="16">
        <v>45778</v>
      </c>
      <c r="AI5048" s="180">
        <v>109.57482302177212</v>
      </c>
      <c r="AJ5048" s="10">
        <f t="shared" si="325"/>
        <v>109.31389822911348</v>
      </c>
      <c r="AK5048" s="175">
        <v>4829</v>
      </c>
      <c r="AL5048" s="10">
        <f t="shared" si="324"/>
        <v>111.97926654918663</v>
      </c>
      <c r="AM5048" s="163">
        <v>13</v>
      </c>
      <c r="AN5048" s="177" t="s">
        <v>117</v>
      </c>
    </row>
    <row r="5049" spans="30:40" x14ac:dyDescent="0.3">
      <c r="AD5049" s="9">
        <v>2025</v>
      </c>
      <c r="AE5049" s="87" t="s">
        <v>62</v>
      </c>
      <c r="AF5049" s="13" t="s">
        <v>6</v>
      </c>
      <c r="AG5049" s="18" t="str">
        <f t="shared" si="323"/>
        <v>All Items-2025-June</v>
      </c>
      <c r="AH5049" s="16">
        <v>45809</v>
      </c>
      <c r="AI5049" s="180">
        <v>109.39015687016592</v>
      </c>
      <c r="AJ5049" s="10">
        <f t="shared" si="325"/>
        <v>109.36940470028121</v>
      </c>
      <c r="AK5049" s="175">
        <v>4830</v>
      </c>
      <c r="AL5049" s="10">
        <f t="shared" si="324"/>
        <v>111.97926654918663</v>
      </c>
      <c r="AM5049" s="163">
        <v>13</v>
      </c>
      <c r="AN5049" s="177" t="s">
        <v>118</v>
      </c>
    </row>
    <row r="5050" spans="30:40" x14ac:dyDescent="0.3">
      <c r="AD5050" s="9">
        <v>2025</v>
      </c>
      <c r="AE5050" s="87" t="s">
        <v>62</v>
      </c>
      <c r="AF5050" s="13" t="s">
        <v>7</v>
      </c>
      <c r="AG5050" s="18" t="str">
        <f t="shared" si="323"/>
        <v>All Items-2025-July</v>
      </c>
      <c r="AH5050" s="16">
        <v>45839</v>
      </c>
      <c r="AI5050" s="180">
        <v>109.12324399467508</v>
      </c>
      <c r="AJ5050" s="10">
        <f t="shared" si="325"/>
        <v>109.36332867879383</v>
      </c>
      <c r="AK5050" s="175">
        <v>4831</v>
      </c>
      <c r="AL5050" s="10">
        <f t="shared" si="324"/>
        <v>111.97926654918663</v>
      </c>
      <c r="AM5050" s="163">
        <v>13</v>
      </c>
      <c r="AN5050" s="177" t="s">
        <v>119</v>
      </c>
    </row>
    <row r="5051" spans="30:40" x14ac:dyDescent="0.3">
      <c r="AD5051" s="9">
        <v>2025</v>
      </c>
      <c r="AE5051" s="87" t="s">
        <v>62</v>
      </c>
      <c r="AF5051" s="13" t="s">
        <v>8</v>
      </c>
      <c r="AG5051" s="18" t="str">
        <f t="shared" si="323"/>
        <v>All Items-2025-August</v>
      </c>
      <c r="AH5051" s="16">
        <v>45870</v>
      </c>
      <c r="AI5051" s="180">
        <v>109.14324806212306</v>
      </c>
      <c r="AJ5051" s="10">
        <f t="shared" si="325"/>
        <v>109.29084534000303</v>
      </c>
      <c r="AK5051" s="175">
        <v>4832</v>
      </c>
      <c r="AL5051" s="10">
        <f t="shared" si="324"/>
        <v>111.97926654918663</v>
      </c>
      <c r="AM5051" s="163">
        <v>13</v>
      </c>
      <c r="AN5051" s="177" t="s">
        <v>120</v>
      </c>
    </row>
    <row r="5052" spans="30:40" x14ac:dyDescent="0.3">
      <c r="AD5052" s="9">
        <v>2025</v>
      </c>
      <c r="AE5052" s="87" t="s">
        <v>62</v>
      </c>
      <c r="AF5052" s="13" t="s">
        <v>1</v>
      </c>
      <c r="AG5052" s="18" t="str">
        <f t="shared" si="323"/>
        <v>All Items-2025-September</v>
      </c>
      <c r="AH5052" s="16">
        <v>45901</v>
      </c>
      <c r="AI5052" s="180">
        <v>109.16681912104239</v>
      </c>
      <c r="AJ5052" s="10">
        <f t="shared" si="325"/>
        <v>109.25651618216666</v>
      </c>
      <c r="AK5052" s="175">
        <v>4833</v>
      </c>
      <c r="AL5052" s="10">
        <f t="shared" si="324"/>
        <v>111.97926654918663</v>
      </c>
      <c r="AM5052" s="163">
        <v>13</v>
      </c>
      <c r="AN5052" s="177" t="s">
        <v>121</v>
      </c>
    </row>
    <row r="5053" spans="30:40" x14ac:dyDescent="0.3">
      <c r="AD5053" s="9">
        <v>2025</v>
      </c>
      <c r="AE5053" s="87" t="s">
        <v>62</v>
      </c>
      <c r="AF5053" s="13" t="s">
        <v>9</v>
      </c>
      <c r="AG5053" s="18" t="str">
        <f t="shared" si="323"/>
        <v>All Items-2025-October</v>
      </c>
      <c r="AH5053" s="16">
        <v>45931</v>
      </c>
      <c r="AI5053" s="180">
        <v>109.11788243251537</v>
      </c>
      <c r="AJ5053" s="10">
        <f t="shared" si="325"/>
        <v>109.25062661182493</v>
      </c>
      <c r="AK5053" s="175">
        <v>4834</v>
      </c>
      <c r="AL5053" s="10">
        <f t="shared" si="324"/>
        <v>111.97926654918663</v>
      </c>
      <c r="AM5053" s="163">
        <v>13</v>
      </c>
      <c r="AN5053" s="177" t="s">
        <v>122</v>
      </c>
    </row>
    <row r="5054" spans="30:40" x14ac:dyDescent="0.3">
      <c r="AD5054" s="9">
        <v>2025</v>
      </c>
      <c r="AE5054" s="87" t="s">
        <v>62</v>
      </c>
      <c r="AF5054" s="13" t="s">
        <v>2</v>
      </c>
      <c r="AG5054" s="18" t="str">
        <f t="shared" si="323"/>
        <v>All Items-2025-November</v>
      </c>
      <c r="AH5054" s="16">
        <v>45962</v>
      </c>
      <c r="AI5054" s="180">
        <v>109.02791796931004</v>
      </c>
      <c r="AJ5054" s="10">
        <f t="shared" si="325"/>
        <v>109.23226749705098</v>
      </c>
      <c r="AK5054" s="175">
        <v>4835</v>
      </c>
      <c r="AL5054" s="10">
        <f t="shared" si="324"/>
        <v>111.97926654918663</v>
      </c>
      <c r="AM5054" s="163">
        <v>13</v>
      </c>
      <c r="AN5054" s="177" t="s">
        <v>123</v>
      </c>
    </row>
    <row r="5055" spans="30:40" x14ac:dyDescent="0.3">
      <c r="AD5055" s="9">
        <v>2025</v>
      </c>
      <c r="AE5055" s="87" t="s">
        <v>62</v>
      </c>
      <c r="AF5055" s="13" t="s">
        <v>3</v>
      </c>
      <c r="AG5055" s="18" t="str">
        <f t="shared" si="323"/>
        <v>All Items-2025-December</v>
      </c>
      <c r="AH5055" s="16">
        <v>45992</v>
      </c>
      <c r="AI5055" s="180">
        <v>109.46832597635415</v>
      </c>
      <c r="AJ5055" s="10">
        <f t="shared" si="325"/>
        <v>109.26537305240414</v>
      </c>
      <c r="AK5055" s="175">
        <v>4836</v>
      </c>
      <c r="AL5055" s="10">
        <f t="shared" si="324"/>
        <v>111.97926654918663</v>
      </c>
      <c r="AM5055" s="163">
        <v>13</v>
      </c>
      <c r="AN5055" s="177" t="s">
        <v>124</v>
      </c>
    </row>
    <row r="5056" spans="30:40" x14ac:dyDescent="0.3">
      <c r="AD5056" s="9">
        <v>2026</v>
      </c>
      <c r="AE5056" s="87" t="s">
        <v>62</v>
      </c>
      <c r="AF5056" s="13" t="s">
        <v>10</v>
      </c>
      <c r="AG5056" s="18" t="str">
        <f t="shared" si="323"/>
        <v>All Items-2026-January</v>
      </c>
      <c r="AH5056" s="16">
        <v>46023</v>
      </c>
      <c r="AI5056" s="181">
        <v>109.19306685658029</v>
      </c>
      <c r="AJ5056" s="8">
        <f t="shared" si="325"/>
        <v>109.31072130216022</v>
      </c>
      <c r="AK5056" s="176"/>
      <c r="AL5056" s="10">
        <f t="shared" si="324"/>
        <v>111.97926654918663</v>
      </c>
      <c r="AM5056" s="163">
        <v>13</v>
      </c>
      <c r="AN5056" s="177" t="s">
        <v>113</v>
      </c>
    </row>
    <row r="5057" spans="30:40" x14ac:dyDescent="0.3">
      <c r="AD5057" s="9">
        <v>2026</v>
      </c>
      <c r="AE5057" s="87" t="s">
        <v>62</v>
      </c>
      <c r="AF5057" s="13" t="s">
        <v>11</v>
      </c>
      <c r="AG5057" s="18" t="str">
        <f t="shared" si="323"/>
        <v>All Items-2026-February</v>
      </c>
      <c r="AH5057" s="16">
        <v>46054</v>
      </c>
      <c r="AI5057" s="181">
        <v>109.88695779604689</v>
      </c>
      <c r="AJ5057" s="8">
        <f t="shared" si="325"/>
        <v>109.37724107077463</v>
      </c>
      <c r="AK5057" s="176"/>
      <c r="AL5057" s="10">
        <f t="shared" si="324"/>
        <v>111.97926654918663</v>
      </c>
      <c r="AM5057" s="163">
        <v>13</v>
      </c>
      <c r="AN5057" s="177" t="s">
        <v>114</v>
      </c>
    </row>
    <row r="5058" spans="30:40" x14ac:dyDescent="0.3">
      <c r="AD5058" s="9">
        <v>2026</v>
      </c>
      <c r="AE5058" s="87" t="s">
        <v>62</v>
      </c>
      <c r="AF5058" s="13" t="s">
        <v>4</v>
      </c>
      <c r="AG5058" s="18" t="str">
        <f t="shared" si="323"/>
        <v>All Items-2026-March</v>
      </c>
      <c r="AH5058" s="16">
        <v>46082</v>
      </c>
      <c r="AI5058" s="181">
        <v>110.70319064384516</v>
      </c>
      <c r="AJ5058" s="8">
        <f t="shared" si="325"/>
        <v>109.4772193953692</v>
      </c>
      <c r="AK5058" s="176"/>
      <c r="AL5058" s="10">
        <f t="shared" si="324"/>
        <v>111.97926654918663</v>
      </c>
      <c r="AM5058" s="163">
        <v>13</v>
      </c>
      <c r="AN5058" s="177" t="s">
        <v>115</v>
      </c>
    </row>
    <row r="5059" spans="30:40" x14ac:dyDescent="0.3">
      <c r="AD5059" s="9">
        <v>2026</v>
      </c>
      <c r="AE5059" s="87" t="s">
        <v>62</v>
      </c>
      <c r="AF5059" s="13" t="s">
        <v>0</v>
      </c>
      <c r="AG5059" s="18" t="str">
        <f t="shared" si="323"/>
        <v>All Items-2026-April</v>
      </c>
      <c r="AH5059" s="16">
        <v>46113</v>
      </c>
      <c r="AI5059" s="181">
        <v>110.77912384666939</v>
      </c>
      <c r="AJ5059" s="8">
        <f t="shared" si="325"/>
        <v>109.54789638259165</v>
      </c>
      <c r="AK5059" s="176"/>
      <c r="AL5059" s="10">
        <f t="shared" si="324"/>
        <v>111.97926654918663</v>
      </c>
      <c r="AM5059" s="163">
        <v>13</v>
      </c>
      <c r="AN5059" s="177" t="s">
        <v>116</v>
      </c>
    </row>
    <row r="5060" spans="30:40" x14ac:dyDescent="0.3">
      <c r="AD5060" s="9">
        <v>2026</v>
      </c>
      <c r="AE5060" s="87" t="s">
        <v>62</v>
      </c>
      <c r="AF5060" s="13" t="s">
        <v>5</v>
      </c>
      <c r="AG5060" s="18" t="str">
        <f t="shared" si="323"/>
        <v>All Items-2026-May</v>
      </c>
      <c r="AH5060" s="16">
        <v>46143</v>
      </c>
      <c r="AI5060" s="181">
        <v>111.89786955406194</v>
      </c>
      <c r="AJ5060" s="8">
        <f t="shared" si="325"/>
        <v>109.74148359361583</v>
      </c>
      <c r="AK5060" s="176"/>
      <c r="AL5060" s="10">
        <f t="shared" si="324"/>
        <v>111.97926654918663</v>
      </c>
      <c r="AM5060" s="163">
        <v>13</v>
      </c>
      <c r="AN5060" s="177" t="s">
        <v>117</v>
      </c>
    </row>
    <row r="5061" spans="30:40" x14ac:dyDescent="0.3">
      <c r="AD5061" s="9">
        <v>2026</v>
      </c>
      <c r="AE5061" s="87" t="s">
        <v>62</v>
      </c>
      <c r="AF5061" s="13" t="s">
        <v>6</v>
      </c>
      <c r="AG5061" s="18" t="str">
        <f t="shared" si="323"/>
        <v>All Items-2026-June</v>
      </c>
      <c r="AH5061" s="16">
        <v>46174</v>
      </c>
      <c r="AI5061" s="181">
        <v>111.97926654918663</v>
      </c>
      <c r="AJ5061" s="8">
        <f t="shared" si="325"/>
        <v>109.95724273353422</v>
      </c>
      <c r="AK5061" s="176"/>
      <c r="AL5061" s="10">
        <f t="shared" si="324"/>
        <v>111.97926654918663</v>
      </c>
      <c r="AM5061" s="163">
        <v>13</v>
      </c>
      <c r="AN5061" s="177" t="s">
        <v>118</v>
      </c>
    </row>
    <row r="5062" spans="30:40" x14ac:dyDescent="0.3">
      <c r="AD5062" s="9">
        <v>2026</v>
      </c>
      <c r="AE5062" s="87" t="s">
        <v>62</v>
      </c>
      <c r="AF5062" s="13" t="s">
        <v>7</v>
      </c>
      <c r="AG5062" s="18" t="str">
        <f t="shared" si="323"/>
        <v>All Items-2026-July</v>
      </c>
      <c r="AH5062" s="16">
        <v>46204</v>
      </c>
      <c r="AI5062" s="181"/>
      <c r="AJ5062" s="8"/>
      <c r="AK5062" s="176"/>
      <c r="AL5062" s="10">
        <f t="shared" si="324"/>
        <v>111.97926654918663</v>
      </c>
      <c r="AM5062" s="163">
        <v>13</v>
      </c>
      <c r="AN5062" s="177" t="s">
        <v>119</v>
      </c>
    </row>
    <row r="5063" spans="30:40" x14ac:dyDescent="0.3">
      <c r="AD5063" s="9">
        <v>2026</v>
      </c>
      <c r="AE5063" s="87" t="s">
        <v>62</v>
      </c>
      <c r="AF5063" s="13" t="s">
        <v>8</v>
      </c>
      <c r="AG5063" s="18" t="str">
        <f t="shared" si="323"/>
        <v>All Items-2026-August</v>
      </c>
      <c r="AH5063" s="16">
        <v>46235</v>
      </c>
      <c r="AI5063" s="181"/>
      <c r="AJ5063" s="8"/>
      <c r="AK5063" s="176"/>
      <c r="AL5063" s="10">
        <f t="shared" si="324"/>
        <v>111.97926654918663</v>
      </c>
      <c r="AM5063" s="163">
        <v>13</v>
      </c>
      <c r="AN5063" s="177" t="s">
        <v>120</v>
      </c>
    </row>
    <row r="5064" spans="30:40" x14ac:dyDescent="0.3">
      <c r="AD5064" s="9">
        <v>2026</v>
      </c>
      <c r="AE5064" s="87" t="s">
        <v>62</v>
      </c>
      <c r="AF5064" s="13" t="s">
        <v>1</v>
      </c>
      <c r="AG5064" s="18" t="str">
        <f t="shared" si="323"/>
        <v>All Items-2026-September</v>
      </c>
      <c r="AH5064" s="16">
        <v>46266</v>
      </c>
      <c r="AI5064" s="181"/>
      <c r="AJ5064" s="8"/>
      <c r="AK5064" s="176"/>
      <c r="AL5064" s="10">
        <f t="shared" si="324"/>
        <v>111.97926654918663</v>
      </c>
      <c r="AM5064" s="163">
        <v>13</v>
      </c>
      <c r="AN5064" s="177" t="s">
        <v>121</v>
      </c>
    </row>
    <row r="5065" spans="30:40" x14ac:dyDescent="0.3">
      <c r="AD5065" s="9">
        <v>2026</v>
      </c>
      <c r="AE5065" s="87" t="s">
        <v>62</v>
      </c>
      <c r="AF5065" s="13" t="s">
        <v>9</v>
      </c>
      <c r="AG5065" s="18" t="str">
        <f t="shared" si="323"/>
        <v>All Items-2026-October</v>
      </c>
      <c r="AH5065" s="16">
        <v>46296</v>
      </c>
      <c r="AI5065" s="181"/>
      <c r="AJ5065" s="8"/>
      <c r="AK5065" s="176"/>
      <c r="AL5065" s="10">
        <f t="shared" si="324"/>
        <v>111.97926654918663</v>
      </c>
      <c r="AM5065" s="163">
        <v>13</v>
      </c>
      <c r="AN5065" s="177" t="s">
        <v>122</v>
      </c>
    </row>
    <row r="5066" spans="30:40" x14ac:dyDescent="0.3">
      <c r="AD5066" s="9">
        <v>2026</v>
      </c>
      <c r="AE5066" s="87" t="s">
        <v>62</v>
      </c>
      <c r="AF5066" s="13" t="s">
        <v>2</v>
      </c>
      <c r="AG5066" s="18" t="str">
        <f t="shared" si="323"/>
        <v>All Items-2026-November</v>
      </c>
      <c r="AH5066" s="16">
        <v>46327</v>
      </c>
      <c r="AI5066" s="181"/>
      <c r="AJ5066" s="8"/>
      <c r="AK5066" s="176"/>
      <c r="AL5066" s="10">
        <f t="shared" si="324"/>
        <v>111.97926654918663</v>
      </c>
      <c r="AM5066" s="163">
        <v>13</v>
      </c>
      <c r="AN5066" s="177" t="s">
        <v>123</v>
      </c>
    </row>
    <row r="5067" spans="30:40" x14ac:dyDescent="0.3">
      <c r="AD5067" s="9">
        <v>2026</v>
      </c>
      <c r="AE5067" s="87" t="s">
        <v>62</v>
      </c>
      <c r="AF5067" s="13" t="s">
        <v>3</v>
      </c>
      <c r="AG5067" s="18" t="str">
        <f t="shared" si="323"/>
        <v>All Items-2026-December</v>
      </c>
      <c r="AH5067" s="16">
        <v>46357</v>
      </c>
      <c r="AI5067" s="181"/>
      <c r="AJ5067" s="8"/>
      <c r="AK5067" s="176"/>
      <c r="AL5067" s="10">
        <f t="shared" si="324"/>
        <v>111.97926654918663</v>
      </c>
      <c r="AM5067" s="163">
        <v>13</v>
      </c>
      <c r="AN5067" s="177" t="s">
        <v>124</v>
      </c>
    </row>
  </sheetData>
  <sheetProtection algorithmName="SHA-512" hashValue="0O1fP9nlFSfRJ26o75n6fGtnK4sAJWl/SRrIQxrVbp34BzmYujNyBNGOEa0qFmm6ipdduRlMUGwrbVW5TB7Q+g==" saltValue="dWHVOA57pglDUqEKMXPlvQ==" spinCount="100000" sheet="1" selectLockedCells="1"/>
  <autoFilter ref="AD75:AM5067" xr:uid="{3030503F-093D-43F7-B07C-B11EDFE10C27}"/>
  <dataConsolidate/>
  <mergeCells count="8">
    <mergeCell ref="C59:G59"/>
    <mergeCell ref="AP73:AQ73"/>
    <mergeCell ref="B9:C11"/>
    <mergeCell ref="B37:C39"/>
    <mergeCell ref="I6:J6"/>
    <mergeCell ref="D29:G29"/>
    <mergeCell ref="C31:G31"/>
    <mergeCell ref="D57:G57"/>
  </mergeCells>
  <phoneticPr fontId="2" type="noConversion"/>
  <dataValidations count="3">
    <dataValidation type="list" allowBlank="1" showInputMessage="1" showErrorMessage="1" sqref="D45 D17 D23 D51" xr:uid="{E5C32C32-408A-4FB0-943A-53DB860AB3E7}">
      <formula1>$Z$76:$Z$87</formula1>
    </dataValidation>
    <dataValidation type="list" allowBlank="1" showInputMessage="1" showErrorMessage="1" sqref="D15 D43" xr:uid="{0FA5EACC-3C25-4923-960D-4660183E4AEA}">
      <formula1>$AB$76:$AB$88</formula1>
    </dataValidation>
    <dataValidation type="list" allowBlank="1" showInputMessage="1" showErrorMessage="1" sqref="D25 D19 D53 D47" xr:uid="{2C9A3FFF-A55A-4500-9436-82B3551A1DE3}">
      <formula1>$X$92:$X$122</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3BA43-7FC7-452E-BFDE-072EE76BE63E}">
  <sheetPr codeName="Sheet2"/>
  <dimension ref="A1:BM842"/>
  <sheetViews>
    <sheetView zoomScaleNormal="100" workbookViewId="0"/>
  </sheetViews>
  <sheetFormatPr defaultRowHeight="12.5" x14ac:dyDescent="0.25"/>
  <cols>
    <col min="1" max="1" width="3.6328125" style="39" customWidth="1"/>
    <col min="2" max="6" width="8.7265625" style="39"/>
    <col min="7" max="7" width="20.90625" style="39" customWidth="1"/>
    <col min="8" max="8" width="6.453125" style="39" bestFit="1" customWidth="1"/>
    <col min="9" max="10" width="8.7265625" style="40" customWidth="1"/>
    <col min="11" max="11" width="8.7265625" style="39"/>
    <col min="12" max="12" width="19.6328125" style="39" bestFit="1" customWidth="1"/>
    <col min="13" max="15" width="8.7265625" style="39"/>
    <col min="16" max="16" width="28.26953125" style="39" customWidth="1"/>
    <col min="17" max="16384" width="8.7265625" style="94"/>
  </cols>
  <sheetData>
    <row r="1" spans="1:65" x14ac:dyDescent="0.25">
      <c r="A1" s="95"/>
      <c r="B1" s="95"/>
      <c r="C1" s="95"/>
      <c r="D1" s="95"/>
      <c r="E1" s="95"/>
      <c r="F1" s="95"/>
      <c r="G1" s="95"/>
      <c r="H1" s="95"/>
      <c r="I1" s="96"/>
      <c r="J1" s="96"/>
      <c r="K1" s="95"/>
      <c r="L1" s="95"/>
      <c r="M1" s="95"/>
      <c r="N1" s="95"/>
      <c r="O1" s="95"/>
      <c r="P1" s="95"/>
      <c r="Q1" s="97"/>
      <c r="R1" s="97"/>
      <c r="S1" s="97"/>
      <c r="T1" s="97"/>
      <c r="U1" s="97"/>
      <c r="V1" s="97"/>
      <c r="W1" s="97"/>
      <c r="X1" s="97"/>
      <c r="Y1" s="97"/>
      <c r="Z1" s="97"/>
      <c r="AA1" s="97"/>
      <c r="AB1" s="97"/>
      <c r="AC1" s="97"/>
      <c r="AD1" s="97"/>
      <c r="AE1" s="97"/>
      <c r="AF1" s="97"/>
      <c r="AG1" s="97"/>
      <c r="AH1" s="97"/>
      <c r="AI1" s="97"/>
      <c r="AJ1" s="97"/>
      <c r="AK1" s="97"/>
      <c r="AL1" s="97"/>
      <c r="AM1" s="97"/>
      <c r="AN1" s="97"/>
      <c r="AO1" s="97"/>
      <c r="AP1" s="97"/>
      <c r="AQ1" s="97"/>
      <c r="AR1" s="97"/>
      <c r="AS1" s="97"/>
      <c r="AT1" s="97"/>
      <c r="AU1" s="97"/>
      <c r="AV1" s="97"/>
      <c r="AW1" s="97"/>
      <c r="AX1" s="97"/>
      <c r="AY1" s="97"/>
      <c r="AZ1" s="97"/>
      <c r="BA1" s="97"/>
      <c r="BB1" s="97"/>
      <c r="BC1" s="97"/>
      <c r="BD1" s="97"/>
      <c r="BE1" s="97"/>
      <c r="BF1" s="97"/>
      <c r="BG1" s="97"/>
      <c r="BH1" s="97"/>
      <c r="BI1" s="97"/>
      <c r="BJ1" s="97"/>
      <c r="BK1" s="97"/>
      <c r="BL1" s="97"/>
    </row>
    <row r="2" spans="1:65" x14ac:dyDescent="0.25">
      <c r="A2" s="42"/>
      <c r="B2" s="42"/>
      <c r="C2" s="42"/>
      <c r="D2" s="42"/>
      <c r="E2" s="42"/>
      <c r="F2" s="42"/>
      <c r="G2" s="42"/>
      <c r="H2" s="42"/>
      <c r="I2" s="43"/>
      <c r="J2" s="43"/>
      <c r="K2" s="42"/>
      <c r="L2" s="42"/>
      <c r="M2" s="42"/>
      <c r="N2" s="42"/>
      <c r="O2" s="42"/>
      <c r="P2" s="42"/>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c r="AU2" s="97"/>
      <c r="AV2" s="97"/>
      <c r="AW2" s="97"/>
      <c r="AX2" s="97"/>
      <c r="AY2" s="97"/>
      <c r="AZ2" s="97"/>
      <c r="BA2" s="97"/>
      <c r="BB2" s="97"/>
      <c r="BC2" s="97"/>
      <c r="BD2" s="97"/>
      <c r="BE2" s="97"/>
      <c r="BF2" s="97"/>
      <c r="BG2" s="97"/>
      <c r="BH2" s="97"/>
      <c r="BI2" s="97"/>
      <c r="BJ2" s="97"/>
      <c r="BK2" s="97"/>
      <c r="BL2" s="97"/>
      <c r="BM2" s="97"/>
    </row>
    <row r="3" spans="1:65" ht="17.5" x14ac:dyDescent="0.25">
      <c r="A3" s="42"/>
      <c r="B3" s="41" t="s">
        <v>27</v>
      </c>
      <c r="C3" s="42"/>
      <c r="D3" s="42"/>
      <c r="E3" s="42"/>
      <c r="F3" s="42"/>
      <c r="G3" s="42"/>
      <c r="H3" s="42"/>
      <c r="I3" s="43"/>
      <c r="J3" s="43"/>
      <c r="K3" s="42"/>
      <c r="L3" s="42"/>
      <c r="M3" s="42"/>
      <c r="N3" s="42"/>
      <c r="O3" s="42"/>
      <c r="P3" s="42"/>
      <c r="Q3" s="97"/>
      <c r="R3" s="97"/>
      <c r="S3" s="97"/>
      <c r="T3" s="97"/>
      <c r="U3" s="97"/>
      <c r="V3" s="97"/>
      <c r="W3" s="97"/>
      <c r="X3" s="97"/>
      <c r="Y3" s="97"/>
      <c r="Z3" s="97"/>
      <c r="AA3" s="97"/>
      <c r="AB3" s="97"/>
      <c r="AC3" s="97"/>
      <c r="AD3" s="97"/>
      <c r="AE3" s="97"/>
      <c r="AF3" s="97"/>
      <c r="AG3" s="97"/>
      <c r="AH3" s="97"/>
      <c r="AI3" s="97"/>
      <c r="AJ3" s="97"/>
      <c r="AK3" s="97"/>
      <c r="AL3" s="97"/>
      <c r="AM3" s="97"/>
      <c r="AN3" s="97"/>
      <c r="AO3" s="97"/>
      <c r="AP3" s="97"/>
      <c r="AQ3" s="97"/>
      <c r="AR3" s="97"/>
      <c r="AS3" s="97"/>
      <c r="AT3" s="97"/>
      <c r="AU3" s="97"/>
      <c r="AV3" s="97"/>
      <c r="AW3" s="97"/>
      <c r="AX3" s="97"/>
      <c r="AY3" s="97"/>
      <c r="AZ3" s="97"/>
      <c r="BA3" s="97"/>
      <c r="BB3" s="97"/>
      <c r="BC3" s="97"/>
      <c r="BD3" s="97"/>
      <c r="BE3" s="97"/>
      <c r="BF3" s="97"/>
      <c r="BG3" s="97"/>
      <c r="BH3" s="97"/>
      <c r="BI3" s="97"/>
      <c r="BJ3" s="97"/>
      <c r="BK3" s="97"/>
      <c r="BL3" s="97"/>
      <c r="BM3" s="97"/>
    </row>
    <row r="4" spans="1:65" x14ac:dyDescent="0.25">
      <c r="A4" s="42"/>
      <c r="B4" s="42"/>
      <c r="C4" s="42"/>
      <c r="D4" s="42"/>
      <c r="E4" s="42"/>
      <c r="F4" s="42"/>
      <c r="G4" s="42"/>
      <c r="H4" s="42"/>
      <c r="I4" s="43"/>
      <c r="J4" s="43"/>
      <c r="K4" s="42"/>
      <c r="L4" s="42"/>
      <c r="M4" s="42"/>
      <c r="N4" s="42"/>
      <c r="O4" s="42"/>
      <c r="P4" s="42"/>
      <c r="Q4" s="97"/>
      <c r="R4" s="97"/>
      <c r="S4" s="97"/>
      <c r="T4" s="97"/>
      <c r="U4" s="97"/>
      <c r="V4" s="97"/>
      <c r="W4" s="97"/>
      <c r="X4" s="97"/>
      <c r="Y4" s="97"/>
      <c r="Z4" s="97"/>
      <c r="AA4" s="97"/>
      <c r="AB4" s="97"/>
      <c r="AC4" s="97"/>
      <c r="AD4" s="97"/>
      <c r="AE4" s="97"/>
      <c r="AF4" s="97"/>
      <c r="AG4" s="97"/>
      <c r="AH4" s="97"/>
      <c r="AI4" s="97"/>
      <c r="AJ4" s="97"/>
      <c r="AK4" s="97"/>
      <c r="AL4" s="97"/>
      <c r="AM4" s="97"/>
      <c r="AN4" s="97"/>
      <c r="AO4" s="97"/>
      <c r="AP4" s="97"/>
      <c r="AQ4" s="97"/>
      <c r="AR4" s="97"/>
      <c r="AS4" s="97"/>
      <c r="AT4" s="97"/>
      <c r="AU4" s="97"/>
      <c r="AV4" s="97"/>
      <c r="AW4" s="97"/>
      <c r="AX4" s="97"/>
      <c r="AY4" s="97"/>
      <c r="AZ4" s="97"/>
      <c r="BA4" s="97"/>
      <c r="BB4" s="97"/>
      <c r="BC4" s="97"/>
      <c r="BD4" s="97"/>
      <c r="BE4" s="97"/>
      <c r="BF4" s="97"/>
      <c r="BG4" s="97"/>
      <c r="BH4" s="97"/>
      <c r="BI4" s="97"/>
      <c r="BJ4" s="97"/>
      <c r="BK4" s="97"/>
      <c r="BL4" s="97"/>
      <c r="BM4" s="97"/>
    </row>
    <row r="5" spans="1:65" x14ac:dyDescent="0.25">
      <c r="A5" s="42"/>
      <c r="B5" s="44" t="s">
        <v>91</v>
      </c>
      <c r="C5" s="42"/>
      <c r="D5" s="42"/>
      <c r="E5" s="42"/>
      <c r="F5" s="42"/>
      <c r="G5" s="42"/>
      <c r="H5" s="42"/>
      <c r="I5" s="43"/>
      <c r="J5" s="43"/>
      <c r="K5" s="42"/>
      <c r="L5" s="42"/>
      <c r="M5" s="42"/>
      <c r="N5" s="42"/>
      <c r="O5" s="42"/>
      <c r="P5" s="42"/>
      <c r="Q5" s="97"/>
      <c r="R5" s="97"/>
      <c r="S5" s="97"/>
      <c r="T5" s="97"/>
      <c r="U5" s="97"/>
      <c r="V5" s="97"/>
      <c r="W5" s="97"/>
      <c r="X5" s="97"/>
      <c r="Y5" s="97"/>
      <c r="Z5" s="97"/>
      <c r="AA5" s="97"/>
      <c r="AB5" s="97"/>
      <c r="AC5" s="97"/>
      <c r="AD5" s="97"/>
      <c r="AE5" s="97"/>
      <c r="AF5" s="97"/>
      <c r="AG5" s="97"/>
      <c r="AH5" s="97"/>
      <c r="AI5" s="97"/>
      <c r="AJ5" s="97"/>
      <c r="AK5" s="97"/>
      <c r="AL5" s="97"/>
      <c r="AM5" s="97"/>
      <c r="AN5" s="97"/>
      <c r="AO5" s="97"/>
      <c r="AP5" s="97"/>
      <c r="AQ5" s="97"/>
      <c r="AR5" s="97"/>
      <c r="AS5" s="97"/>
      <c r="AT5" s="97"/>
      <c r="AU5" s="97"/>
      <c r="AV5" s="97"/>
      <c r="AW5" s="97"/>
      <c r="AX5" s="97"/>
      <c r="AY5" s="97"/>
      <c r="AZ5" s="97"/>
      <c r="BA5" s="97"/>
      <c r="BB5" s="97"/>
      <c r="BC5" s="97"/>
      <c r="BD5" s="97"/>
      <c r="BE5" s="97"/>
      <c r="BF5" s="97"/>
      <c r="BG5" s="97"/>
      <c r="BH5" s="97"/>
      <c r="BI5" s="97"/>
      <c r="BJ5" s="97"/>
      <c r="BK5" s="97"/>
      <c r="BL5" s="97"/>
      <c r="BM5" s="97"/>
    </row>
    <row r="6" spans="1:65" x14ac:dyDescent="0.25">
      <c r="A6" s="42"/>
      <c r="B6" s="44" t="s">
        <v>92</v>
      </c>
      <c r="C6" s="42"/>
      <c r="D6" s="42"/>
      <c r="E6" s="42"/>
      <c r="F6" s="42"/>
      <c r="G6" s="42"/>
      <c r="H6" s="42"/>
      <c r="I6" s="43"/>
      <c r="J6" s="43"/>
      <c r="K6" s="42"/>
      <c r="L6" s="42"/>
      <c r="M6" s="42"/>
      <c r="N6" s="42"/>
      <c r="O6" s="42"/>
      <c r="P6" s="42"/>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c r="BI6" s="97"/>
      <c r="BJ6" s="97"/>
      <c r="BK6" s="97"/>
      <c r="BL6" s="97"/>
      <c r="BM6" s="97"/>
    </row>
    <row r="7" spans="1:65" x14ac:dyDescent="0.25">
      <c r="A7" s="42"/>
      <c r="B7" s="44"/>
      <c r="C7" s="42"/>
      <c r="D7" s="42"/>
      <c r="E7" s="42"/>
      <c r="F7" s="42"/>
      <c r="G7" s="42"/>
      <c r="H7" s="42"/>
      <c r="I7" s="43"/>
      <c r="J7" s="43"/>
      <c r="K7" s="42"/>
      <c r="L7" s="42"/>
      <c r="M7" s="42"/>
      <c r="N7" s="42"/>
      <c r="O7" s="42"/>
      <c r="P7" s="42"/>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row>
    <row r="8" spans="1:65" x14ac:dyDescent="0.25">
      <c r="A8" s="42"/>
      <c r="B8" s="44" t="s">
        <v>65</v>
      </c>
      <c r="C8" s="42"/>
      <c r="D8" s="42"/>
      <c r="E8" s="42"/>
      <c r="F8" s="42"/>
      <c r="G8" s="42"/>
      <c r="H8" s="42"/>
      <c r="I8" s="43"/>
      <c r="J8" s="43"/>
      <c r="K8" s="42"/>
      <c r="L8" s="42"/>
      <c r="M8" s="42"/>
      <c r="N8" s="42"/>
      <c r="O8" s="42"/>
      <c r="P8" s="42"/>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row>
    <row r="9" spans="1:65" x14ac:dyDescent="0.25">
      <c r="A9" s="42"/>
      <c r="B9" s="42"/>
      <c r="C9" s="42"/>
      <c r="D9" s="42"/>
      <c r="E9" s="42"/>
      <c r="F9" s="42"/>
      <c r="G9" s="42"/>
      <c r="H9" s="42"/>
      <c r="I9" s="43"/>
      <c r="J9" s="43"/>
      <c r="K9" s="42"/>
      <c r="L9" s="42"/>
      <c r="M9" s="42"/>
      <c r="N9" s="42"/>
      <c r="O9" s="42"/>
      <c r="P9" s="42"/>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row>
    <row r="10" spans="1:65" x14ac:dyDescent="0.25">
      <c r="A10" s="42"/>
      <c r="B10" s="44" t="s">
        <v>42</v>
      </c>
      <c r="C10" s="42"/>
      <c r="D10" s="42"/>
      <c r="E10" s="42"/>
      <c r="F10" s="42"/>
      <c r="G10" s="42"/>
      <c r="H10" s="42"/>
      <c r="I10" s="43"/>
      <c r="J10" s="43"/>
      <c r="K10" s="42"/>
      <c r="L10" s="42"/>
      <c r="M10" s="42"/>
      <c r="N10" s="42"/>
      <c r="O10" s="42"/>
      <c r="P10" s="42"/>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row>
    <row r="11" spans="1:65" x14ac:dyDescent="0.25">
      <c r="A11" s="42"/>
      <c r="B11" s="44"/>
      <c r="C11" s="42"/>
      <c r="D11" s="42"/>
      <c r="E11" s="42"/>
      <c r="F11" s="42"/>
      <c r="G11" s="42"/>
      <c r="H11" s="42"/>
      <c r="I11" s="43"/>
      <c r="J11" s="43"/>
      <c r="K11" s="42"/>
      <c r="L11" s="42"/>
      <c r="M11" s="42"/>
      <c r="N11" s="42"/>
      <c r="O11" s="42"/>
      <c r="P11" s="42"/>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row>
    <row r="12" spans="1:65" x14ac:dyDescent="0.25">
      <c r="A12" s="42"/>
      <c r="B12" s="48"/>
      <c r="C12" s="48"/>
      <c r="D12" s="48"/>
      <c r="E12" s="48"/>
      <c r="F12" s="48"/>
      <c r="G12" s="48"/>
      <c r="H12" s="48"/>
      <c r="I12" s="49"/>
      <c r="J12" s="49"/>
      <c r="K12" s="48"/>
      <c r="L12" s="48"/>
      <c r="M12" s="48"/>
      <c r="N12" s="48"/>
      <c r="O12" s="48"/>
      <c r="P12" s="48"/>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row>
    <row r="13" spans="1:65" ht="18" x14ac:dyDescent="0.4">
      <c r="A13" s="42"/>
      <c r="B13" s="45" t="s">
        <v>22</v>
      </c>
      <c r="C13" s="42"/>
      <c r="D13" s="42"/>
      <c r="E13" s="42"/>
      <c r="F13" s="42"/>
      <c r="G13" s="42"/>
      <c r="H13" s="42"/>
      <c r="I13" s="43"/>
      <c r="J13" s="43"/>
      <c r="K13" s="42"/>
      <c r="L13" s="42"/>
      <c r="M13" s="42"/>
      <c r="N13" s="42"/>
      <c r="O13" s="42"/>
      <c r="P13" s="42"/>
      <c r="Q13" s="97"/>
      <c r="R13" s="97"/>
      <c r="S13" s="97"/>
      <c r="T13" s="97"/>
      <c r="U13" s="97"/>
      <c r="V13" s="97"/>
      <c r="W13" s="97"/>
      <c r="X13" s="97"/>
      <c r="Y13" s="97"/>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c r="BF13" s="97"/>
      <c r="BG13" s="97"/>
      <c r="BH13" s="97"/>
      <c r="BI13" s="97"/>
      <c r="BJ13" s="97"/>
      <c r="BK13" s="97"/>
      <c r="BL13" s="97"/>
      <c r="BM13" s="97"/>
    </row>
    <row r="14" spans="1:65" x14ac:dyDescent="0.25">
      <c r="A14" s="42"/>
      <c r="B14" s="42"/>
      <c r="C14" s="42"/>
      <c r="D14" s="42"/>
      <c r="E14" s="42"/>
      <c r="F14" s="42"/>
      <c r="G14" s="42"/>
      <c r="H14" s="42"/>
      <c r="I14" s="43"/>
      <c r="J14" s="43"/>
      <c r="K14" s="42"/>
      <c r="L14" s="42"/>
      <c r="M14" s="42"/>
      <c r="N14" s="42"/>
      <c r="O14" s="42"/>
      <c r="P14" s="42"/>
      <c r="Q14" s="97"/>
      <c r="R14" s="97"/>
      <c r="S14" s="97"/>
      <c r="T14" s="97"/>
      <c r="U14" s="97"/>
      <c r="V14" s="97"/>
      <c r="W14" s="97"/>
      <c r="X14" s="97"/>
      <c r="Y14" s="97"/>
      <c r="Z14" s="97"/>
      <c r="AA14" s="97"/>
      <c r="AB14" s="97"/>
      <c r="AC14" s="97"/>
      <c r="AD14" s="97"/>
      <c r="AE14" s="97"/>
      <c r="AF14" s="97"/>
      <c r="AG14" s="97"/>
      <c r="AH14" s="97"/>
      <c r="AI14" s="97"/>
      <c r="AJ14" s="97"/>
      <c r="AK14" s="97"/>
      <c r="AL14" s="97"/>
      <c r="AM14" s="97"/>
      <c r="AN14" s="97"/>
      <c r="AO14" s="97"/>
      <c r="AP14" s="97"/>
      <c r="AQ14" s="97"/>
      <c r="AR14" s="97"/>
      <c r="AS14" s="97"/>
      <c r="AT14" s="97"/>
      <c r="AU14" s="97"/>
      <c r="AV14" s="97"/>
      <c r="AW14" s="97"/>
      <c r="AX14" s="97"/>
      <c r="AY14" s="97"/>
      <c r="AZ14" s="97"/>
      <c r="BA14" s="97"/>
      <c r="BB14" s="97"/>
      <c r="BC14" s="97"/>
      <c r="BD14" s="97"/>
      <c r="BE14" s="97"/>
      <c r="BF14" s="97"/>
      <c r="BG14" s="97"/>
      <c r="BH14" s="97"/>
      <c r="BI14" s="97"/>
      <c r="BJ14" s="97"/>
      <c r="BK14" s="97"/>
      <c r="BL14" s="97"/>
      <c r="BM14" s="97"/>
    </row>
    <row r="15" spans="1:65" ht="14" x14ac:dyDescent="0.3">
      <c r="A15" s="42"/>
      <c r="B15" s="44" t="s">
        <v>69</v>
      </c>
      <c r="C15" s="42"/>
      <c r="D15" s="42"/>
      <c r="E15" s="42"/>
      <c r="F15" s="42"/>
      <c r="G15" s="42"/>
      <c r="H15" s="42"/>
      <c r="I15" s="43"/>
      <c r="J15" s="43"/>
      <c r="K15" s="42"/>
      <c r="L15" s="42"/>
      <c r="M15" s="42"/>
      <c r="N15" s="42"/>
      <c r="O15" s="42"/>
      <c r="P15" s="42"/>
      <c r="Q15" s="97"/>
      <c r="R15" s="97"/>
      <c r="S15" s="97"/>
      <c r="T15" s="97"/>
      <c r="U15" s="97"/>
      <c r="V15" s="97"/>
      <c r="W15" s="97"/>
      <c r="X15" s="97"/>
      <c r="Y15" s="97"/>
      <c r="Z15" s="97"/>
      <c r="AA15" s="97"/>
      <c r="AB15" s="97"/>
      <c r="AC15" s="97"/>
      <c r="AD15" s="97"/>
      <c r="AE15" s="97"/>
      <c r="AF15" s="97"/>
      <c r="AG15" s="97"/>
      <c r="AH15" s="97"/>
      <c r="AI15" s="97"/>
      <c r="AJ15" s="97"/>
      <c r="AK15" s="97"/>
      <c r="AL15" s="97"/>
      <c r="AM15" s="97"/>
      <c r="AN15" s="97"/>
      <c r="AO15" s="97"/>
      <c r="AP15" s="97"/>
      <c r="AQ15" s="97"/>
      <c r="AR15" s="97"/>
      <c r="AS15" s="97"/>
      <c r="AT15" s="97"/>
      <c r="AU15" s="97"/>
      <c r="AV15" s="97"/>
      <c r="AW15" s="97"/>
      <c r="AX15" s="97"/>
      <c r="AY15" s="97"/>
      <c r="AZ15" s="97"/>
      <c r="BA15" s="97"/>
      <c r="BB15" s="97"/>
      <c r="BC15" s="97"/>
      <c r="BD15" s="97"/>
      <c r="BE15" s="97"/>
      <c r="BF15" s="97"/>
      <c r="BG15" s="97"/>
      <c r="BH15" s="97"/>
      <c r="BI15" s="97"/>
      <c r="BJ15" s="97"/>
      <c r="BK15" s="97"/>
      <c r="BL15" s="97"/>
      <c r="BM15" s="97"/>
    </row>
    <row r="16" spans="1:65" x14ac:dyDescent="0.25">
      <c r="A16" s="42"/>
      <c r="B16" s="44"/>
      <c r="C16" s="42"/>
      <c r="D16" s="42"/>
      <c r="E16" s="42"/>
      <c r="F16" s="42"/>
      <c r="G16" s="42"/>
      <c r="H16" s="42"/>
      <c r="I16" s="43"/>
      <c r="J16" s="43"/>
      <c r="K16" s="42"/>
      <c r="L16" s="42"/>
      <c r="M16" s="42"/>
      <c r="N16" s="42"/>
      <c r="O16" s="42"/>
      <c r="P16" s="42"/>
      <c r="Q16" s="97"/>
      <c r="R16" s="97"/>
      <c r="S16" s="97"/>
      <c r="T16" s="97"/>
      <c r="U16" s="97"/>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c r="AT16" s="97"/>
      <c r="AU16" s="97"/>
      <c r="AV16" s="97"/>
      <c r="AW16" s="97"/>
      <c r="AX16" s="97"/>
      <c r="AY16" s="97"/>
      <c r="AZ16" s="97"/>
      <c r="BA16" s="97"/>
      <c r="BB16" s="97"/>
      <c r="BC16" s="97"/>
      <c r="BD16" s="97"/>
      <c r="BE16" s="97"/>
      <c r="BF16" s="97"/>
      <c r="BG16" s="97"/>
      <c r="BH16" s="97"/>
      <c r="BI16" s="97"/>
      <c r="BJ16" s="97"/>
      <c r="BK16" s="97"/>
      <c r="BL16" s="97"/>
      <c r="BM16" s="97"/>
    </row>
    <row r="17" spans="1:65" ht="13" x14ac:dyDescent="0.3">
      <c r="A17" s="42"/>
      <c r="B17" s="91" t="s">
        <v>95</v>
      </c>
      <c r="C17" s="42"/>
      <c r="D17" s="42"/>
      <c r="E17" s="42"/>
      <c r="F17" s="42"/>
      <c r="G17" s="42"/>
      <c r="H17" s="42"/>
      <c r="I17" s="43"/>
      <c r="J17" s="43"/>
      <c r="K17" s="42"/>
      <c r="L17" s="42"/>
      <c r="M17" s="42"/>
      <c r="N17" s="42"/>
      <c r="O17" s="42"/>
      <c r="P17" s="42"/>
      <c r="Q17" s="97"/>
      <c r="R17" s="97"/>
      <c r="S17" s="97"/>
      <c r="T17" s="97"/>
      <c r="U17" s="97"/>
      <c r="V17" s="97"/>
      <c r="W17" s="97"/>
      <c r="X17" s="97"/>
      <c r="Y17" s="97"/>
      <c r="Z17" s="97"/>
      <c r="AA17" s="97"/>
      <c r="AB17" s="97"/>
      <c r="AC17" s="97"/>
      <c r="AD17" s="97"/>
      <c r="AE17" s="97"/>
      <c r="AF17" s="97"/>
      <c r="AG17" s="97"/>
      <c r="AH17" s="97"/>
      <c r="AI17" s="97"/>
      <c r="AJ17" s="97"/>
      <c r="AK17" s="97"/>
      <c r="AL17" s="97"/>
      <c r="AM17" s="97"/>
      <c r="AN17" s="97"/>
      <c r="AO17" s="97"/>
      <c r="AP17" s="97"/>
      <c r="AQ17" s="97"/>
      <c r="AR17" s="97"/>
      <c r="AS17" s="97"/>
      <c r="AT17" s="97"/>
      <c r="AU17" s="97"/>
      <c r="AV17" s="97"/>
      <c r="AW17" s="97"/>
      <c r="AX17" s="97"/>
      <c r="AY17" s="97"/>
      <c r="AZ17" s="97"/>
      <c r="BA17" s="97"/>
      <c r="BB17" s="97"/>
      <c r="BC17" s="97"/>
      <c r="BD17" s="97"/>
      <c r="BE17" s="97"/>
      <c r="BF17" s="97"/>
      <c r="BG17" s="97"/>
      <c r="BH17" s="97"/>
      <c r="BI17" s="97"/>
      <c r="BJ17" s="97"/>
      <c r="BK17" s="97"/>
      <c r="BL17" s="97"/>
      <c r="BM17" s="97"/>
    </row>
    <row r="18" spans="1:65" ht="13" x14ac:dyDescent="0.3">
      <c r="A18" s="42"/>
      <c r="B18" s="91" t="s">
        <v>98</v>
      </c>
      <c r="C18" s="42"/>
      <c r="D18" s="42"/>
      <c r="E18" s="42"/>
      <c r="F18" s="42"/>
      <c r="G18" s="42"/>
      <c r="H18" s="42"/>
      <c r="I18" s="43"/>
      <c r="J18" s="43"/>
      <c r="K18" s="42"/>
      <c r="L18" s="42"/>
      <c r="M18" s="42"/>
      <c r="N18" s="42"/>
      <c r="O18" s="42"/>
      <c r="P18" s="42"/>
      <c r="Q18" s="97"/>
      <c r="R18" s="97"/>
      <c r="S18" s="97"/>
      <c r="T18" s="97"/>
      <c r="U18" s="97"/>
      <c r="V18" s="97"/>
      <c r="W18" s="97"/>
      <c r="X18" s="97"/>
      <c r="Y18" s="97"/>
      <c r="Z18" s="97"/>
      <c r="AA18" s="97"/>
      <c r="AB18" s="97"/>
      <c r="AC18" s="97"/>
      <c r="AD18" s="97"/>
      <c r="AE18" s="97"/>
      <c r="AF18" s="97"/>
      <c r="AG18" s="97"/>
      <c r="AH18" s="97"/>
      <c r="AI18" s="97"/>
      <c r="AJ18" s="97"/>
      <c r="AK18" s="97"/>
      <c r="AL18" s="97"/>
      <c r="AM18" s="97"/>
      <c r="AN18" s="97"/>
      <c r="AO18" s="97"/>
      <c r="AP18" s="97"/>
      <c r="AQ18" s="97"/>
      <c r="AR18" s="97"/>
      <c r="AS18" s="97"/>
      <c r="AT18" s="97"/>
      <c r="AU18" s="97"/>
      <c r="AV18" s="97"/>
      <c r="AW18" s="97"/>
      <c r="AX18" s="97"/>
      <c r="AY18" s="97"/>
      <c r="AZ18" s="97"/>
      <c r="BA18" s="97"/>
      <c r="BB18" s="97"/>
      <c r="BC18" s="97"/>
      <c r="BD18" s="97"/>
      <c r="BE18" s="97"/>
      <c r="BF18" s="97"/>
      <c r="BG18" s="97"/>
      <c r="BH18" s="97"/>
      <c r="BI18" s="97"/>
      <c r="BJ18" s="97"/>
      <c r="BK18" s="97"/>
      <c r="BL18" s="97"/>
      <c r="BM18" s="97"/>
    </row>
    <row r="19" spans="1:65" ht="13" x14ac:dyDescent="0.3">
      <c r="A19" s="42"/>
      <c r="B19" s="91"/>
      <c r="C19" s="42"/>
      <c r="D19" s="42"/>
      <c r="E19" s="42"/>
      <c r="F19" s="42"/>
      <c r="G19" s="42"/>
      <c r="H19" s="42"/>
      <c r="I19" s="43"/>
      <c r="J19" s="43"/>
      <c r="K19" s="42"/>
      <c r="L19" s="42"/>
      <c r="M19" s="42"/>
      <c r="N19" s="42"/>
      <c r="O19" s="42"/>
      <c r="P19" s="42"/>
      <c r="Q19" s="97"/>
      <c r="R19" s="97"/>
      <c r="S19" s="97"/>
      <c r="T19" s="97"/>
      <c r="U19" s="97"/>
      <c r="V19" s="97"/>
      <c r="W19" s="97"/>
      <c r="X19" s="97"/>
      <c r="Y19" s="97"/>
      <c r="Z19" s="97"/>
      <c r="AA19" s="97"/>
      <c r="AB19" s="97"/>
      <c r="AC19" s="97"/>
      <c r="AD19" s="97"/>
      <c r="AE19" s="97"/>
      <c r="AF19" s="97"/>
      <c r="AG19" s="97"/>
      <c r="AH19" s="97"/>
      <c r="AI19" s="97"/>
      <c r="AJ19" s="97"/>
      <c r="AK19" s="97"/>
      <c r="AL19" s="97"/>
      <c r="AM19" s="97"/>
      <c r="AN19" s="97"/>
      <c r="AO19" s="97"/>
      <c r="AP19" s="97"/>
      <c r="AQ19" s="97"/>
      <c r="AR19" s="97"/>
      <c r="AS19" s="97"/>
      <c r="AT19" s="97"/>
      <c r="AU19" s="97"/>
      <c r="AV19" s="97"/>
      <c r="AW19" s="97"/>
      <c r="AX19" s="97"/>
      <c r="AY19" s="97"/>
      <c r="AZ19" s="97"/>
      <c r="BA19" s="97"/>
      <c r="BB19" s="97"/>
      <c r="BC19" s="97"/>
      <c r="BD19" s="97"/>
      <c r="BE19" s="97"/>
      <c r="BF19" s="97"/>
      <c r="BG19" s="97"/>
      <c r="BH19" s="97"/>
      <c r="BI19" s="97"/>
      <c r="BJ19" s="97"/>
      <c r="BK19" s="97"/>
      <c r="BL19" s="97"/>
      <c r="BM19" s="97"/>
    </row>
    <row r="20" spans="1:65" x14ac:dyDescent="0.25">
      <c r="A20" s="42"/>
      <c r="B20" s="44" t="s">
        <v>85</v>
      </c>
      <c r="C20" s="42"/>
      <c r="D20" s="42"/>
      <c r="E20" s="42"/>
      <c r="F20" s="42"/>
      <c r="G20" s="42"/>
      <c r="H20" s="42"/>
      <c r="I20" s="43"/>
      <c r="J20" s="43"/>
      <c r="K20" s="42"/>
      <c r="L20" s="42"/>
      <c r="M20" s="42"/>
      <c r="N20" s="42"/>
      <c r="O20" s="42"/>
      <c r="P20" s="42"/>
      <c r="Q20" s="97"/>
      <c r="R20" s="97"/>
      <c r="S20" s="97"/>
      <c r="T20" s="97"/>
      <c r="U20" s="97"/>
      <c r="V20" s="97"/>
      <c r="W20" s="97"/>
      <c r="X20" s="97"/>
      <c r="Y20" s="97"/>
      <c r="Z20" s="97"/>
      <c r="AA20" s="97"/>
      <c r="AB20" s="97"/>
      <c r="AC20" s="97"/>
      <c r="AD20" s="97"/>
      <c r="AE20" s="97"/>
      <c r="AF20" s="97"/>
      <c r="AG20" s="97"/>
      <c r="AH20" s="97"/>
      <c r="AI20" s="97"/>
      <c r="AJ20" s="97"/>
      <c r="AK20" s="97"/>
      <c r="AL20" s="97"/>
      <c r="AM20" s="97"/>
      <c r="AN20" s="97"/>
      <c r="AO20" s="97"/>
      <c r="AP20" s="97"/>
      <c r="AQ20" s="97"/>
      <c r="AR20" s="97"/>
      <c r="AS20" s="97"/>
      <c r="AT20" s="97"/>
      <c r="AU20" s="97"/>
      <c r="AV20" s="97"/>
      <c r="AW20" s="97"/>
      <c r="AX20" s="97"/>
      <c r="AY20" s="97"/>
      <c r="AZ20" s="97"/>
      <c r="BA20" s="97"/>
      <c r="BB20" s="97"/>
      <c r="BC20" s="97"/>
      <c r="BD20" s="97"/>
      <c r="BE20" s="97"/>
      <c r="BF20" s="97"/>
      <c r="BG20" s="97"/>
      <c r="BH20" s="97"/>
      <c r="BI20" s="97"/>
      <c r="BJ20" s="97"/>
      <c r="BK20" s="97"/>
      <c r="BL20" s="97"/>
      <c r="BM20" s="97"/>
    </row>
    <row r="21" spans="1:65" ht="13" x14ac:dyDescent="0.3">
      <c r="A21" s="42"/>
      <c r="B21" s="91"/>
      <c r="C21" s="42"/>
      <c r="D21" s="42"/>
      <c r="E21" s="42"/>
      <c r="F21" s="42"/>
      <c r="G21" s="42"/>
      <c r="H21" s="42"/>
      <c r="I21" s="43"/>
      <c r="J21" s="43"/>
      <c r="K21" s="42"/>
      <c r="L21" s="42"/>
      <c r="M21" s="42"/>
      <c r="N21" s="42"/>
      <c r="O21" s="42"/>
      <c r="P21" s="42"/>
      <c r="Q21" s="97"/>
      <c r="R21" s="97"/>
      <c r="S21" s="97"/>
      <c r="T21" s="97"/>
      <c r="U21" s="97"/>
      <c r="V21" s="97"/>
      <c r="W21" s="97"/>
      <c r="X21" s="97"/>
      <c r="Y21" s="97"/>
      <c r="Z21" s="97"/>
      <c r="AA21" s="97"/>
      <c r="AB21" s="97"/>
      <c r="AC21" s="97"/>
      <c r="AD21" s="97"/>
      <c r="AE21" s="97"/>
      <c r="AF21" s="97"/>
      <c r="AG21" s="97"/>
      <c r="AH21" s="97"/>
      <c r="AI21" s="97"/>
      <c r="AJ21" s="97"/>
      <c r="AK21" s="97"/>
      <c r="AL21" s="97"/>
      <c r="AM21" s="97"/>
      <c r="AN21" s="97"/>
      <c r="AO21" s="97"/>
      <c r="AP21" s="97"/>
      <c r="AQ21" s="97"/>
      <c r="AR21" s="97"/>
      <c r="AS21" s="97"/>
      <c r="AT21" s="97"/>
      <c r="AU21" s="97"/>
      <c r="AV21" s="97"/>
      <c r="AW21" s="97"/>
      <c r="AX21" s="97"/>
      <c r="AY21" s="97"/>
      <c r="AZ21" s="97"/>
      <c r="BA21" s="97"/>
      <c r="BB21" s="97"/>
      <c r="BC21" s="97"/>
      <c r="BD21" s="97"/>
      <c r="BE21" s="97"/>
      <c r="BF21" s="97"/>
      <c r="BG21" s="97"/>
      <c r="BH21" s="97"/>
      <c r="BI21" s="97"/>
      <c r="BJ21" s="97"/>
      <c r="BK21" s="97"/>
      <c r="BL21" s="97"/>
      <c r="BM21" s="97"/>
    </row>
    <row r="22" spans="1:65" ht="13" x14ac:dyDescent="0.3">
      <c r="A22" s="42"/>
      <c r="B22" s="91"/>
      <c r="C22" s="42"/>
      <c r="D22" s="42"/>
      <c r="E22" s="42"/>
      <c r="F22" s="42"/>
      <c r="G22" s="42"/>
      <c r="H22" s="42"/>
      <c r="I22" s="43"/>
      <c r="J22" s="43"/>
      <c r="K22" s="42"/>
      <c r="L22" s="42"/>
      <c r="M22" s="42"/>
      <c r="N22" s="42"/>
      <c r="O22" s="42"/>
      <c r="P22" s="42"/>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c r="AU22" s="97"/>
      <c r="AV22" s="97"/>
      <c r="AW22" s="97"/>
      <c r="AX22" s="97"/>
      <c r="AY22" s="97"/>
      <c r="AZ22" s="97"/>
      <c r="BA22" s="97"/>
      <c r="BB22" s="97"/>
      <c r="BC22" s="97"/>
      <c r="BD22" s="97"/>
      <c r="BE22" s="97"/>
      <c r="BF22" s="97"/>
      <c r="BG22" s="97"/>
      <c r="BH22" s="97"/>
      <c r="BI22" s="97"/>
      <c r="BJ22" s="97"/>
      <c r="BK22" s="97"/>
      <c r="BL22" s="97"/>
      <c r="BM22" s="97"/>
    </row>
    <row r="23" spans="1:65" ht="13" x14ac:dyDescent="0.3">
      <c r="A23" s="42"/>
      <c r="B23" s="91"/>
      <c r="C23" s="42"/>
      <c r="D23" s="42"/>
      <c r="E23" s="42"/>
      <c r="F23" s="42"/>
      <c r="G23" s="42"/>
      <c r="H23" s="42"/>
      <c r="I23" s="43"/>
      <c r="J23" s="43"/>
      <c r="K23" s="42"/>
      <c r="L23" s="42"/>
      <c r="M23" s="42"/>
      <c r="N23" s="42"/>
      <c r="O23" s="42"/>
      <c r="P23" s="42"/>
      <c r="Q23" s="97"/>
      <c r="R23" s="97"/>
      <c r="S23" s="97"/>
      <c r="T23" s="97"/>
      <c r="U23" s="97"/>
      <c r="V23" s="97"/>
      <c r="W23" s="97"/>
      <c r="X23" s="97"/>
      <c r="Y23" s="97"/>
      <c r="Z23" s="97"/>
      <c r="AA23" s="97"/>
      <c r="AB23" s="97"/>
      <c r="AC23" s="97"/>
      <c r="AD23" s="97"/>
      <c r="AE23" s="97"/>
      <c r="AF23" s="97"/>
      <c r="AG23" s="97"/>
      <c r="AH23" s="97"/>
      <c r="AI23" s="97"/>
      <c r="AJ23" s="97"/>
      <c r="AK23" s="97"/>
      <c r="AL23" s="97"/>
      <c r="AM23" s="97"/>
      <c r="AN23" s="97"/>
      <c r="AO23" s="97"/>
      <c r="AP23" s="97"/>
      <c r="AQ23" s="97"/>
      <c r="AR23" s="97"/>
      <c r="AS23" s="97"/>
      <c r="AT23" s="97"/>
      <c r="AU23" s="97"/>
      <c r="AV23" s="97"/>
      <c r="AW23" s="97"/>
      <c r="AX23" s="97"/>
      <c r="AY23" s="97"/>
      <c r="AZ23" s="97"/>
      <c r="BA23" s="97"/>
      <c r="BB23" s="97"/>
      <c r="BC23" s="97"/>
      <c r="BD23" s="97"/>
      <c r="BE23" s="97"/>
      <c r="BF23" s="97"/>
      <c r="BG23" s="97"/>
      <c r="BH23" s="97"/>
      <c r="BI23" s="97"/>
      <c r="BJ23" s="97"/>
      <c r="BK23" s="97"/>
      <c r="BL23" s="97"/>
      <c r="BM23" s="97"/>
    </row>
    <row r="24" spans="1:65" ht="13" x14ac:dyDescent="0.3">
      <c r="A24" s="42"/>
      <c r="B24" s="91"/>
      <c r="C24" s="42"/>
      <c r="D24" s="42"/>
      <c r="E24" s="42"/>
      <c r="F24" s="42"/>
      <c r="G24" s="42"/>
      <c r="H24" s="42"/>
      <c r="I24" s="43"/>
      <c r="J24" s="43"/>
      <c r="K24" s="42"/>
      <c r="L24" s="42"/>
      <c r="M24" s="42"/>
      <c r="N24" s="42"/>
      <c r="O24" s="42"/>
      <c r="P24" s="42"/>
      <c r="Q24" s="97"/>
      <c r="R24" s="97"/>
      <c r="S24" s="97"/>
      <c r="T24" s="97"/>
      <c r="U24" s="97"/>
      <c r="V24" s="97"/>
      <c r="W24" s="97"/>
      <c r="X24" s="97"/>
      <c r="Y24" s="97"/>
      <c r="Z24" s="97"/>
      <c r="AA24" s="97"/>
      <c r="AB24" s="97"/>
      <c r="AC24" s="97"/>
      <c r="AD24" s="97"/>
      <c r="AE24" s="97"/>
      <c r="AF24" s="97"/>
      <c r="AG24" s="97"/>
      <c r="AH24" s="97"/>
      <c r="AI24" s="97"/>
      <c r="AJ24" s="97"/>
      <c r="AK24" s="97"/>
      <c r="AL24" s="97"/>
      <c r="AM24" s="97"/>
      <c r="AN24" s="97"/>
      <c r="AO24" s="97"/>
      <c r="AP24" s="97"/>
      <c r="AQ24" s="97"/>
      <c r="AR24" s="97"/>
      <c r="AS24" s="97"/>
      <c r="AT24" s="97"/>
      <c r="AU24" s="97"/>
      <c r="AV24" s="97"/>
      <c r="AW24" s="97"/>
      <c r="AX24" s="97"/>
      <c r="AY24" s="97"/>
      <c r="AZ24" s="97"/>
      <c r="BA24" s="97"/>
      <c r="BB24" s="97"/>
      <c r="BC24" s="97"/>
      <c r="BD24" s="97"/>
      <c r="BE24" s="97"/>
      <c r="BF24" s="97"/>
      <c r="BG24" s="97"/>
      <c r="BH24" s="97"/>
      <c r="BI24" s="97"/>
      <c r="BJ24" s="97"/>
      <c r="BK24" s="97"/>
      <c r="BL24" s="97"/>
      <c r="BM24" s="97"/>
    </row>
    <row r="25" spans="1:65" ht="13" x14ac:dyDescent="0.3">
      <c r="A25" s="42"/>
      <c r="B25" s="91"/>
      <c r="C25" s="42"/>
      <c r="D25" s="42"/>
      <c r="E25" s="42"/>
      <c r="F25" s="42"/>
      <c r="G25" s="42"/>
      <c r="H25" s="42"/>
      <c r="I25" s="43"/>
      <c r="J25" s="43"/>
      <c r="K25" s="42"/>
      <c r="L25" s="42"/>
      <c r="M25" s="42"/>
      <c r="N25" s="42"/>
      <c r="O25" s="42"/>
      <c r="P25" s="42"/>
      <c r="Q25" s="97"/>
      <c r="R25" s="97"/>
      <c r="S25" s="97"/>
      <c r="T25" s="97"/>
      <c r="U25" s="97"/>
      <c r="V25" s="97"/>
      <c r="W25" s="97"/>
      <c r="X25" s="97"/>
      <c r="Y25" s="97"/>
      <c r="Z25" s="97"/>
      <c r="AA25" s="97"/>
      <c r="AB25" s="97"/>
      <c r="AC25" s="97"/>
      <c r="AD25" s="97"/>
      <c r="AE25" s="97"/>
      <c r="AF25" s="97"/>
      <c r="AG25" s="97"/>
      <c r="AH25" s="97"/>
      <c r="AI25" s="97"/>
      <c r="AJ25" s="97"/>
      <c r="AK25" s="97"/>
      <c r="AL25" s="97"/>
      <c r="AM25" s="97"/>
      <c r="AN25" s="97"/>
      <c r="AO25" s="97"/>
      <c r="AP25" s="97"/>
      <c r="AQ25" s="97"/>
      <c r="AR25" s="97"/>
      <c r="AS25" s="97"/>
      <c r="AT25" s="97"/>
      <c r="AU25" s="97"/>
      <c r="AV25" s="97"/>
      <c r="AW25" s="97"/>
      <c r="AX25" s="97"/>
      <c r="AY25" s="97"/>
      <c r="AZ25" s="97"/>
      <c r="BA25" s="97"/>
      <c r="BB25" s="97"/>
      <c r="BC25" s="97"/>
      <c r="BD25" s="97"/>
      <c r="BE25" s="97"/>
      <c r="BF25" s="97"/>
      <c r="BG25" s="97"/>
      <c r="BH25" s="97"/>
      <c r="BI25" s="97"/>
      <c r="BJ25" s="97"/>
      <c r="BK25" s="97"/>
      <c r="BL25" s="97"/>
      <c r="BM25" s="97"/>
    </row>
    <row r="26" spans="1:65" ht="13" x14ac:dyDescent="0.3">
      <c r="A26" s="42"/>
      <c r="B26" s="91"/>
      <c r="C26" s="42"/>
      <c r="D26" s="42"/>
      <c r="E26" s="42"/>
      <c r="F26" s="42"/>
      <c r="G26" s="42"/>
      <c r="H26" s="42"/>
      <c r="I26" s="43"/>
      <c r="J26" s="43"/>
      <c r="K26" s="42"/>
      <c r="L26" s="42"/>
      <c r="M26" s="42"/>
      <c r="N26" s="42"/>
      <c r="O26" s="42"/>
      <c r="P26" s="42"/>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7"/>
      <c r="BK26" s="97"/>
      <c r="BL26" s="97"/>
      <c r="BM26" s="97"/>
    </row>
    <row r="27" spans="1:65" ht="13" x14ac:dyDescent="0.3">
      <c r="A27" s="42"/>
      <c r="B27" s="91"/>
      <c r="C27" s="42"/>
      <c r="D27" s="42"/>
      <c r="E27" s="42"/>
      <c r="F27" s="42"/>
      <c r="G27" s="42"/>
      <c r="H27" s="42"/>
      <c r="I27" s="43"/>
      <c r="J27" s="43"/>
      <c r="K27" s="42"/>
      <c r="L27" s="42"/>
      <c r="M27" s="42"/>
      <c r="N27" s="42"/>
      <c r="O27" s="42"/>
      <c r="P27" s="42"/>
      <c r="Q27" s="97"/>
      <c r="R27" s="97"/>
      <c r="S27" s="97"/>
      <c r="T27" s="97"/>
      <c r="U27" s="97"/>
      <c r="V27" s="97"/>
      <c r="W27" s="97"/>
      <c r="X27" s="97"/>
      <c r="Y27" s="97"/>
      <c r="Z27" s="97"/>
      <c r="AA27" s="97"/>
      <c r="AB27" s="97"/>
      <c r="AC27" s="97"/>
      <c r="AD27" s="97"/>
      <c r="AE27" s="97"/>
      <c r="AF27" s="97"/>
      <c r="AG27" s="97"/>
      <c r="AH27" s="97"/>
      <c r="AI27" s="97"/>
      <c r="AJ27" s="97"/>
      <c r="AK27" s="97"/>
      <c r="AL27" s="97"/>
      <c r="AM27" s="97"/>
      <c r="AN27" s="97"/>
      <c r="AO27" s="97"/>
      <c r="AP27" s="97"/>
      <c r="AQ27" s="97"/>
      <c r="AR27" s="97"/>
      <c r="AS27" s="97"/>
      <c r="AT27" s="97"/>
      <c r="AU27" s="97"/>
      <c r="AV27" s="97"/>
      <c r="AW27" s="97"/>
      <c r="AX27" s="97"/>
      <c r="AY27" s="97"/>
      <c r="AZ27" s="97"/>
      <c r="BA27" s="97"/>
      <c r="BB27" s="97"/>
      <c r="BC27" s="97"/>
      <c r="BD27" s="97"/>
      <c r="BE27" s="97"/>
      <c r="BF27" s="97"/>
      <c r="BG27" s="97"/>
      <c r="BH27" s="97"/>
      <c r="BI27" s="97"/>
      <c r="BJ27" s="97"/>
      <c r="BK27" s="97"/>
      <c r="BL27" s="97"/>
      <c r="BM27" s="97"/>
    </row>
    <row r="28" spans="1:65" ht="13" x14ac:dyDescent="0.3">
      <c r="A28" s="42"/>
      <c r="B28" s="91"/>
      <c r="C28" s="42"/>
      <c r="D28" s="42"/>
      <c r="E28" s="42"/>
      <c r="F28" s="42"/>
      <c r="G28" s="42"/>
      <c r="H28" s="42"/>
      <c r="I28" s="43"/>
      <c r="J28" s="43"/>
      <c r="K28" s="42"/>
      <c r="L28" s="42"/>
      <c r="M28" s="42"/>
      <c r="N28" s="42"/>
      <c r="O28" s="42"/>
      <c r="P28" s="42"/>
      <c r="Q28" s="97"/>
      <c r="R28" s="97"/>
      <c r="S28" s="97"/>
      <c r="T28" s="97"/>
      <c r="U28" s="97"/>
      <c r="V28" s="97"/>
      <c r="W28" s="97"/>
      <c r="X28" s="97"/>
      <c r="Y28" s="97"/>
      <c r="Z28" s="97"/>
      <c r="AA28" s="97"/>
      <c r="AB28" s="97"/>
      <c r="AC28" s="97"/>
      <c r="AD28" s="97"/>
      <c r="AE28" s="97"/>
      <c r="AF28" s="97"/>
      <c r="AG28" s="97"/>
      <c r="AH28" s="97"/>
      <c r="AI28" s="97"/>
      <c r="AJ28" s="97"/>
      <c r="AK28" s="97"/>
      <c r="AL28" s="97"/>
      <c r="AM28" s="97"/>
      <c r="AN28" s="97"/>
      <c r="AO28" s="97"/>
      <c r="AP28" s="97"/>
      <c r="AQ28" s="97"/>
      <c r="AR28" s="97"/>
      <c r="AS28" s="97"/>
      <c r="AT28" s="97"/>
      <c r="AU28" s="97"/>
      <c r="AV28" s="97"/>
      <c r="AW28" s="97"/>
      <c r="AX28" s="97"/>
      <c r="AY28" s="97"/>
      <c r="AZ28" s="97"/>
      <c r="BA28" s="97"/>
      <c r="BB28" s="97"/>
      <c r="BC28" s="97"/>
      <c r="BD28" s="97"/>
      <c r="BE28" s="97"/>
      <c r="BF28" s="97"/>
      <c r="BG28" s="97"/>
      <c r="BH28" s="97"/>
      <c r="BI28" s="97"/>
      <c r="BJ28" s="97"/>
      <c r="BK28" s="97"/>
      <c r="BL28" s="97"/>
      <c r="BM28" s="97"/>
    </row>
    <row r="29" spans="1:65" ht="13" x14ac:dyDescent="0.3">
      <c r="A29" s="42"/>
      <c r="B29" s="93" t="s">
        <v>93</v>
      </c>
      <c r="C29" s="42"/>
      <c r="D29" s="42"/>
      <c r="E29" s="42"/>
      <c r="F29" s="42"/>
      <c r="G29" s="42"/>
      <c r="H29" s="42"/>
      <c r="I29" s="43"/>
      <c r="J29" s="43"/>
      <c r="K29" s="42"/>
      <c r="L29" s="42"/>
      <c r="M29" s="42"/>
      <c r="N29" s="42"/>
      <c r="O29" s="42"/>
      <c r="P29" s="42"/>
      <c r="Q29" s="97"/>
      <c r="R29" s="97"/>
      <c r="S29" s="97"/>
      <c r="T29" s="97"/>
      <c r="U29" s="97"/>
      <c r="V29" s="97"/>
      <c r="W29" s="97"/>
      <c r="X29" s="97"/>
      <c r="Y29" s="97"/>
      <c r="Z29" s="97"/>
      <c r="AA29" s="97"/>
      <c r="AB29" s="97"/>
      <c r="AC29" s="97"/>
      <c r="AD29" s="97"/>
      <c r="AE29" s="97"/>
      <c r="AF29" s="97"/>
      <c r="AG29" s="97"/>
      <c r="AH29" s="97"/>
      <c r="AI29" s="97"/>
      <c r="AJ29" s="97"/>
      <c r="AK29" s="97"/>
      <c r="AL29" s="97"/>
      <c r="AM29" s="97"/>
      <c r="AN29" s="97"/>
      <c r="AO29" s="97"/>
      <c r="AP29" s="97"/>
      <c r="AQ29" s="97"/>
      <c r="AR29" s="97"/>
      <c r="AS29" s="97"/>
      <c r="AT29" s="97"/>
      <c r="AU29" s="97"/>
      <c r="AV29" s="97"/>
      <c r="AW29" s="97"/>
      <c r="AX29" s="97"/>
      <c r="AY29" s="97"/>
      <c r="AZ29" s="97"/>
      <c r="BA29" s="97"/>
      <c r="BB29" s="97"/>
      <c r="BC29" s="97"/>
      <c r="BD29" s="97"/>
      <c r="BE29" s="97"/>
      <c r="BF29" s="97"/>
      <c r="BG29" s="97"/>
      <c r="BH29" s="97"/>
      <c r="BI29" s="97"/>
      <c r="BJ29" s="97"/>
      <c r="BK29" s="97"/>
      <c r="BL29" s="97"/>
      <c r="BM29" s="97"/>
    </row>
    <row r="30" spans="1:65" x14ac:dyDescent="0.25">
      <c r="A30" s="42"/>
      <c r="B30" s="44"/>
      <c r="C30" s="42"/>
      <c r="D30" s="42"/>
      <c r="E30" s="42"/>
      <c r="F30" s="42"/>
      <c r="G30" s="42"/>
      <c r="H30" s="42"/>
      <c r="I30" s="43"/>
      <c r="J30" s="43"/>
      <c r="K30" s="42"/>
      <c r="L30" s="42"/>
      <c r="M30" s="42"/>
      <c r="N30" s="42"/>
      <c r="O30" s="42"/>
      <c r="P30" s="42"/>
      <c r="Q30" s="97"/>
      <c r="R30" s="97"/>
      <c r="S30" s="97"/>
      <c r="T30" s="97"/>
      <c r="U30" s="97"/>
      <c r="V30" s="97"/>
      <c r="W30" s="97"/>
      <c r="X30" s="97"/>
      <c r="Y30" s="97"/>
      <c r="Z30" s="97"/>
      <c r="AA30" s="97"/>
      <c r="AB30" s="97"/>
      <c r="AC30" s="97"/>
      <c r="AD30" s="97"/>
      <c r="AE30" s="97"/>
      <c r="AF30" s="97"/>
      <c r="AG30" s="97"/>
      <c r="AH30" s="97"/>
      <c r="AI30" s="97"/>
      <c r="AJ30" s="97"/>
      <c r="AK30" s="97"/>
      <c r="AL30" s="97"/>
      <c r="AM30" s="97"/>
      <c r="AN30" s="97"/>
      <c r="AO30" s="97"/>
      <c r="AP30" s="97"/>
      <c r="AQ30" s="97"/>
      <c r="AR30" s="97"/>
      <c r="AS30" s="97"/>
      <c r="AT30" s="97"/>
      <c r="AU30" s="97"/>
      <c r="AV30" s="97"/>
      <c r="AW30" s="97"/>
      <c r="AX30" s="97"/>
      <c r="AY30" s="97"/>
      <c r="AZ30" s="97"/>
      <c r="BA30" s="97"/>
      <c r="BB30" s="97"/>
      <c r="BC30" s="97"/>
      <c r="BD30" s="97"/>
      <c r="BE30" s="97"/>
      <c r="BF30" s="97"/>
      <c r="BG30" s="97"/>
      <c r="BH30" s="97"/>
      <c r="BI30" s="97"/>
      <c r="BJ30" s="97"/>
      <c r="BK30" s="97"/>
      <c r="BL30" s="97"/>
      <c r="BM30" s="97"/>
    </row>
    <row r="31" spans="1:65" x14ac:dyDescent="0.25">
      <c r="A31" s="42"/>
      <c r="B31" s="44" t="s">
        <v>94</v>
      </c>
      <c r="C31" s="42"/>
      <c r="D31" s="42"/>
      <c r="E31" s="42"/>
      <c r="F31" s="42"/>
      <c r="G31" s="42"/>
      <c r="H31" s="42"/>
      <c r="I31" s="43"/>
      <c r="J31" s="43"/>
      <c r="K31" s="42"/>
      <c r="L31" s="42"/>
      <c r="M31" s="42"/>
      <c r="N31" s="42"/>
      <c r="O31" s="42"/>
      <c r="P31" s="42"/>
      <c r="Q31" s="97"/>
      <c r="R31" s="97"/>
      <c r="S31" s="97"/>
      <c r="T31" s="97"/>
      <c r="U31" s="97"/>
      <c r="V31" s="97"/>
      <c r="W31" s="97"/>
      <c r="X31" s="97"/>
      <c r="Y31" s="97"/>
      <c r="Z31" s="97"/>
      <c r="AA31" s="97"/>
      <c r="AB31" s="97"/>
      <c r="AC31" s="97"/>
      <c r="AD31" s="97"/>
      <c r="AE31" s="97"/>
      <c r="AF31" s="97"/>
      <c r="AG31" s="97"/>
      <c r="AH31" s="97"/>
      <c r="AI31" s="97"/>
      <c r="AJ31" s="97"/>
      <c r="AK31" s="97"/>
      <c r="AL31" s="97"/>
      <c r="AM31" s="97"/>
      <c r="AN31" s="97"/>
      <c r="AO31" s="97"/>
      <c r="AP31" s="97"/>
      <c r="AQ31" s="97"/>
      <c r="AR31" s="97"/>
      <c r="AS31" s="97"/>
      <c r="AT31" s="97"/>
      <c r="AU31" s="97"/>
      <c r="AV31" s="97"/>
      <c r="AW31" s="97"/>
      <c r="AX31" s="97"/>
      <c r="AY31" s="97"/>
      <c r="AZ31" s="97"/>
      <c r="BA31" s="97"/>
      <c r="BB31" s="97"/>
      <c r="BC31" s="97"/>
      <c r="BD31" s="97"/>
      <c r="BE31" s="97"/>
      <c r="BF31" s="97"/>
      <c r="BG31" s="97"/>
      <c r="BH31" s="97"/>
      <c r="BI31" s="97"/>
      <c r="BJ31" s="97"/>
      <c r="BK31" s="97"/>
      <c r="BL31" s="97"/>
      <c r="BM31" s="97"/>
    </row>
    <row r="32" spans="1:65" x14ac:dyDescent="0.25">
      <c r="A32" s="42"/>
      <c r="B32" s="44"/>
      <c r="C32" s="42"/>
      <c r="D32" s="42"/>
      <c r="E32" s="42"/>
      <c r="F32" s="42"/>
      <c r="G32" s="42"/>
      <c r="H32" s="42"/>
      <c r="I32" s="43"/>
      <c r="J32" s="43"/>
      <c r="K32" s="42"/>
      <c r="L32" s="42"/>
      <c r="M32" s="42"/>
      <c r="N32" s="42"/>
      <c r="O32" s="42"/>
      <c r="P32" s="42"/>
      <c r="Q32" s="97"/>
      <c r="R32" s="97"/>
      <c r="S32" s="97"/>
      <c r="T32" s="97"/>
      <c r="U32" s="97"/>
      <c r="V32" s="97"/>
      <c r="W32" s="97"/>
      <c r="X32" s="97"/>
      <c r="Y32" s="97"/>
      <c r="Z32" s="97"/>
      <c r="AA32" s="97"/>
      <c r="AB32" s="97"/>
      <c r="AC32" s="97"/>
      <c r="AD32" s="97"/>
      <c r="AE32" s="97"/>
      <c r="AF32" s="97"/>
      <c r="AG32" s="97"/>
      <c r="AH32" s="97"/>
      <c r="AI32" s="97"/>
      <c r="AJ32" s="97"/>
      <c r="AK32" s="97"/>
      <c r="AL32" s="97"/>
      <c r="AM32" s="97"/>
      <c r="AN32" s="97"/>
      <c r="AO32" s="97"/>
      <c r="AP32" s="97"/>
      <c r="AQ32" s="97"/>
      <c r="AR32" s="97"/>
      <c r="AS32" s="97"/>
      <c r="AT32" s="97"/>
      <c r="AU32" s="97"/>
      <c r="AV32" s="97"/>
      <c r="AW32" s="97"/>
      <c r="AX32" s="97"/>
      <c r="AY32" s="97"/>
      <c r="AZ32" s="97"/>
      <c r="BA32" s="97"/>
      <c r="BB32" s="97"/>
      <c r="BC32" s="97"/>
      <c r="BD32" s="97"/>
      <c r="BE32" s="97"/>
      <c r="BF32" s="97"/>
      <c r="BG32" s="97"/>
      <c r="BH32" s="97"/>
      <c r="BI32" s="97"/>
      <c r="BJ32" s="97"/>
      <c r="BK32" s="97"/>
      <c r="BL32" s="97"/>
      <c r="BM32" s="97"/>
    </row>
    <row r="33" spans="1:65" x14ac:dyDescent="0.25">
      <c r="A33" s="42"/>
      <c r="B33" s="44"/>
      <c r="C33" s="42"/>
      <c r="D33" s="42"/>
      <c r="E33" s="42"/>
      <c r="F33" s="42"/>
      <c r="G33" s="42"/>
      <c r="H33" s="42"/>
      <c r="I33" s="43"/>
      <c r="J33" s="43"/>
      <c r="K33" s="42"/>
      <c r="L33" s="42"/>
      <c r="M33" s="42"/>
      <c r="N33" s="42"/>
      <c r="O33" s="42"/>
      <c r="P33" s="42"/>
      <c r="Q33" s="97"/>
      <c r="R33" s="97"/>
      <c r="S33" s="97"/>
      <c r="T33" s="97"/>
      <c r="U33" s="97"/>
      <c r="V33" s="97"/>
      <c r="W33" s="97"/>
      <c r="X33" s="97"/>
      <c r="Y33" s="97"/>
      <c r="Z33" s="97"/>
      <c r="AA33" s="97"/>
      <c r="AB33" s="97"/>
      <c r="AC33" s="97"/>
      <c r="AD33" s="97"/>
      <c r="AE33" s="97"/>
      <c r="AF33" s="97"/>
      <c r="AG33" s="97"/>
      <c r="AH33" s="97"/>
      <c r="AI33" s="97"/>
      <c r="AJ33" s="97"/>
      <c r="AK33" s="97"/>
      <c r="AL33" s="97"/>
      <c r="AM33" s="97"/>
      <c r="AN33" s="97"/>
      <c r="AO33" s="97"/>
      <c r="AP33" s="97"/>
      <c r="AQ33" s="97"/>
      <c r="AR33" s="97"/>
      <c r="AS33" s="97"/>
      <c r="AT33" s="97"/>
      <c r="AU33" s="97"/>
      <c r="AV33" s="97"/>
      <c r="AW33" s="97"/>
      <c r="AX33" s="97"/>
      <c r="AY33" s="97"/>
      <c r="AZ33" s="97"/>
      <c r="BA33" s="97"/>
      <c r="BB33" s="97"/>
      <c r="BC33" s="97"/>
      <c r="BD33" s="97"/>
      <c r="BE33" s="97"/>
      <c r="BF33" s="97"/>
      <c r="BG33" s="97"/>
      <c r="BH33" s="97"/>
      <c r="BI33" s="97"/>
      <c r="BJ33" s="97"/>
      <c r="BK33" s="97"/>
      <c r="BL33" s="97"/>
      <c r="BM33" s="97"/>
    </row>
    <row r="34" spans="1:65" x14ac:dyDescent="0.25">
      <c r="A34" s="42"/>
      <c r="B34" s="44"/>
      <c r="C34" s="42"/>
      <c r="D34" s="42"/>
      <c r="E34" s="42"/>
      <c r="F34" s="42"/>
      <c r="G34" s="42"/>
      <c r="H34" s="42"/>
      <c r="I34" s="43"/>
      <c r="J34" s="43"/>
      <c r="K34" s="42"/>
      <c r="L34" s="42"/>
      <c r="M34" s="42"/>
      <c r="N34" s="42"/>
      <c r="O34" s="42"/>
      <c r="P34" s="42"/>
      <c r="Q34" s="97"/>
      <c r="R34" s="97"/>
      <c r="S34" s="97"/>
      <c r="T34" s="97"/>
      <c r="U34" s="97"/>
      <c r="V34" s="97"/>
      <c r="W34" s="97"/>
      <c r="X34" s="97"/>
      <c r="Y34" s="97"/>
      <c r="Z34" s="97"/>
      <c r="AA34" s="97"/>
      <c r="AB34" s="97"/>
      <c r="AC34" s="97"/>
      <c r="AD34" s="97"/>
      <c r="AE34" s="97"/>
      <c r="AF34" s="97"/>
      <c r="AG34" s="97"/>
      <c r="AH34" s="97"/>
      <c r="AI34" s="97"/>
      <c r="AJ34" s="97"/>
      <c r="AK34" s="97"/>
      <c r="AL34" s="97"/>
      <c r="AM34" s="97"/>
      <c r="AN34" s="97"/>
      <c r="AO34" s="97"/>
      <c r="AP34" s="97"/>
      <c r="AQ34" s="97"/>
      <c r="AR34" s="97"/>
      <c r="AS34" s="97"/>
      <c r="AT34" s="97"/>
      <c r="AU34" s="97"/>
      <c r="AV34" s="97"/>
      <c r="AW34" s="97"/>
      <c r="AX34" s="97"/>
      <c r="AY34" s="97"/>
      <c r="AZ34" s="97"/>
      <c r="BA34" s="97"/>
      <c r="BB34" s="97"/>
      <c r="BC34" s="97"/>
      <c r="BD34" s="97"/>
      <c r="BE34" s="97"/>
      <c r="BF34" s="97"/>
      <c r="BG34" s="97"/>
      <c r="BH34" s="97"/>
      <c r="BI34" s="97"/>
      <c r="BJ34" s="97"/>
      <c r="BK34" s="97"/>
      <c r="BL34" s="97"/>
      <c r="BM34" s="97"/>
    </row>
    <row r="35" spans="1:65" x14ac:dyDescent="0.25">
      <c r="A35" s="42"/>
      <c r="B35" s="44"/>
      <c r="C35" s="42"/>
      <c r="D35" s="42"/>
      <c r="E35" s="42"/>
      <c r="F35" s="42"/>
      <c r="G35" s="42"/>
      <c r="H35" s="42"/>
      <c r="I35" s="43"/>
      <c r="J35" s="43"/>
      <c r="K35" s="42"/>
      <c r="L35" s="42"/>
      <c r="M35" s="42"/>
      <c r="N35" s="42"/>
      <c r="O35" s="42"/>
      <c r="P35" s="42"/>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97"/>
      <c r="AQ35" s="97"/>
      <c r="AR35" s="97"/>
      <c r="AS35" s="97"/>
      <c r="AT35" s="97"/>
      <c r="AU35" s="97"/>
      <c r="AV35" s="97"/>
      <c r="AW35" s="97"/>
      <c r="AX35" s="97"/>
      <c r="AY35" s="97"/>
      <c r="AZ35" s="97"/>
      <c r="BA35" s="97"/>
      <c r="BB35" s="97"/>
      <c r="BC35" s="97"/>
      <c r="BD35" s="97"/>
      <c r="BE35" s="97"/>
      <c r="BF35" s="97"/>
      <c r="BG35" s="97"/>
      <c r="BH35" s="97"/>
      <c r="BI35" s="97"/>
      <c r="BJ35" s="97"/>
      <c r="BK35" s="97"/>
      <c r="BL35" s="97"/>
      <c r="BM35" s="97"/>
    </row>
    <row r="36" spans="1:65" x14ac:dyDescent="0.25">
      <c r="A36" s="42"/>
      <c r="B36" s="44"/>
      <c r="C36" s="42"/>
      <c r="D36" s="42"/>
      <c r="E36" s="42"/>
      <c r="F36" s="42"/>
      <c r="G36" s="42"/>
      <c r="H36" s="42"/>
      <c r="I36" s="43"/>
      <c r="J36" s="43"/>
      <c r="K36" s="42"/>
      <c r="L36" s="42"/>
      <c r="M36" s="42"/>
      <c r="N36" s="42"/>
      <c r="O36" s="42"/>
      <c r="P36" s="42"/>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97"/>
      <c r="AQ36" s="97"/>
      <c r="AR36" s="97"/>
      <c r="AS36" s="97"/>
      <c r="AT36" s="97"/>
      <c r="AU36" s="97"/>
      <c r="AV36" s="97"/>
      <c r="AW36" s="97"/>
      <c r="AX36" s="97"/>
      <c r="AY36" s="97"/>
      <c r="AZ36" s="97"/>
      <c r="BA36" s="97"/>
      <c r="BB36" s="97"/>
      <c r="BC36" s="97"/>
      <c r="BD36" s="97"/>
      <c r="BE36" s="97"/>
      <c r="BF36" s="97"/>
      <c r="BG36" s="97"/>
      <c r="BH36" s="97"/>
      <c r="BI36" s="97"/>
      <c r="BJ36" s="97"/>
      <c r="BK36" s="97"/>
      <c r="BL36" s="97"/>
      <c r="BM36" s="97"/>
    </row>
    <row r="37" spans="1:65" x14ac:dyDescent="0.25">
      <c r="A37" s="42"/>
      <c r="B37" s="44"/>
      <c r="C37" s="42"/>
      <c r="D37" s="42"/>
      <c r="E37" s="42"/>
      <c r="F37" s="42"/>
      <c r="G37" s="42"/>
      <c r="H37" s="42"/>
      <c r="I37" s="43"/>
      <c r="J37" s="43"/>
      <c r="K37" s="42"/>
      <c r="L37" s="42"/>
      <c r="M37" s="42"/>
      <c r="N37" s="42"/>
      <c r="O37" s="42"/>
      <c r="P37" s="42"/>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97"/>
      <c r="AQ37" s="97"/>
      <c r="AR37" s="97"/>
      <c r="AS37" s="97"/>
      <c r="AT37" s="97"/>
      <c r="AU37" s="97"/>
      <c r="AV37" s="97"/>
      <c r="AW37" s="97"/>
      <c r="AX37" s="97"/>
      <c r="AY37" s="97"/>
      <c r="AZ37" s="97"/>
      <c r="BA37" s="97"/>
      <c r="BB37" s="97"/>
      <c r="BC37" s="97"/>
      <c r="BD37" s="97"/>
      <c r="BE37" s="97"/>
      <c r="BF37" s="97"/>
      <c r="BG37" s="97"/>
      <c r="BH37" s="97"/>
      <c r="BI37" s="97"/>
      <c r="BJ37" s="97"/>
      <c r="BK37" s="97"/>
      <c r="BL37" s="97"/>
      <c r="BM37" s="97"/>
    </row>
    <row r="38" spans="1:65" x14ac:dyDescent="0.25">
      <c r="A38" s="42"/>
      <c r="B38" s="44"/>
      <c r="C38" s="42"/>
      <c r="D38" s="42"/>
      <c r="E38" s="42"/>
      <c r="F38" s="42"/>
      <c r="G38" s="42"/>
      <c r="H38" s="42"/>
      <c r="I38" s="43"/>
      <c r="J38" s="43"/>
      <c r="K38" s="42"/>
      <c r="L38" s="42"/>
      <c r="M38" s="42"/>
      <c r="N38" s="42"/>
      <c r="O38" s="42"/>
      <c r="P38" s="42"/>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97"/>
      <c r="AQ38" s="97"/>
      <c r="AR38" s="97"/>
      <c r="AS38" s="97"/>
      <c r="AT38" s="97"/>
      <c r="AU38" s="97"/>
      <c r="AV38" s="97"/>
      <c r="AW38" s="97"/>
      <c r="AX38" s="97"/>
      <c r="AY38" s="97"/>
      <c r="AZ38" s="97"/>
      <c r="BA38" s="97"/>
      <c r="BB38" s="97"/>
      <c r="BC38" s="97"/>
      <c r="BD38" s="97"/>
      <c r="BE38" s="97"/>
      <c r="BF38" s="97"/>
      <c r="BG38" s="97"/>
      <c r="BH38" s="97"/>
      <c r="BI38" s="97"/>
      <c r="BJ38" s="97"/>
      <c r="BK38" s="97"/>
      <c r="BL38" s="97"/>
      <c r="BM38" s="97"/>
    </row>
    <row r="39" spans="1:65" x14ac:dyDescent="0.25">
      <c r="A39" s="42"/>
      <c r="B39" s="44"/>
      <c r="C39" s="42"/>
      <c r="D39" s="42"/>
      <c r="E39" s="42"/>
      <c r="F39" s="42"/>
      <c r="G39" s="42"/>
      <c r="H39" s="42"/>
      <c r="I39" s="43"/>
      <c r="J39" s="43"/>
      <c r="K39" s="42"/>
      <c r="L39" s="42"/>
      <c r="M39" s="42"/>
      <c r="N39" s="42"/>
      <c r="O39" s="42"/>
      <c r="P39" s="42"/>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97"/>
      <c r="AQ39" s="97"/>
      <c r="AR39" s="97"/>
      <c r="AS39" s="97"/>
      <c r="AT39" s="97"/>
      <c r="AU39" s="97"/>
      <c r="AV39" s="97"/>
      <c r="AW39" s="97"/>
      <c r="AX39" s="97"/>
      <c r="AY39" s="97"/>
      <c r="AZ39" s="97"/>
      <c r="BA39" s="97"/>
      <c r="BB39" s="97"/>
      <c r="BC39" s="97"/>
      <c r="BD39" s="97"/>
      <c r="BE39" s="97"/>
      <c r="BF39" s="97"/>
      <c r="BG39" s="97"/>
      <c r="BH39" s="97"/>
      <c r="BI39" s="97"/>
      <c r="BJ39" s="97"/>
      <c r="BK39" s="97"/>
      <c r="BL39" s="97"/>
      <c r="BM39" s="97"/>
    </row>
    <row r="40" spans="1:65" x14ac:dyDescent="0.25">
      <c r="A40" s="42"/>
      <c r="B40" s="44" t="s">
        <v>70</v>
      </c>
      <c r="C40" s="42"/>
      <c r="D40" s="42"/>
      <c r="E40" s="42"/>
      <c r="F40" s="42"/>
      <c r="G40" s="42"/>
      <c r="H40" s="42"/>
      <c r="I40" s="43"/>
      <c r="J40" s="43"/>
      <c r="K40" s="42"/>
      <c r="L40" s="42"/>
      <c r="M40" s="42"/>
      <c r="N40" s="42"/>
      <c r="O40" s="42"/>
      <c r="P40" s="42"/>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97"/>
      <c r="AX40" s="97"/>
      <c r="AY40" s="97"/>
      <c r="AZ40" s="97"/>
      <c r="BA40" s="97"/>
      <c r="BB40" s="97"/>
      <c r="BC40" s="97"/>
      <c r="BD40" s="97"/>
      <c r="BE40" s="97"/>
      <c r="BF40" s="97"/>
      <c r="BG40" s="97"/>
      <c r="BH40" s="97"/>
      <c r="BI40" s="97"/>
      <c r="BJ40" s="97"/>
      <c r="BK40" s="97"/>
      <c r="BL40" s="97"/>
      <c r="BM40" s="97"/>
    </row>
    <row r="41" spans="1:65" x14ac:dyDescent="0.25">
      <c r="A41" s="42"/>
      <c r="B41" s="44"/>
      <c r="C41" s="42"/>
      <c r="D41" s="42"/>
      <c r="E41" s="42"/>
      <c r="F41" s="42"/>
      <c r="G41" s="42"/>
      <c r="H41" s="42"/>
      <c r="I41" s="43"/>
      <c r="J41" s="43"/>
      <c r="K41" s="42"/>
      <c r="L41" s="42"/>
      <c r="M41" s="42"/>
      <c r="N41" s="42"/>
      <c r="O41" s="42"/>
      <c r="P41" s="42"/>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97"/>
      <c r="AQ41" s="97"/>
      <c r="AR41" s="97"/>
      <c r="AS41" s="97"/>
      <c r="AT41" s="97"/>
      <c r="AU41" s="97"/>
      <c r="AV41" s="97"/>
      <c r="AW41" s="97"/>
      <c r="AX41" s="97"/>
      <c r="AY41" s="97"/>
      <c r="AZ41" s="97"/>
      <c r="BA41" s="97"/>
      <c r="BB41" s="97"/>
      <c r="BC41" s="97"/>
      <c r="BD41" s="97"/>
      <c r="BE41" s="97"/>
      <c r="BF41" s="97"/>
      <c r="BG41" s="97"/>
      <c r="BH41" s="97"/>
      <c r="BI41" s="97"/>
      <c r="BJ41" s="97"/>
      <c r="BK41" s="97"/>
      <c r="BL41" s="97"/>
      <c r="BM41" s="97"/>
    </row>
    <row r="42" spans="1:65" x14ac:dyDescent="0.25">
      <c r="A42" s="42"/>
      <c r="B42" s="44"/>
      <c r="C42" s="42"/>
      <c r="D42" s="42"/>
      <c r="E42" s="42"/>
      <c r="F42" s="42"/>
      <c r="G42" s="42"/>
      <c r="H42" s="42"/>
      <c r="I42" s="43"/>
      <c r="J42" s="43"/>
      <c r="K42" s="42"/>
      <c r="L42" s="42"/>
      <c r="M42" s="42"/>
      <c r="N42" s="42"/>
      <c r="O42" s="42"/>
      <c r="P42" s="42"/>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97"/>
      <c r="AQ42" s="97"/>
      <c r="AR42" s="97"/>
      <c r="AS42" s="97"/>
      <c r="AT42" s="97"/>
      <c r="AU42" s="97"/>
      <c r="AV42" s="97"/>
      <c r="AW42" s="97"/>
      <c r="AX42" s="97"/>
      <c r="AY42" s="97"/>
      <c r="AZ42" s="97"/>
      <c r="BA42" s="97"/>
      <c r="BB42" s="97"/>
      <c r="BC42" s="97"/>
      <c r="BD42" s="97"/>
      <c r="BE42" s="97"/>
      <c r="BF42" s="97"/>
      <c r="BG42" s="97"/>
      <c r="BH42" s="97"/>
      <c r="BI42" s="97"/>
      <c r="BJ42" s="97"/>
      <c r="BK42" s="97"/>
      <c r="BL42" s="97"/>
      <c r="BM42" s="97"/>
    </row>
    <row r="43" spans="1:65" x14ac:dyDescent="0.25">
      <c r="A43" s="42"/>
      <c r="B43" s="44"/>
      <c r="C43" s="42"/>
      <c r="D43" s="42"/>
      <c r="E43" s="42"/>
      <c r="F43" s="42"/>
      <c r="G43" s="42"/>
      <c r="H43" s="42"/>
      <c r="I43" s="43"/>
      <c r="J43" s="43"/>
      <c r="K43" s="42"/>
      <c r="L43" s="42"/>
      <c r="M43" s="42"/>
      <c r="N43" s="42"/>
      <c r="O43" s="42"/>
      <c r="P43" s="42"/>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97"/>
      <c r="AQ43" s="97"/>
      <c r="AR43" s="97"/>
      <c r="AS43" s="97"/>
      <c r="AT43" s="97"/>
      <c r="AU43" s="97"/>
      <c r="AV43" s="97"/>
      <c r="AW43" s="97"/>
      <c r="AX43" s="97"/>
      <c r="AY43" s="97"/>
      <c r="AZ43" s="97"/>
      <c r="BA43" s="97"/>
      <c r="BB43" s="97"/>
      <c r="BC43" s="97"/>
      <c r="BD43" s="97"/>
      <c r="BE43" s="97"/>
      <c r="BF43" s="97"/>
      <c r="BG43" s="97"/>
      <c r="BH43" s="97"/>
      <c r="BI43" s="97"/>
      <c r="BJ43" s="97"/>
      <c r="BK43" s="97"/>
      <c r="BL43" s="97"/>
      <c r="BM43" s="97"/>
    </row>
    <row r="44" spans="1:65" x14ac:dyDescent="0.25">
      <c r="A44" s="42"/>
      <c r="B44" s="44"/>
      <c r="C44" s="42"/>
      <c r="D44" s="42"/>
      <c r="E44" s="42"/>
      <c r="F44" s="42"/>
      <c r="G44" s="42"/>
      <c r="H44" s="42"/>
      <c r="I44" s="43"/>
      <c r="J44" s="43"/>
      <c r="K44" s="42"/>
      <c r="L44" s="42"/>
      <c r="M44" s="42"/>
      <c r="N44" s="42"/>
      <c r="O44" s="42"/>
      <c r="P44" s="42"/>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97"/>
      <c r="AQ44" s="97"/>
      <c r="AR44" s="97"/>
      <c r="AS44" s="97"/>
      <c r="AT44" s="97"/>
      <c r="AU44" s="97"/>
      <c r="AV44" s="97"/>
      <c r="AW44" s="97"/>
      <c r="AX44" s="97"/>
      <c r="AY44" s="97"/>
      <c r="AZ44" s="97"/>
      <c r="BA44" s="97"/>
      <c r="BB44" s="97"/>
      <c r="BC44" s="97"/>
      <c r="BD44" s="97"/>
      <c r="BE44" s="97"/>
      <c r="BF44" s="97"/>
      <c r="BG44" s="97"/>
      <c r="BH44" s="97"/>
      <c r="BI44" s="97"/>
      <c r="BJ44" s="97"/>
      <c r="BK44" s="97"/>
      <c r="BL44" s="97"/>
      <c r="BM44" s="97"/>
    </row>
    <row r="45" spans="1:65" x14ac:dyDescent="0.25">
      <c r="A45" s="42"/>
      <c r="B45" s="44"/>
      <c r="C45" s="42"/>
      <c r="D45" s="42"/>
      <c r="E45" s="42"/>
      <c r="F45" s="42"/>
      <c r="G45" s="42"/>
      <c r="H45" s="42"/>
      <c r="I45" s="43"/>
      <c r="J45" s="43"/>
      <c r="K45" s="42"/>
      <c r="L45" s="42"/>
      <c r="M45" s="42"/>
      <c r="N45" s="42"/>
      <c r="O45" s="42"/>
      <c r="P45" s="42"/>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c r="AY45" s="97"/>
      <c r="AZ45" s="97"/>
      <c r="BA45" s="97"/>
      <c r="BB45" s="97"/>
      <c r="BC45" s="97"/>
      <c r="BD45" s="97"/>
      <c r="BE45" s="97"/>
      <c r="BF45" s="97"/>
      <c r="BG45" s="97"/>
      <c r="BH45" s="97"/>
      <c r="BI45" s="97"/>
      <c r="BJ45" s="97"/>
      <c r="BK45" s="97"/>
      <c r="BL45" s="97"/>
      <c r="BM45" s="97"/>
    </row>
    <row r="46" spans="1:65" x14ac:dyDescent="0.25">
      <c r="A46" s="42"/>
      <c r="B46" s="44"/>
      <c r="C46" s="42"/>
      <c r="D46" s="42"/>
      <c r="E46" s="42"/>
      <c r="F46" s="42"/>
      <c r="G46" s="42"/>
      <c r="H46" s="42"/>
      <c r="I46" s="43"/>
      <c r="J46" s="43"/>
      <c r="K46" s="42"/>
      <c r="L46" s="42"/>
      <c r="M46" s="42"/>
      <c r="N46" s="42"/>
      <c r="O46" s="42"/>
      <c r="P46" s="42"/>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c r="AY46" s="97"/>
      <c r="AZ46" s="97"/>
      <c r="BA46" s="97"/>
      <c r="BB46" s="97"/>
      <c r="BC46" s="97"/>
      <c r="BD46" s="97"/>
      <c r="BE46" s="97"/>
      <c r="BF46" s="97"/>
      <c r="BG46" s="97"/>
      <c r="BH46" s="97"/>
      <c r="BI46" s="97"/>
      <c r="BJ46" s="97"/>
      <c r="BK46" s="97"/>
      <c r="BL46" s="97"/>
      <c r="BM46" s="97"/>
    </row>
    <row r="47" spans="1:65" x14ac:dyDescent="0.25">
      <c r="A47" s="42"/>
      <c r="B47" s="44"/>
      <c r="C47" s="42"/>
      <c r="D47" s="42"/>
      <c r="E47" s="42"/>
      <c r="F47" s="42"/>
      <c r="G47" s="42"/>
      <c r="H47" s="42"/>
      <c r="I47" s="43"/>
      <c r="J47" s="43"/>
      <c r="K47" s="42"/>
      <c r="L47" s="42"/>
      <c r="M47" s="42"/>
      <c r="N47" s="42"/>
      <c r="O47" s="42"/>
      <c r="P47" s="42"/>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97"/>
      <c r="AX47" s="97"/>
      <c r="AY47" s="97"/>
      <c r="AZ47" s="97"/>
      <c r="BA47" s="97"/>
      <c r="BB47" s="97"/>
      <c r="BC47" s="97"/>
      <c r="BD47" s="97"/>
      <c r="BE47" s="97"/>
      <c r="BF47" s="97"/>
      <c r="BG47" s="97"/>
      <c r="BH47" s="97"/>
      <c r="BI47" s="97"/>
      <c r="BJ47" s="97"/>
      <c r="BK47" s="97"/>
      <c r="BL47" s="97"/>
      <c r="BM47" s="97"/>
    </row>
    <row r="48" spans="1:65" x14ac:dyDescent="0.25">
      <c r="A48" s="42"/>
      <c r="B48" s="44"/>
      <c r="C48" s="42"/>
      <c r="D48" s="42"/>
      <c r="E48" s="42"/>
      <c r="F48" s="42"/>
      <c r="G48" s="42"/>
      <c r="H48" s="42"/>
      <c r="I48" s="43"/>
      <c r="J48" s="43"/>
      <c r="K48" s="42"/>
      <c r="L48" s="42"/>
      <c r="M48" s="42"/>
      <c r="N48" s="42"/>
      <c r="O48" s="42"/>
      <c r="P48" s="42"/>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97"/>
      <c r="AQ48" s="97"/>
      <c r="AR48" s="97"/>
      <c r="AS48" s="97"/>
      <c r="AT48" s="97"/>
      <c r="AU48" s="97"/>
      <c r="AV48" s="97"/>
      <c r="AW48" s="97"/>
      <c r="AX48" s="97"/>
      <c r="AY48" s="97"/>
      <c r="AZ48" s="97"/>
      <c r="BA48" s="97"/>
      <c r="BB48" s="97"/>
      <c r="BC48" s="97"/>
      <c r="BD48" s="97"/>
      <c r="BE48" s="97"/>
      <c r="BF48" s="97"/>
      <c r="BG48" s="97"/>
      <c r="BH48" s="97"/>
      <c r="BI48" s="97"/>
      <c r="BJ48" s="97"/>
      <c r="BK48" s="97"/>
      <c r="BL48" s="97"/>
      <c r="BM48" s="97"/>
    </row>
    <row r="49" spans="1:65" x14ac:dyDescent="0.25">
      <c r="A49" s="42"/>
      <c r="B49" s="44" t="s">
        <v>71</v>
      </c>
      <c r="C49" s="42"/>
      <c r="D49" s="42"/>
      <c r="E49" s="42"/>
      <c r="F49" s="42"/>
      <c r="G49" s="42"/>
      <c r="H49" s="42"/>
      <c r="I49" s="43"/>
      <c r="J49" s="43"/>
      <c r="K49" s="42"/>
      <c r="L49" s="42"/>
      <c r="M49" s="42"/>
      <c r="N49" s="42"/>
      <c r="O49" s="42"/>
      <c r="P49" s="42"/>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97"/>
      <c r="AQ49" s="97"/>
      <c r="AR49" s="97"/>
      <c r="AS49" s="97"/>
      <c r="AT49" s="97"/>
      <c r="AU49" s="97"/>
      <c r="AV49" s="97"/>
      <c r="AW49" s="97"/>
      <c r="AX49" s="97"/>
      <c r="AY49" s="97"/>
      <c r="AZ49" s="97"/>
      <c r="BA49" s="97"/>
      <c r="BB49" s="97"/>
      <c r="BC49" s="97"/>
      <c r="BD49" s="97"/>
      <c r="BE49" s="97"/>
      <c r="BF49" s="97"/>
      <c r="BG49" s="97"/>
      <c r="BH49" s="97"/>
      <c r="BI49" s="97"/>
      <c r="BJ49" s="97"/>
      <c r="BK49" s="97"/>
      <c r="BL49" s="97"/>
      <c r="BM49" s="97"/>
    </row>
    <row r="50" spans="1:65" x14ac:dyDescent="0.25">
      <c r="A50" s="42"/>
      <c r="B50" s="44"/>
      <c r="C50" s="42"/>
      <c r="D50" s="42"/>
      <c r="E50" s="42"/>
      <c r="F50" s="42"/>
      <c r="G50" s="42"/>
      <c r="H50" s="42"/>
      <c r="I50" s="43"/>
      <c r="J50" s="43"/>
      <c r="K50" s="42"/>
      <c r="L50" s="42"/>
      <c r="M50" s="42"/>
      <c r="N50" s="42"/>
      <c r="O50" s="42"/>
      <c r="P50" s="42"/>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97"/>
      <c r="AQ50" s="97"/>
      <c r="AR50" s="97"/>
      <c r="AS50" s="97"/>
      <c r="AT50" s="97"/>
      <c r="AU50" s="97"/>
      <c r="AV50" s="97"/>
      <c r="AW50" s="97"/>
      <c r="AX50" s="97"/>
      <c r="AY50" s="97"/>
      <c r="AZ50" s="97"/>
      <c r="BA50" s="97"/>
      <c r="BB50" s="97"/>
      <c r="BC50" s="97"/>
      <c r="BD50" s="97"/>
      <c r="BE50" s="97"/>
      <c r="BF50" s="97"/>
      <c r="BG50" s="97"/>
      <c r="BH50" s="97"/>
      <c r="BI50" s="97"/>
      <c r="BJ50" s="97"/>
      <c r="BK50" s="97"/>
      <c r="BL50" s="97"/>
      <c r="BM50" s="97"/>
    </row>
    <row r="51" spans="1:65" x14ac:dyDescent="0.25">
      <c r="A51" s="42"/>
      <c r="B51" s="44"/>
      <c r="C51" s="42"/>
      <c r="D51" s="42"/>
      <c r="E51" s="42"/>
      <c r="F51" s="42"/>
      <c r="G51" s="42"/>
      <c r="H51" s="42"/>
      <c r="I51" s="43"/>
      <c r="J51" s="43"/>
      <c r="K51" s="42"/>
      <c r="L51" s="42"/>
      <c r="M51" s="42"/>
      <c r="N51" s="42"/>
      <c r="O51" s="42"/>
      <c r="P51" s="42"/>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97"/>
      <c r="AQ51" s="97"/>
      <c r="AR51" s="97"/>
      <c r="AS51" s="97"/>
      <c r="AT51" s="97"/>
      <c r="AU51" s="97"/>
      <c r="AV51" s="97"/>
      <c r="AW51" s="97"/>
      <c r="AX51" s="97"/>
      <c r="AY51" s="97"/>
      <c r="AZ51" s="97"/>
      <c r="BA51" s="97"/>
      <c r="BB51" s="97"/>
      <c r="BC51" s="97"/>
      <c r="BD51" s="97"/>
      <c r="BE51" s="97"/>
      <c r="BF51" s="97"/>
      <c r="BG51" s="97"/>
      <c r="BH51" s="97"/>
      <c r="BI51" s="97"/>
      <c r="BJ51" s="97"/>
      <c r="BK51" s="97"/>
      <c r="BL51" s="97"/>
      <c r="BM51" s="97"/>
    </row>
    <row r="52" spans="1:65" x14ac:dyDescent="0.25">
      <c r="A52" s="42"/>
      <c r="B52" s="44"/>
      <c r="C52" s="42"/>
      <c r="D52" s="42"/>
      <c r="E52" s="42"/>
      <c r="F52" s="42"/>
      <c r="G52" s="42"/>
      <c r="H52" s="42"/>
      <c r="I52" s="43"/>
      <c r="J52" s="43"/>
      <c r="K52" s="42"/>
      <c r="L52" s="42"/>
      <c r="M52" s="42"/>
      <c r="N52" s="42"/>
      <c r="O52" s="42"/>
      <c r="P52" s="42"/>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97"/>
      <c r="AQ52" s="97"/>
      <c r="AR52" s="97"/>
      <c r="AS52" s="97"/>
      <c r="AT52" s="97"/>
      <c r="AU52" s="97"/>
      <c r="AV52" s="97"/>
      <c r="AW52" s="97"/>
      <c r="AX52" s="97"/>
      <c r="AY52" s="97"/>
      <c r="AZ52" s="97"/>
      <c r="BA52" s="97"/>
      <c r="BB52" s="97"/>
      <c r="BC52" s="97"/>
      <c r="BD52" s="97"/>
      <c r="BE52" s="97"/>
      <c r="BF52" s="97"/>
      <c r="BG52" s="97"/>
      <c r="BH52" s="97"/>
      <c r="BI52" s="97"/>
      <c r="BJ52" s="97"/>
      <c r="BK52" s="97"/>
      <c r="BL52" s="97"/>
      <c r="BM52" s="97"/>
    </row>
    <row r="53" spans="1:65" x14ac:dyDescent="0.25">
      <c r="A53" s="42"/>
      <c r="B53" s="44"/>
      <c r="C53" s="42"/>
      <c r="D53" s="42"/>
      <c r="E53" s="42"/>
      <c r="F53" s="42"/>
      <c r="G53" s="42"/>
      <c r="H53" s="42"/>
      <c r="I53" s="43"/>
      <c r="J53" s="43"/>
      <c r="K53" s="42"/>
      <c r="L53" s="42"/>
      <c r="M53" s="42"/>
      <c r="N53" s="42"/>
      <c r="O53" s="42"/>
      <c r="P53" s="42"/>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c r="AQ53" s="97"/>
      <c r="AR53" s="97"/>
      <c r="AS53" s="97"/>
      <c r="AT53" s="97"/>
      <c r="AU53" s="97"/>
      <c r="AV53" s="97"/>
      <c r="AW53" s="97"/>
      <c r="AX53" s="97"/>
      <c r="AY53" s="97"/>
      <c r="AZ53" s="97"/>
      <c r="BA53" s="97"/>
      <c r="BB53" s="97"/>
      <c r="BC53" s="97"/>
      <c r="BD53" s="97"/>
      <c r="BE53" s="97"/>
      <c r="BF53" s="97"/>
      <c r="BG53" s="97"/>
      <c r="BH53" s="97"/>
      <c r="BI53" s="97"/>
      <c r="BJ53" s="97"/>
      <c r="BK53" s="97"/>
      <c r="BL53" s="97"/>
      <c r="BM53" s="97"/>
    </row>
    <row r="54" spans="1:65" x14ac:dyDescent="0.25">
      <c r="A54" s="42"/>
      <c r="B54" s="44"/>
      <c r="C54" s="42"/>
      <c r="D54" s="42"/>
      <c r="E54" s="42"/>
      <c r="F54" s="42"/>
      <c r="G54" s="42"/>
      <c r="H54" s="42"/>
      <c r="I54" s="43"/>
      <c r="J54" s="43"/>
      <c r="K54" s="42"/>
      <c r="L54" s="42"/>
      <c r="M54" s="42"/>
      <c r="N54" s="42"/>
      <c r="O54" s="42"/>
      <c r="P54" s="42"/>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97"/>
      <c r="AQ54" s="97"/>
      <c r="AR54" s="97"/>
      <c r="AS54" s="97"/>
      <c r="AT54" s="97"/>
      <c r="AU54" s="97"/>
      <c r="AV54" s="97"/>
      <c r="AW54" s="97"/>
      <c r="AX54" s="97"/>
      <c r="AY54" s="97"/>
      <c r="AZ54" s="97"/>
      <c r="BA54" s="97"/>
      <c r="BB54" s="97"/>
      <c r="BC54" s="97"/>
      <c r="BD54" s="97"/>
      <c r="BE54" s="97"/>
      <c r="BF54" s="97"/>
      <c r="BG54" s="97"/>
      <c r="BH54" s="97"/>
      <c r="BI54" s="97"/>
      <c r="BJ54" s="97"/>
      <c r="BK54" s="97"/>
      <c r="BL54" s="97"/>
      <c r="BM54" s="97"/>
    </row>
    <row r="55" spans="1:65" x14ac:dyDescent="0.25">
      <c r="A55" s="42"/>
      <c r="B55" s="44"/>
      <c r="C55" s="42"/>
      <c r="D55" s="42"/>
      <c r="E55" s="42"/>
      <c r="F55" s="42"/>
      <c r="G55" s="42"/>
      <c r="H55" s="42"/>
      <c r="I55" s="43"/>
      <c r="J55" s="43"/>
      <c r="K55" s="42"/>
      <c r="L55" s="42"/>
      <c r="M55" s="42"/>
      <c r="N55" s="42"/>
      <c r="O55" s="42"/>
      <c r="P55" s="42"/>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97"/>
      <c r="AQ55" s="97"/>
      <c r="AR55" s="97"/>
      <c r="AS55" s="97"/>
      <c r="AT55" s="97"/>
      <c r="AU55" s="97"/>
      <c r="AV55" s="97"/>
      <c r="AW55" s="97"/>
      <c r="AX55" s="97"/>
      <c r="AY55" s="97"/>
      <c r="AZ55" s="97"/>
      <c r="BA55" s="97"/>
      <c r="BB55" s="97"/>
      <c r="BC55" s="97"/>
      <c r="BD55" s="97"/>
      <c r="BE55" s="97"/>
      <c r="BF55" s="97"/>
      <c r="BG55" s="97"/>
      <c r="BH55" s="97"/>
      <c r="BI55" s="97"/>
      <c r="BJ55" s="97"/>
      <c r="BK55" s="97"/>
      <c r="BL55" s="97"/>
      <c r="BM55" s="97"/>
    </row>
    <row r="56" spans="1:65" x14ac:dyDescent="0.25">
      <c r="A56" s="42"/>
      <c r="B56" s="44"/>
      <c r="C56" s="42"/>
      <c r="D56" s="42"/>
      <c r="E56" s="42"/>
      <c r="F56" s="42"/>
      <c r="G56" s="42"/>
      <c r="H56" s="42"/>
      <c r="I56" s="43"/>
      <c r="J56" s="43"/>
      <c r="K56" s="42"/>
      <c r="L56" s="42"/>
      <c r="M56" s="42"/>
      <c r="N56" s="42"/>
      <c r="O56" s="42"/>
      <c r="P56" s="42"/>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97"/>
      <c r="AQ56" s="97"/>
      <c r="AR56" s="97"/>
      <c r="AS56" s="97"/>
      <c r="AT56" s="97"/>
      <c r="AU56" s="97"/>
      <c r="AV56" s="97"/>
      <c r="AW56" s="97"/>
      <c r="AX56" s="97"/>
      <c r="AY56" s="97"/>
      <c r="AZ56" s="97"/>
      <c r="BA56" s="97"/>
      <c r="BB56" s="97"/>
      <c r="BC56" s="97"/>
      <c r="BD56" s="97"/>
      <c r="BE56" s="97"/>
      <c r="BF56" s="97"/>
      <c r="BG56" s="97"/>
      <c r="BH56" s="97"/>
      <c r="BI56" s="97"/>
      <c r="BJ56" s="97"/>
      <c r="BK56" s="97"/>
      <c r="BL56" s="97"/>
      <c r="BM56" s="97"/>
    </row>
    <row r="57" spans="1:65" x14ac:dyDescent="0.25">
      <c r="A57" s="42"/>
      <c r="B57" s="44"/>
      <c r="C57" s="42"/>
      <c r="D57" s="42"/>
      <c r="E57" s="42"/>
      <c r="F57" s="42"/>
      <c r="G57" s="42"/>
      <c r="H57" s="42"/>
      <c r="I57" s="43"/>
      <c r="J57" s="43"/>
      <c r="K57" s="42"/>
      <c r="L57" s="42"/>
      <c r="M57" s="42"/>
      <c r="N57" s="42"/>
      <c r="O57" s="42"/>
      <c r="P57" s="42"/>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97"/>
      <c r="AQ57" s="97"/>
      <c r="AR57" s="97"/>
      <c r="AS57" s="97"/>
      <c r="AT57" s="97"/>
      <c r="AU57" s="97"/>
      <c r="AV57" s="97"/>
      <c r="AW57" s="97"/>
      <c r="AX57" s="97"/>
      <c r="AY57" s="97"/>
      <c r="AZ57" s="97"/>
      <c r="BA57" s="97"/>
      <c r="BB57" s="97"/>
      <c r="BC57" s="97"/>
      <c r="BD57" s="97"/>
      <c r="BE57" s="97"/>
      <c r="BF57" s="97"/>
      <c r="BG57" s="97"/>
      <c r="BH57" s="97"/>
      <c r="BI57" s="97"/>
      <c r="BJ57" s="97"/>
      <c r="BK57" s="97"/>
      <c r="BL57" s="97"/>
      <c r="BM57" s="97"/>
    </row>
    <row r="58" spans="1:65" x14ac:dyDescent="0.25">
      <c r="A58" s="42"/>
      <c r="B58" s="44"/>
      <c r="C58" s="42"/>
      <c r="D58" s="42"/>
      <c r="E58" s="42"/>
      <c r="F58" s="42"/>
      <c r="G58" s="42"/>
      <c r="H58" s="42"/>
      <c r="I58" s="43"/>
      <c r="J58" s="43"/>
      <c r="K58" s="42"/>
      <c r="L58" s="42"/>
      <c r="M58" s="42"/>
      <c r="N58" s="42"/>
      <c r="O58" s="42"/>
      <c r="P58" s="42"/>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97"/>
      <c r="AQ58" s="97"/>
      <c r="AR58" s="97"/>
      <c r="AS58" s="97"/>
      <c r="AT58" s="97"/>
      <c r="AU58" s="97"/>
      <c r="AV58" s="97"/>
      <c r="AW58" s="97"/>
      <c r="AX58" s="97"/>
      <c r="AY58" s="97"/>
      <c r="AZ58" s="97"/>
      <c r="BA58" s="97"/>
      <c r="BB58" s="97"/>
      <c r="BC58" s="97"/>
      <c r="BD58" s="97"/>
      <c r="BE58" s="97"/>
      <c r="BF58" s="97"/>
      <c r="BG58" s="97"/>
      <c r="BH58" s="97"/>
      <c r="BI58" s="97"/>
      <c r="BJ58" s="97"/>
      <c r="BK58" s="97"/>
      <c r="BL58" s="97"/>
      <c r="BM58" s="97"/>
    </row>
    <row r="59" spans="1:65" x14ac:dyDescent="0.25">
      <c r="A59" s="42"/>
      <c r="B59" s="44" t="s">
        <v>72</v>
      </c>
      <c r="C59" s="42"/>
      <c r="D59" s="42"/>
      <c r="E59" s="42"/>
      <c r="F59" s="42"/>
      <c r="G59" s="42"/>
      <c r="H59" s="42"/>
      <c r="I59" s="43"/>
      <c r="J59" s="43"/>
      <c r="K59" s="42"/>
      <c r="L59" s="42"/>
      <c r="M59" s="42"/>
      <c r="N59" s="42"/>
      <c r="O59" s="42"/>
      <c r="P59" s="42"/>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97"/>
      <c r="AQ59" s="97"/>
      <c r="AR59" s="97"/>
      <c r="AS59" s="97"/>
      <c r="AT59" s="97"/>
      <c r="AU59" s="97"/>
      <c r="AV59" s="97"/>
      <c r="AW59" s="97"/>
      <c r="AX59" s="97"/>
      <c r="AY59" s="97"/>
      <c r="AZ59" s="97"/>
      <c r="BA59" s="97"/>
      <c r="BB59" s="97"/>
      <c r="BC59" s="97"/>
      <c r="BD59" s="97"/>
      <c r="BE59" s="97"/>
      <c r="BF59" s="97"/>
      <c r="BG59" s="97"/>
      <c r="BH59" s="97"/>
      <c r="BI59" s="97"/>
      <c r="BJ59" s="97"/>
      <c r="BK59" s="97"/>
      <c r="BL59" s="97"/>
      <c r="BM59" s="97"/>
    </row>
    <row r="60" spans="1:65" x14ac:dyDescent="0.25">
      <c r="A60" s="42"/>
      <c r="B60" s="44"/>
      <c r="C60" s="42"/>
      <c r="D60" s="42"/>
      <c r="E60" s="42"/>
      <c r="F60" s="42"/>
      <c r="G60" s="42"/>
      <c r="H60" s="42"/>
      <c r="I60" s="43"/>
      <c r="J60" s="43"/>
      <c r="K60" s="42"/>
      <c r="L60" s="42"/>
      <c r="M60" s="42"/>
      <c r="N60" s="42"/>
      <c r="O60" s="42"/>
      <c r="P60" s="42"/>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97"/>
      <c r="AQ60" s="97"/>
      <c r="AR60" s="97"/>
      <c r="AS60" s="97"/>
      <c r="AT60" s="97"/>
      <c r="AU60" s="97"/>
      <c r="AV60" s="97"/>
      <c r="AW60" s="97"/>
      <c r="AX60" s="97"/>
      <c r="AY60" s="97"/>
      <c r="AZ60" s="97"/>
      <c r="BA60" s="97"/>
      <c r="BB60" s="97"/>
      <c r="BC60" s="97"/>
      <c r="BD60" s="97"/>
      <c r="BE60" s="97"/>
      <c r="BF60" s="97"/>
      <c r="BG60" s="97"/>
      <c r="BH60" s="97"/>
      <c r="BI60" s="97"/>
      <c r="BJ60" s="97"/>
      <c r="BK60" s="97"/>
      <c r="BL60" s="97"/>
      <c r="BM60" s="97"/>
    </row>
    <row r="61" spans="1:65" x14ac:dyDescent="0.25">
      <c r="A61" s="42"/>
      <c r="B61" s="44"/>
      <c r="C61" s="42"/>
      <c r="D61" s="42"/>
      <c r="E61" s="42"/>
      <c r="F61" s="42"/>
      <c r="G61" s="42"/>
      <c r="H61" s="42"/>
      <c r="I61" s="43"/>
      <c r="J61" s="43"/>
      <c r="K61" s="42"/>
      <c r="L61" s="42"/>
      <c r="M61" s="42"/>
      <c r="N61" s="42"/>
      <c r="O61" s="42"/>
      <c r="P61" s="42"/>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97"/>
      <c r="AQ61" s="97"/>
      <c r="AR61" s="97"/>
      <c r="AS61" s="97"/>
      <c r="AT61" s="97"/>
      <c r="AU61" s="97"/>
      <c r="AV61" s="97"/>
      <c r="AW61" s="97"/>
      <c r="AX61" s="97"/>
      <c r="AY61" s="97"/>
      <c r="AZ61" s="97"/>
      <c r="BA61" s="97"/>
      <c r="BB61" s="97"/>
      <c r="BC61" s="97"/>
      <c r="BD61" s="97"/>
      <c r="BE61" s="97"/>
      <c r="BF61" s="97"/>
      <c r="BG61" s="97"/>
      <c r="BH61" s="97"/>
      <c r="BI61" s="97"/>
      <c r="BJ61" s="97"/>
      <c r="BK61" s="97"/>
      <c r="BL61" s="97"/>
      <c r="BM61" s="97"/>
    </row>
    <row r="62" spans="1:65" x14ac:dyDescent="0.25">
      <c r="A62" s="42"/>
      <c r="B62" s="44"/>
      <c r="C62" s="42"/>
      <c r="D62" s="42"/>
      <c r="E62" s="42"/>
      <c r="F62" s="42"/>
      <c r="G62" s="42"/>
      <c r="H62" s="42"/>
      <c r="I62" s="43"/>
      <c r="J62" s="43"/>
      <c r="K62" s="42"/>
      <c r="L62" s="42"/>
      <c r="M62" s="42"/>
      <c r="N62" s="42"/>
      <c r="O62" s="42"/>
      <c r="P62" s="42"/>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97"/>
      <c r="AQ62" s="97"/>
      <c r="AR62" s="97"/>
      <c r="AS62" s="97"/>
      <c r="AT62" s="97"/>
      <c r="AU62" s="97"/>
      <c r="AV62" s="97"/>
      <c r="AW62" s="97"/>
      <c r="AX62" s="97"/>
      <c r="AY62" s="97"/>
      <c r="AZ62" s="97"/>
      <c r="BA62" s="97"/>
      <c r="BB62" s="97"/>
      <c r="BC62" s="97"/>
      <c r="BD62" s="97"/>
      <c r="BE62" s="97"/>
      <c r="BF62" s="97"/>
      <c r="BG62" s="97"/>
      <c r="BH62" s="97"/>
      <c r="BI62" s="97"/>
      <c r="BJ62" s="97"/>
      <c r="BK62" s="97"/>
      <c r="BL62" s="97"/>
      <c r="BM62" s="97"/>
    </row>
    <row r="63" spans="1:65" x14ac:dyDescent="0.25">
      <c r="A63" s="42"/>
      <c r="B63" s="44"/>
      <c r="C63" s="42"/>
      <c r="D63" s="42"/>
      <c r="E63" s="42"/>
      <c r="F63" s="42"/>
      <c r="G63" s="42"/>
      <c r="H63" s="42"/>
      <c r="I63" s="43"/>
      <c r="J63" s="43"/>
      <c r="K63" s="42"/>
      <c r="L63" s="42"/>
      <c r="M63" s="42"/>
      <c r="N63" s="42"/>
      <c r="O63" s="42"/>
      <c r="P63" s="42"/>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97"/>
      <c r="AQ63" s="97"/>
      <c r="AR63" s="97"/>
      <c r="AS63" s="97"/>
      <c r="AT63" s="97"/>
      <c r="AU63" s="97"/>
      <c r="AV63" s="97"/>
      <c r="AW63" s="97"/>
      <c r="AX63" s="97"/>
      <c r="AY63" s="97"/>
      <c r="AZ63" s="97"/>
      <c r="BA63" s="97"/>
      <c r="BB63" s="97"/>
      <c r="BC63" s="97"/>
      <c r="BD63" s="97"/>
      <c r="BE63" s="97"/>
      <c r="BF63" s="97"/>
      <c r="BG63" s="97"/>
      <c r="BH63" s="97"/>
      <c r="BI63" s="97"/>
      <c r="BJ63" s="97"/>
      <c r="BK63" s="97"/>
      <c r="BL63" s="97"/>
      <c r="BM63" s="97"/>
    </row>
    <row r="64" spans="1:65" x14ac:dyDescent="0.25">
      <c r="A64" s="42"/>
      <c r="B64" s="44"/>
      <c r="C64" s="42"/>
      <c r="D64" s="42"/>
      <c r="E64" s="42"/>
      <c r="F64" s="42"/>
      <c r="G64" s="42"/>
      <c r="H64" s="42"/>
      <c r="I64" s="43"/>
      <c r="J64" s="43"/>
      <c r="K64" s="42"/>
      <c r="L64" s="42"/>
      <c r="M64" s="42"/>
      <c r="N64" s="42"/>
      <c r="O64" s="42"/>
      <c r="P64" s="42"/>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97"/>
      <c r="AQ64" s="97"/>
      <c r="AR64" s="97"/>
      <c r="AS64" s="97"/>
      <c r="AT64" s="97"/>
      <c r="AU64" s="97"/>
      <c r="AV64" s="97"/>
      <c r="AW64" s="97"/>
      <c r="AX64" s="97"/>
      <c r="AY64" s="97"/>
      <c r="AZ64" s="97"/>
      <c r="BA64" s="97"/>
      <c r="BB64" s="97"/>
      <c r="BC64" s="97"/>
      <c r="BD64" s="97"/>
      <c r="BE64" s="97"/>
      <c r="BF64" s="97"/>
      <c r="BG64" s="97"/>
      <c r="BH64" s="97"/>
      <c r="BI64" s="97"/>
      <c r="BJ64" s="97"/>
      <c r="BK64" s="97"/>
      <c r="BL64" s="97"/>
      <c r="BM64" s="97"/>
    </row>
    <row r="65" spans="1:65" x14ac:dyDescent="0.25">
      <c r="A65" s="42"/>
      <c r="B65" s="44"/>
      <c r="C65" s="42"/>
      <c r="D65" s="42"/>
      <c r="E65" s="42"/>
      <c r="F65" s="42"/>
      <c r="G65" s="42"/>
      <c r="H65" s="42"/>
      <c r="I65" s="43"/>
      <c r="J65" s="43"/>
      <c r="K65" s="42"/>
      <c r="L65" s="42"/>
      <c r="M65" s="42"/>
      <c r="N65" s="42"/>
      <c r="O65" s="42"/>
      <c r="P65" s="42"/>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97"/>
      <c r="AQ65" s="97"/>
      <c r="AR65" s="97"/>
      <c r="AS65" s="97"/>
      <c r="AT65" s="97"/>
      <c r="AU65" s="97"/>
      <c r="AV65" s="97"/>
      <c r="AW65" s="97"/>
      <c r="AX65" s="97"/>
      <c r="AY65" s="97"/>
      <c r="AZ65" s="97"/>
      <c r="BA65" s="97"/>
      <c r="BB65" s="97"/>
      <c r="BC65" s="97"/>
      <c r="BD65" s="97"/>
      <c r="BE65" s="97"/>
      <c r="BF65" s="97"/>
      <c r="BG65" s="97"/>
      <c r="BH65" s="97"/>
      <c r="BI65" s="97"/>
      <c r="BJ65" s="97"/>
      <c r="BK65" s="97"/>
      <c r="BL65" s="97"/>
      <c r="BM65" s="97"/>
    </row>
    <row r="66" spans="1:65" x14ac:dyDescent="0.25">
      <c r="A66" s="42"/>
      <c r="B66" s="44"/>
      <c r="C66" s="42"/>
      <c r="D66" s="42"/>
      <c r="E66" s="42"/>
      <c r="F66" s="42"/>
      <c r="G66" s="42"/>
      <c r="H66" s="42"/>
      <c r="I66" s="43"/>
      <c r="J66" s="43"/>
      <c r="K66" s="42"/>
      <c r="L66" s="42"/>
      <c r="M66" s="42"/>
      <c r="N66" s="42"/>
      <c r="O66" s="42"/>
      <c r="P66" s="42"/>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97"/>
      <c r="AQ66" s="97"/>
      <c r="AR66" s="97"/>
      <c r="AS66" s="97"/>
      <c r="AT66" s="97"/>
      <c r="AU66" s="97"/>
      <c r="AV66" s="97"/>
      <c r="AW66" s="97"/>
      <c r="AX66" s="97"/>
      <c r="AY66" s="97"/>
      <c r="AZ66" s="97"/>
      <c r="BA66" s="97"/>
      <c r="BB66" s="97"/>
      <c r="BC66" s="97"/>
      <c r="BD66" s="97"/>
      <c r="BE66" s="97"/>
      <c r="BF66" s="97"/>
      <c r="BG66" s="97"/>
      <c r="BH66" s="97"/>
      <c r="BI66" s="97"/>
      <c r="BJ66" s="97"/>
      <c r="BK66" s="97"/>
      <c r="BL66" s="97"/>
      <c r="BM66" s="97"/>
    </row>
    <row r="67" spans="1:65" x14ac:dyDescent="0.25">
      <c r="A67" s="42"/>
      <c r="B67" s="44"/>
      <c r="C67" s="42"/>
      <c r="D67" s="42"/>
      <c r="E67" s="42"/>
      <c r="F67" s="42"/>
      <c r="G67" s="42"/>
      <c r="H67" s="42"/>
      <c r="I67" s="43"/>
      <c r="J67" s="43"/>
      <c r="K67" s="42"/>
      <c r="L67" s="42"/>
      <c r="M67" s="42"/>
      <c r="N67" s="42"/>
      <c r="O67" s="42"/>
      <c r="P67" s="42"/>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97"/>
      <c r="AQ67" s="97"/>
      <c r="AR67" s="97"/>
      <c r="AS67" s="97"/>
      <c r="AT67" s="97"/>
      <c r="AU67" s="97"/>
      <c r="AV67" s="97"/>
      <c r="AW67" s="97"/>
      <c r="AX67" s="97"/>
      <c r="AY67" s="97"/>
      <c r="AZ67" s="97"/>
      <c r="BA67" s="97"/>
      <c r="BB67" s="97"/>
      <c r="BC67" s="97"/>
      <c r="BD67" s="97"/>
      <c r="BE67" s="97"/>
      <c r="BF67" s="97"/>
      <c r="BG67" s="97"/>
      <c r="BH67" s="97"/>
      <c r="BI67" s="97"/>
      <c r="BJ67" s="97"/>
      <c r="BK67" s="97"/>
      <c r="BL67" s="97"/>
      <c r="BM67" s="97"/>
    </row>
    <row r="68" spans="1:65" x14ac:dyDescent="0.25">
      <c r="A68" s="42"/>
      <c r="B68" s="44" t="s">
        <v>73</v>
      </c>
      <c r="C68" s="42"/>
      <c r="D68" s="42"/>
      <c r="E68" s="42"/>
      <c r="F68" s="42"/>
      <c r="G68" s="42"/>
      <c r="H68" s="42"/>
      <c r="I68" s="43"/>
      <c r="J68" s="43"/>
      <c r="K68" s="42"/>
      <c r="L68" s="42"/>
      <c r="M68" s="42"/>
      <c r="N68" s="42"/>
      <c r="O68" s="42"/>
      <c r="P68" s="42"/>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97"/>
      <c r="AQ68" s="97"/>
      <c r="AR68" s="97"/>
      <c r="AS68" s="97"/>
      <c r="AT68" s="97"/>
      <c r="AU68" s="97"/>
      <c r="AV68" s="97"/>
      <c r="AW68" s="97"/>
      <c r="AX68" s="97"/>
      <c r="AY68" s="97"/>
      <c r="AZ68" s="97"/>
      <c r="BA68" s="97"/>
      <c r="BB68" s="97"/>
      <c r="BC68" s="97"/>
      <c r="BD68" s="97"/>
      <c r="BE68" s="97"/>
      <c r="BF68" s="97"/>
      <c r="BG68" s="97"/>
      <c r="BH68" s="97"/>
      <c r="BI68" s="97"/>
      <c r="BJ68" s="97"/>
      <c r="BK68" s="97"/>
      <c r="BL68" s="97"/>
      <c r="BM68" s="97"/>
    </row>
    <row r="69" spans="1:65" x14ac:dyDescent="0.25">
      <c r="A69" s="42"/>
      <c r="B69" s="44"/>
      <c r="C69" s="42"/>
      <c r="D69" s="42"/>
      <c r="E69" s="42"/>
      <c r="F69" s="42"/>
      <c r="G69" s="42"/>
      <c r="H69" s="42"/>
      <c r="I69" s="43"/>
      <c r="J69" s="43"/>
      <c r="K69" s="42"/>
      <c r="L69" s="42"/>
      <c r="M69" s="42"/>
      <c r="N69" s="42"/>
      <c r="O69" s="42"/>
      <c r="P69" s="42"/>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97"/>
      <c r="AQ69" s="97"/>
      <c r="AR69" s="97"/>
      <c r="AS69" s="97"/>
      <c r="AT69" s="97"/>
      <c r="AU69" s="97"/>
      <c r="AV69" s="97"/>
      <c r="AW69" s="97"/>
      <c r="AX69" s="97"/>
      <c r="AY69" s="97"/>
      <c r="AZ69" s="97"/>
      <c r="BA69" s="97"/>
      <c r="BB69" s="97"/>
      <c r="BC69" s="97"/>
      <c r="BD69" s="97"/>
      <c r="BE69" s="97"/>
      <c r="BF69" s="97"/>
      <c r="BG69" s="97"/>
      <c r="BH69" s="97"/>
      <c r="BI69" s="97"/>
      <c r="BJ69" s="97"/>
      <c r="BK69" s="97"/>
      <c r="BL69" s="97"/>
      <c r="BM69" s="97"/>
    </row>
    <row r="70" spans="1:65" x14ac:dyDescent="0.25">
      <c r="A70" s="42"/>
      <c r="B70" s="44"/>
      <c r="C70" s="42"/>
      <c r="D70" s="42"/>
      <c r="E70" s="42"/>
      <c r="F70" s="42"/>
      <c r="G70" s="42"/>
      <c r="H70" s="42"/>
      <c r="I70" s="43"/>
      <c r="J70" s="43"/>
      <c r="K70" s="42"/>
      <c r="L70" s="42"/>
      <c r="M70" s="42"/>
      <c r="N70" s="42"/>
      <c r="O70" s="42"/>
      <c r="P70" s="42"/>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97"/>
      <c r="AQ70" s="97"/>
      <c r="AR70" s="97"/>
      <c r="AS70" s="97"/>
      <c r="AT70" s="97"/>
      <c r="AU70" s="97"/>
      <c r="AV70" s="97"/>
      <c r="AW70" s="97"/>
      <c r="AX70" s="97"/>
      <c r="AY70" s="97"/>
      <c r="AZ70" s="97"/>
      <c r="BA70" s="97"/>
      <c r="BB70" s="97"/>
      <c r="BC70" s="97"/>
      <c r="BD70" s="97"/>
      <c r="BE70" s="97"/>
      <c r="BF70" s="97"/>
      <c r="BG70" s="97"/>
      <c r="BH70" s="97"/>
      <c r="BI70" s="97"/>
      <c r="BJ70" s="97"/>
      <c r="BK70" s="97"/>
      <c r="BL70" s="97"/>
      <c r="BM70" s="97"/>
    </row>
    <row r="71" spans="1:65" x14ac:dyDescent="0.25">
      <c r="A71" s="42"/>
      <c r="B71" s="44"/>
      <c r="C71" s="42"/>
      <c r="D71" s="42"/>
      <c r="E71" s="42"/>
      <c r="F71" s="42"/>
      <c r="G71" s="42"/>
      <c r="H71" s="42"/>
      <c r="I71" s="43"/>
      <c r="J71" s="43"/>
      <c r="K71" s="42"/>
      <c r="L71" s="42"/>
      <c r="M71" s="42"/>
      <c r="N71" s="42"/>
      <c r="O71" s="42"/>
      <c r="P71" s="42"/>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97"/>
      <c r="AQ71" s="97"/>
      <c r="AR71" s="97"/>
      <c r="AS71" s="97"/>
      <c r="AT71" s="97"/>
      <c r="AU71" s="97"/>
      <c r="AV71" s="97"/>
      <c r="AW71" s="97"/>
      <c r="AX71" s="97"/>
      <c r="AY71" s="97"/>
      <c r="AZ71" s="97"/>
      <c r="BA71" s="97"/>
      <c r="BB71" s="97"/>
      <c r="BC71" s="97"/>
      <c r="BD71" s="97"/>
      <c r="BE71" s="97"/>
      <c r="BF71" s="97"/>
      <c r="BG71" s="97"/>
      <c r="BH71" s="97"/>
      <c r="BI71" s="97"/>
      <c r="BJ71" s="97"/>
      <c r="BK71" s="97"/>
      <c r="BL71" s="97"/>
      <c r="BM71" s="97"/>
    </row>
    <row r="72" spans="1:65" x14ac:dyDescent="0.25">
      <c r="A72" s="42"/>
      <c r="B72" s="44"/>
      <c r="C72" s="42"/>
      <c r="D72" s="42"/>
      <c r="E72" s="42"/>
      <c r="F72" s="42"/>
      <c r="G72" s="42"/>
      <c r="H72" s="42"/>
      <c r="I72" s="43"/>
      <c r="J72" s="43"/>
      <c r="K72" s="42"/>
      <c r="L72" s="42"/>
      <c r="M72" s="42"/>
      <c r="N72" s="42"/>
      <c r="O72" s="42"/>
      <c r="P72" s="42"/>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97"/>
      <c r="AQ72" s="97"/>
      <c r="AR72" s="97"/>
      <c r="AS72" s="97"/>
      <c r="AT72" s="97"/>
      <c r="AU72" s="97"/>
      <c r="AV72" s="97"/>
      <c r="AW72" s="97"/>
      <c r="AX72" s="97"/>
      <c r="AY72" s="97"/>
      <c r="AZ72" s="97"/>
      <c r="BA72" s="97"/>
      <c r="BB72" s="97"/>
      <c r="BC72" s="97"/>
      <c r="BD72" s="97"/>
      <c r="BE72" s="97"/>
      <c r="BF72" s="97"/>
      <c r="BG72" s="97"/>
      <c r="BH72" s="97"/>
      <c r="BI72" s="97"/>
      <c r="BJ72" s="97"/>
      <c r="BK72" s="97"/>
      <c r="BL72" s="97"/>
      <c r="BM72" s="97"/>
    </row>
    <row r="73" spans="1:65" x14ac:dyDescent="0.25">
      <c r="A73" s="42"/>
      <c r="B73" s="44"/>
      <c r="C73" s="42"/>
      <c r="D73" s="42"/>
      <c r="E73" s="42"/>
      <c r="F73" s="42"/>
      <c r="G73" s="42"/>
      <c r="H73" s="42"/>
      <c r="I73" s="43"/>
      <c r="J73" s="43"/>
      <c r="K73" s="42"/>
      <c r="L73" s="42"/>
      <c r="M73" s="42"/>
      <c r="N73" s="42"/>
      <c r="O73" s="42"/>
      <c r="P73" s="42"/>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97"/>
      <c r="AQ73" s="97"/>
      <c r="AR73" s="97"/>
      <c r="AS73" s="97"/>
      <c r="AT73" s="97"/>
      <c r="AU73" s="97"/>
      <c r="AV73" s="97"/>
      <c r="AW73" s="97"/>
      <c r="AX73" s="97"/>
      <c r="AY73" s="97"/>
      <c r="AZ73" s="97"/>
      <c r="BA73" s="97"/>
      <c r="BB73" s="97"/>
      <c r="BC73" s="97"/>
      <c r="BD73" s="97"/>
      <c r="BE73" s="97"/>
      <c r="BF73" s="97"/>
      <c r="BG73" s="97"/>
      <c r="BH73" s="97"/>
      <c r="BI73" s="97"/>
      <c r="BJ73" s="97"/>
      <c r="BK73" s="97"/>
      <c r="BL73" s="97"/>
      <c r="BM73" s="97"/>
    </row>
    <row r="74" spans="1:65" x14ac:dyDescent="0.25">
      <c r="A74" s="42"/>
      <c r="B74" s="44"/>
      <c r="C74" s="42"/>
      <c r="D74" s="42"/>
      <c r="E74" s="42"/>
      <c r="F74" s="42"/>
      <c r="G74" s="42"/>
      <c r="H74" s="42"/>
      <c r="I74" s="43"/>
      <c r="J74" s="43"/>
      <c r="K74" s="42"/>
      <c r="L74" s="42"/>
      <c r="M74" s="42"/>
      <c r="N74" s="42"/>
      <c r="O74" s="42"/>
      <c r="P74" s="42"/>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97"/>
      <c r="AQ74" s="97"/>
      <c r="AR74" s="97"/>
      <c r="AS74" s="97"/>
      <c r="AT74" s="97"/>
      <c r="AU74" s="97"/>
      <c r="AV74" s="97"/>
      <c r="AW74" s="97"/>
      <c r="AX74" s="97"/>
      <c r="AY74" s="97"/>
      <c r="AZ74" s="97"/>
      <c r="BA74" s="97"/>
      <c r="BB74" s="97"/>
      <c r="BC74" s="97"/>
      <c r="BD74" s="97"/>
      <c r="BE74" s="97"/>
      <c r="BF74" s="97"/>
      <c r="BG74" s="97"/>
      <c r="BH74" s="97"/>
      <c r="BI74" s="97"/>
      <c r="BJ74" s="97"/>
      <c r="BK74" s="97"/>
      <c r="BL74" s="97"/>
      <c r="BM74" s="97"/>
    </row>
    <row r="75" spans="1:65" x14ac:dyDescent="0.25">
      <c r="A75" s="42"/>
      <c r="B75" s="44"/>
      <c r="C75" s="42"/>
      <c r="D75" s="42"/>
      <c r="E75" s="42"/>
      <c r="F75" s="42"/>
      <c r="G75" s="42"/>
      <c r="H75" s="42"/>
      <c r="I75" s="43"/>
      <c r="J75" s="43"/>
      <c r="K75" s="42"/>
      <c r="L75" s="42"/>
      <c r="M75" s="42"/>
      <c r="N75" s="42"/>
      <c r="O75" s="42"/>
      <c r="P75" s="42"/>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97"/>
      <c r="AQ75" s="97"/>
      <c r="AR75" s="97"/>
      <c r="AS75" s="97"/>
      <c r="AT75" s="97"/>
      <c r="AU75" s="97"/>
      <c r="AV75" s="97"/>
      <c r="AW75" s="97"/>
      <c r="AX75" s="97"/>
      <c r="AY75" s="97"/>
      <c r="AZ75" s="97"/>
      <c r="BA75" s="97"/>
      <c r="BB75" s="97"/>
      <c r="BC75" s="97"/>
      <c r="BD75" s="97"/>
      <c r="BE75" s="97"/>
      <c r="BF75" s="97"/>
      <c r="BG75" s="97"/>
      <c r="BH75" s="97"/>
      <c r="BI75" s="97"/>
      <c r="BJ75" s="97"/>
      <c r="BK75" s="97"/>
      <c r="BL75" s="97"/>
      <c r="BM75" s="97"/>
    </row>
    <row r="76" spans="1:65" x14ac:dyDescent="0.25">
      <c r="A76" s="42"/>
      <c r="B76" s="44"/>
      <c r="C76" s="42"/>
      <c r="D76" s="42"/>
      <c r="E76" s="42"/>
      <c r="F76" s="42"/>
      <c r="G76" s="42"/>
      <c r="H76" s="42"/>
      <c r="I76" s="43"/>
      <c r="J76" s="43"/>
      <c r="K76" s="42"/>
      <c r="L76" s="42"/>
      <c r="M76" s="42"/>
      <c r="N76" s="42"/>
      <c r="O76" s="42"/>
      <c r="P76" s="42"/>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97"/>
      <c r="AQ76" s="97"/>
      <c r="AR76" s="97"/>
      <c r="AS76" s="97"/>
      <c r="AT76" s="97"/>
      <c r="AU76" s="97"/>
      <c r="AV76" s="97"/>
      <c r="AW76" s="97"/>
      <c r="AX76" s="97"/>
      <c r="AY76" s="97"/>
      <c r="AZ76" s="97"/>
      <c r="BA76" s="97"/>
      <c r="BB76" s="97"/>
      <c r="BC76" s="97"/>
      <c r="BD76" s="97"/>
      <c r="BE76" s="97"/>
      <c r="BF76" s="97"/>
      <c r="BG76" s="97"/>
      <c r="BH76" s="97"/>
      <c r="BI76" s="97"/>
      <c r="BJ76" s="97"/>
      <c r="BK76" s="97"/>
      <c r="BL76" s="97"/>
      <c r="BM76" s="97"/>
    </row>
    <row r="77" spans="1:65" x14ac:dyDescent="0.25">
      <c r="A77" s="42"/>
      <c r="B77" s="44"/>
      <c r="C77" s="42"/>
      <c r="D77" s="42"/>
      <c r="E77" s="42"/>
      <c r="F77" s="42"/>
      <c r="G77" s="42"/>
      <c r="H77" s="42"/>
      <c r="I77" s="43"/>
      <c r="J77" s="43"/>
      <c r="K77" s="42"/>
      <c r="L77" s="42"/>
      <c r="M77" s="42"/>
      <c r="N77" s="42"/>
      <c r="O77" s="42"/>
      <c r="P77" s="42"/>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97"/>
      <c r="AQ77" s="97"/>
      <c r="AR77" s="97"/>
      <c r="AS77" s="97"/>
      <c r="AT77" s="97"/>
      <c r="AU77" s="97"/>
      <c r="AV77" s="97"/>
      <c r="AW77" s="97"/>
      <c r="AX77" s="97"/>
      <c r="AY77" s="97"/>
      <c r="AZ77" s="97"/>
      <c r="BA77" s="97"/>
      <c r="BB77" s="97"/>
      <c r="BC77" s="97"/>
      <c r="BD77" s="97"/>
      <c r="BE77" s="97"/>
      <c r="BF77" s="97"/>
      <c r="BG77" s="97"/>
      <c r="BH77" s="97"/>
      <c r="BI77" s="97"/>
      <c r="BJ77" s="97"/>
      <c r="BK77" s="97"/>
      <c r="BL77" s="97"/>
      <c r="BM77" s="97"/>
    </row>
    <row r="78" spans="1:65" x14ac:dyDescent="0.25">
      <c r="A78" s="42"/>
      <c r="B78" s="44" t="s">
        <v>82</v>
      </c>
      <c r="C78" s="42"/>
      <c r="D78" s="42"/>
      <c r="E78" s="42"/>
      <c r="F78" s="42"/>
      <c r="G78" s="42"/>
      <c r="H78" s="42"/>
      <c r="I78" s="43"/>
      <c r="J78" s="43"/>
      <c r="K78" s="42"/>
      <c r="L78" s="42"/>
      <c r="M78" s="42"/>
      <c r="N78" s="42"/>
      <c r="O78" s="42"/>
      <c r="P78" s="42"/>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97"/>
      <c r="AQ78" s="97"/>
      <c r="AR78" s="97"/>
      <c r="AS78" s="97"/>
      <c r="AT78" s="97"/>
      <c r="AU78" s="97"/>
      <c r="AV78" s="97"/>
      <c r="AW78" s="97"/>
      <c r="AX78" s="97"/>
      <c r="AY78" s="97"/>
      <c r="AZ78" s="97"/>
      <c r="BA78" s="97"/>
      <c r="BB78" s="97"/>
      <c r="BC78" s="97"/>
      <c r="BD78" s="97"/>
      <c r="BE78" s="97"/>
      <c r="BF78" s="97"/>
      <c r="BG78" s="97"/>
      <c r="BH78" s="97"/>
      <c r="BI78" s="97"/>
      <c r="BJ78" s="97"/>
      <c r="BK78" s="97"/>
      <c r="BL78" s="97"/>
      <c r="BM78" s="97"/>
    </row>
    <row r="79" spans="1:65" x14ac:dyDescent="0.25">
      <c r="A79" s="42"/>
      <c r="B79" s="44"/>
      <c r="C79" s="42"/>
      <c r="D79" s="42"/>
      <c r="E79" s="42"/>
      <c r="F79" s="42"/>
      <c r="G79" s="42"/>
      <c r="H79" s="42"/>
      <c r="I79" s="43"/>
      <c r="J79" s="43"/>
      <c r="K79" s="42"/>
      <c r="L79" s="42"/>
      <c r="M79" s="42"/>
      <c r="N79" s="42"/>
      <c r="O79" s="42"/>
      <c r="P79" s="42"/>
      <c r="Q79" s="97"/>
      <c r="R79" s="97"/>
      <c r="S79" s="97"/>
      <c r="T79" s="97"/>
      <c r="U79" s="97"/>
      <c r="V79" s="97"/>
      <c r="W79" s="97"/>
      <c r="X79" s="97"/>
      <c r="Y79" s="97"/>
      <c r="Z79" s="97"/>
      <c r="AA79" s="97"/>
      <c r="AB79" s="97"/>
      <c r="AC79" s="97"/>
      <c r="AD79" s="97"/>
      <c r="AE79" s="97"/>
      <c r="AF79" s="97"/>
      <c r="AG79" s="97"/>
      <c r="AH79" s="97"/>
      <c r="AI79" s="97"/>
      <c r="AJ79" s="97"/>
      <c r="AK79" s="97"/>
      <c r="AL79" s="97"/>
      <c r="AM79" s="97"/>
      <c r="AN79" s="97"/>
      <c r="AO79" s="97"/>
      <c r="AP79" s="97"/>
      <c r="AQ79" s="97"/>
      <c r="AR79" s="97"/>
      <c r="AS79" s="97"/>
      <c r="AT79" s="97"/>
      <c r="AU79" s="97"/>
      <c r="AV79" s="97"/>
      <c r="AW79" s="97"/>
      <c r="AX79" s="97"/>
      <c r="AY79" s="97"/>
      <c r="AZ79" s="97"/>
      <c r="BA79" s="97"/>
      <c r="BB79" s="97"/>
      <c r="BC79" s="97"/>
      <c r="BD79" s="97"/>
      <c r="BE79" s="97"/>
      <c r="BF79" s="97"/>
      <c r="BG79" s="97"/>
      <c r="BH79" s="97"/>
      <c r="BI79" s="97"/>
      <c r="BJ79" s="97"/>
      <c r="BK79" s="97"/>
      <c r="BL79" s="97"/>
      <c r="BM79" s="97"/>
    </row>
    <row r="80" spans="1:65" x14ac:dyDescent="0.25">
      <c r="A80" s="42"/>
      <c r="B80" s="44"/>
      <c r="C80" s="42"/>
      <c r="D80" s="42"/>
      <c r="E80" s="42"/>
      <c r="F80" s="42"/>
      <c r="G80" s="42"/>
      <c r="H80" s="42"/>
      <c r="I80" s="43"/>
      <c r="J80" s="43"/>
      <c r="K80" s="42"/>
      <c r="L80" s="42"/>
      <c r="M80" s="42"/>
      <c r="N80" s="42"/>
      <c r="O80" s="42"/>
      <c r="P80" s="42"/>
      <c r="Q80" s="97"/>
      <c r="R80" s="97"/>
      <c r="S80" s="97"/>
      <c r="T80" s="97"/>
      <c r="U80" s="97"/>
      <c r="V80" s="97"/>
      <c r="W80" s="97"/>
      <c r="X80" s="97"/>
      <c r="Y80" s="97"/>
      <c r="Z80" s="97"/>
      <c r="AA80" s="97"/>
      <c r="AB80" s="97"/>
      <c r="AC80" s="97"/>
      <c r="AD80" s="97"/>
      <c r="AE80" s="97"/>
      <c r="AF80" s="97"/>
      <c r="AG80" s="97"/>
      <c r="AH80" s="97"/>
      <c r="AI80" s="97"/>
      <c r="AJ80" s="97"/>
      <c r="AK80" s="97"/>
      <c r="AL80" s="97"/>
      <c r="AM80" s="97"/>
      <c r="AN80" s="97"/>
      <c r="AO80" s="97"/>
      <c r="AP80" s="97"/>
      <c r="AQ80" s="97"/>
      <c r="AR80" s="97"/>
      <c r="AS80" s="97"/>
      <c r="AT80" s="97"/>
      <c r="AU80" s="97"/>
      <c r="AV80" s="97"/>
      <c r="AW80" s="97"/>
      <c r="AX80" s="97"/>
      <c r="AY80" s="97"/>
      <c r="AZ80" s="97"/>
      <c r="BA80" s="97"/>
      <c r="BB80" s="97"/>
      <c r="BC80" s="97"/>
      <c r="BD80" s="97"/>
      <c r="BE80" s="97"/>
      <c r="BF80" s="97"/>
      <c r="BG80" s="97"/>
      <c r="BH80" s="97"/>
      <c r="BI80" s="97"/>
      <c r="BJ80" s="97"/>
      <c r="BK80" s="97"/>
      <c r="BL80" s="97"/>
      <c r="BM80" s="97"/>
    </row>
    <row r="81" spans="1:65" x14ac:dyDescent="0.25">
      <c r="A81" s="42"/>
      <c r="B81" s="44"/>
      <c r="C81" s="42"/>
      <c r="D81" s="42"/>
      <c r="E81" s="42"/>
      <c r="F81" s="42"/>
      <c r="G81" s="42"/>
      <c r="H81" s="42"/>
      <c r="I81" s="43"/>
      <c r="J81" s="43"/>
      <c r="K81" s="42"/>
      <c r="L81" s="42"/>
      <c r="M81" s="42"/>
      <c r="N81" s="42"/>
      <c r="O81" s="42"/>
      <c r="P81" s="42"/>
      <c r="Q81" s="97"/>
      <c r="R81" s="97"/>
      <c r="S81" s="97"/>
      <c r="T81" s="97"/>
      <c r="U81" s="97"/>
      <c r="V81" s="97"/>
      <c r="W81" s="97"/>
      <c r="X81" s="97"/>
      <c r="Y81" s="97"/>
      <c r="Z81" s="97"/>
      <c r="AA81" s="97"/>
      <c r="AB81" s="97"/>
      <c r="AC81" s="97"/>
      <c r="AD81" s="97"/>
      <c r="AE81" s="97"/>
      <c r="AF81" s="97"/>
      <c r="AG81" s="97"/>
      <c r="AH81" s="97"/>
      <c r="AI81" s="97"/>
      <c r="AJ81" s="97"/>
      <c r="AK81" s="97"/>
      <c r="AL81" s="97"/>
      <c r="AM81" s="97"/>
      <c r="AN81" s="97"/>
      <c r="AO81" s="97"/>
      <c r="AP81" s="97"/>
      <c r="AQ81" s="97"/>
      <c r="AR81" s="97"/>
      <c r="AS81" s="97"/>
      <c r="AT81" s="97"/>
      <c r="AU81" s="97"/>
      <c r="AV81" s="97"/>
      <c r="AW81" s="97"/>
      <c r="AX81" s="97"/>
      <c r="AY81" s="97"/>
      <c r="AZ81" s="97"/>
      <c r="BA81" s="97"/>
      <c r="BB81" s="97"/>
      <c r="BC81" s="97"/>
      <c r="BD81" s="97"/>
      <c r="BE81" s="97"/>
      <c r="BF81" s="97"/>
      <c r="BG81" s="97"/>
      <c r="BH81" s="97"/>
      <c r="BI81" s="97"/>
      <c r="BJ81" s="97"/>
      <c r="BK81" s="97"/>
      <c r="BL81" s="97"/>
      <c r="BM81" s="97"/>
    </row>
    <row r="82" spans="1:65" x14ac:dyDescent="0.25">
      <c r="A82" s="42"/>
      <c r="B82" s="44"/>
      <c r="C82" s="42"/>
      <c r="D82" s="42"/>
      <c r="E82" s="42"/>
      <c r="F82" s="42"/>
      <c r="G82" s="42"/>
      <c r="H82" s="42"/>
      <c r="I82" s="43"/>
      <c r="J82" s="43"/>
      <c r="K82" s="42"/>
      <c r="L82" s="42"/>
      <c r="M82" s="42"/>
      <c r="N82" s="42"/>
      <c r="O82" s="42"/>
      <c r="P82" s="42"/>
      <c r="Q82" s="97"/>
      <c r="R82" s="97"/>
      <c r="S82" s="97"/>
      <c r="T82" s="97"/>
      <c r="U82" s="97"/>
      <c r="V82" s="97"/>
      <c r="W82" s="97"/>
      <c r="X82" s="97"/>
      <c r="Y82" s="97"/>
      <c r="Z82" s="97"/>
      <c r="AA82" s="97"/>
      <c r="AB82" s="97"/>
      <c r="AC82" s="97"/>
      <c r="AD82" s="97"/>
      <c r="AE82" s="97"/>
      <c r="AF82" s="97"/>
      <c r="AG82" s="97"/>
      <c r="AH82" s="97"/>
      <c r="AI82" s="97"/>
      <c r="AJ82" s="97"/>
      <c r="AK82" s="97"/>
      <c r="AL82" s="97"/>
      <c r="AM82" s="97"/>
      <c r="AN82" s="97"/>
      <c r="AO82" s="97"/>
      <c r="AP82" s="97"/>
      <c r="AQ82" s="97"/>
      <c r="AR82" s="97"/>
      <c r="AS82" s="97"/>
      <c r="AT82" s="97"/>
      <c r="AU82" s="97"/>
      <c r="AV82" s="97"/>
      <c r="AW82" s="97"/>
      <c r="AX82" s="97"/>
      <c r="AY82" s="97"/>
      <c r="AZ82" s="97"/>
      <c r="BA82" s="97"/>
      <c r="BB82" s="97"/>
      <c r="BC82" s="97"/>
      <c r="BD82" s="97"/>
      <c r="BE82" s="97"/>
      <c r="BF82" s="97"/>
      <c r="BG82" s="97"/>
      <c r="BH82" s="97"/>
      <c r="BI82" s="97"/>
      <c r="BJ82" s="97"/>
      <c r="BK82" s="97"/>
      <c r="BL82" s="97"/>
      <c r="BM82" s="97"/>
    </row>
    <row r="83" spans="1:65" x14ac:dyDescent="0.25">
      <c r="A83" s="42"/>
      <c r="B83" s="44"/>
      <c r="C83" s="42"/>
      <c r="D83" s="42"/>
      <c r="E83" s="42"/>
      <c r="F83" s="42"/>
      <c r="G83" s="42"/>
      <c r="H83" s="42"/>
      <c r="I83" s="43"/>
      <c r="J83" s="43"/>
      <c r="K83" s="42"/>
      <c r="L83" s="42"/>
      <c r="M83" s="42"/>
      <c r="N83" s="42"/>
      <c r="O83" s="42"/>
      <c r="P83" s="42"/>
      <c r="Q83" s="97"/>
      <c r="R83" s="97"/>
      <c r="S83" s="97"/>
      <c r="T83" s="97"/>
      <c r="U83" s="97"/>
      <c r="V83" s="97"/>
      <c r="W83" s="97"/>
      <c r="X83" s="97"/>
      <c r="Y83" s="97"/>
      <c r="Z83" s="97"/>
      <c r="AA83" s="97"/>
      <c r="AB83" s="97"/>
      <c r="AC83" s="97"/>
      <c r="AD83" s="97"/>
      <c r="AE83" s="97"/>
      <c r="AF83" s="97"/>
      <c r="AG83" s="97"/>
      <c r="AH83" s="97"/>
      <c r="AI83" s="97"/>
      <c r="AJ83" s="97"/>
      <c r="AK83" s="97"/>
      <c r="AL83" s="97"/>
      <c r="AM83" s="97"/>
      <c r="AN83" s="97"/>
      <c r="AO83" s="97"/>
      <c r="AP83" s="97"/>
      <c r="AQ83" s="97"/>
      <c r="AR83" s="97"/>
      <c r="AS83" s="97"/>
      <c r="AT83" s="97"/>
      <c r="AU83" s="97"/>
      <c r="AV83" s="97"/>
      <c r="AW83" s="97"/>
      <c r="AX83" s="97"/>
      <c r="AY83" s="97"/>
      <c r="AZ83" s="97"/>
      <c r="BA83" s="97"/>
      <c r="BB83" s="97"/>
      <c r="BC83" s="97"/>
      <c r="BD83" s="97"/>
      <c r="BE83" s="97"/>
      <c r="BF83" s="97"/>
      <c r="BG83" s="97"/>
      <c r="BH83" s="97"/>
      <c r="BI83" s="97"/>
      <c r="BJ83" s="97"/>
      <c r="BK83" s="97"/>
      <c r="BL83" s="97"/>
      <c r="BM83" s="97"/>
    </row>
    <row r="84" spans="1:65" x14ac:dyDescent="0.25">
      <c r="A84" s="42"/>
      <c r="B84" s="44"/>
      <c r="C84" s="42"/>
      <c r="D84" s="42"/>
      <c r="E84" s="42"/>
      <c r="F84" s="42"/>
      <c r="G84" s="42"/>
      <c r="H84" s="42"/>
      <c r="I84" s="43"/>
      <c r="J84" s="43"/>
      <c r="K84" s="42"/>
      <c r="L84" s="42"/>
      <c r="M84" s="42"/>
      <c r="N84" s="42"/>
      <c r="O84" s="42"/>
      <c r="P84" s="42"/>
      <c r="Q84" s="97"/>
      <c r="R84" s="97"/>
      <c r="S84" s="97"/>
      <c r="T84" s="97"/>
      <c r="U84" s="97"/>
      <c r="V84" s="97"/>
      <c r="W84" s="97"/>
      <c r="X84" s="97"/>
      <c r="Y84" s="97"/>
      <c r="Z84" s="97"/>
      <c r="AA84" s="97"/>
      <c r="AB84" s="97"/>
      <c r="AC84" s="97"/>
      <c r="AD84" s="97"/>
      <c r="AE84" s="97"/>
      <c r="AF84" s="97"/>
      <c r="AG84" s="97"/>
      <c r="AH84" s="97"/>
      <c r="AI84" s="97"/>
      <c r="AJ84" s="97"/>
      <c r="AK84" s="97"/>
      <c r="AL84" s="97"/>
      <c r="AM84" s="97"/>
      <c r="AN84" s="97"/>
      <c r="AO84" s="97"/>
      <c r="AP84" s="97"/>
      <c r="AQ84" s="97"/>
      <c r="AR84" s="97"/>
      <c r="AS84" s="97"/>
      <c r="AT84" s="97"/>
      <c r="AU84" s="97"/>
      <c r="AV84" s="97"/>
      <c r="AW84" s="97"/>
      <c r="AX84" s="97"/>
      <c r="AY84" s="97"/>
      <c r="AZ84" s="97"/>
      <c r="BA84" s="97"/>
      <c r="BB84" s="97"/>
      <c r="BC84" s="97"/>
      <c r="BD84" s="97"/>
      <c r="BE84" s="97"/>
      <c r="BF84" s="97"/>
      <c r="BG84" s="97"/>
      <c r="BH84" s="97"/>
      <c r="BI84" s="97"/>
      <c r="BJ84" s="97"/>
      <c r="BK84" s="97"/>
      <c r="BL84" s="97"/>
      <c r="BM84" s="97"/>
    </row>
    <row r="85" spans="1:65" x14ac:dyDescent="0.25">
      <c r="A85" s="42"/>
      <c r="B85" s="44"/>
      <c r="C85" s="42"/>
      <c r="D85" s="42"/>
      <c r="E85" s="42"/>
      <c r="F85" s="42"/>
      <c r="G85" s="42"/>
      <c r="H85" s="42"/>
      <c r="I85" s="43"/>
      <c r="J85" s="43"/>
      <c r="K85" s="42"/>
      <c r="L85" s="42"/>
      <c r="M85" s="42"/>
      <c r="N85" s="42"/>
      <c r="O85" s="42"/>
      <c r="P85" s="42"/>
      <c r="Q85" s="97"/>
      <c r="R85" s="97"/>
      <c r="S85" s="97"/>
      <c r="T85" s="97"/>
      <c r="U85" s="97"/>
      <c r="V85" s="97"/>
      <c r="W85" s="97"/>
      <c r="X85" s="97"/>
      <c r="Y85" s="97"/>
      <c r="Z85" s="97"/>
      <c r="AA85" s="97"/>
      <c r="AB85" s="97"/>
      <c r="AC85" s="97"/>
      <c r="AD85" s="97"/>
      <c r="AE85" s="97"/>
      <c r="AF85" s="97"/>
      <c r="AG85" s="97"/>
      <c r="AH85" s="97"/>
      <c r="AI85" s="97"/>
      <c r="AJ85" s="97"/>
      <c r="AK85" s="97"/>
      <c r="AL85" s="97"/>
      <c r="AM85" s="97"/>
      <c r="AN85" s="97"/>
      <c r="AO85" s="97"/>
      <c r="AP85" s="97"/>
      <c r="AQ85" s="97"/>
      <c r="AR85" s="97"/>
      <c r="AS85" s="97"/>
      <c r="AT85" s="97"/>
      <c r="AU85" s="97"/>
      <c r="AV85" s="97"/>
      <c r="AW85" s="97"/>
      <c r="AX85" s="97"/>
      <c r="AY85" s="97"/>
      <c r="AZ85" s="97"/>
      <c r="BA85" s="97"/>
      <c r="BB85" s="97"/>
      <c r="BC85" s="97"/>
      <c r="BD85" s="97"/>
      <c r="BE85" s="97"/>
      <c r="BF85" s="97"/>
      <c r="BG85" s="97"/>
      <c r="BH85" s="97"/>
      <c r="BI85" s="97"/>
      <c r="BJ85" s="97"/>
      <c r="BK85" s="97"/>
      <c r="BL85" s="97"/>
      <c r="BM85" s="97"/>
    </row>
    <row r="86" spans="1:65" x14ac:dyDescent="0.25">
      <c r="A86" s="42"/>
      <c r="B86" s="44"/>
      <c r="C86" s="42"/>
      <c r="D86" s="42"/>
      <c r="E86" s="42"/>
      <c r="F86" s="42"/>
      <c r="G86" s="42"/>
      <c r="H86" s="42"/>
      <c r="I86" s="43"/>
      <c r="J86" s="43"/>
      <c r="K86" s="42"/>
      <c r="L86" s="42"/>
      <c r="M86" s="42"/>
      <c r="N86" s="42"/>
      <c r="O86" s="42"/>
      <c r="P86" s="42"/>
      <c r="Q86" s="97"/>
      <c r="R86" s="97"/>
      <c r="S86" s="97"/>
      <c r="T86" s="97"/>
      <c r="U86" s="97"/>
      <c r="V86" s="97"/>
      <c r="W86" s="97"/>
      <c r="X86" s="97"/>
      <c r="Y86" s="97"/>
      <c r="Z86" s="97"/>
      <c r="AA86" s="97"/>
      <c r="AB86" s="97"/>
      <c r="AC86" s="97"/>
      <c r="AD86" s="97"/>
      <c r="AE86" s="97"/>
      <c r="AF86" s="97"/>
      <c r="AG86" s="97"/>
      <c r="AH86" s="97"/>
      <c r="AI86" s="97"/>
      <c r="AJ86" s="97"/>
      <c r="AK86" s="97"/>
      <c r="AL86" s="97"/>
      <c r="AM86" s="97"/>
      <c r="AN86" s="97"/>
      <c r="AO86" s="97"/>
      <c r="AP86" s="97"/>
      <c r="AQ86" s="97"/>
      <c r="AR86" s="97"/>
      <c r="AS86" s="97"/>
      <c r="AT86" s="97"/>
      <c r="AU86" s="97"/>
      <c r="AV86" s="97"/>
      <c r="AW86" s="97"/>
      <c r="AX86" s="97"/>
      <c r="AY86" s="97"/>
      <c r="AZ86" s="97"/>
      <c r="BA86" s="97"/>
      <c r="BB86" s="97"/>
      <c r="BC86" s="97"/>
      <c r="BD86" s="97"/>
      <c r="BE86" s="97"/>
      <c r="BF86" s="97"/>
      <c r="BG86" s="97"/>
      <c r="BH86" s="97"/>
      <c r="BI86" s="97"/>
      <c r="BJ86" s="97"/>
      <c r="BK86" s="97"/>
      <c r="BL86" s="97"/>
      <c r="BM86" s="97"/>
    </row>
    <row r="87" spans="1:65" x14ac:dyDescent="0.25">
      <c r="A87" s="42"/>
      <c r="B87" s="44"/>
      <c r="C87" s="42"/>
      <c r="D87" s="42"/>
      <c r="E87" s="42"/>
      <c r="F87" s="42"/>
      <c r="G87" s="42"/>
      <c r="H87" s="42"/>
      <c r="I87" s="43"/>
      <c r="J87" s="43"/>
      <c r="K87" s="42"/>
      <c r="L87" s="42"/>
      <c r="M87" s="42"/>
      <c r="N87" s="42"/>
      <c r="O87" s="42"/>
      <c r="P87" s="42"/>
      <c r="Q87" s="97"/>
      <c r="R87" s="97"/>
      <c r="S87" s="97"/>
      <c r="T87" s="97"/>
      <c r="U87" s="97"/>
      <c r="V87" s="97"/>
      <c r="W87" s="97"/>
      <c r="X87" s="97"/>
      <c r="Y87" s="97"/>
      <c r="Z87" s="97"/>
      <c r="AA87" s="97"/>
      <c r="AB87" s="97"/>
      <c r="AC87" s="97"/>
      <c r="AD87" s="97"/>
      <c r="AE87" s="97"/>
      <c r="AF87" s="97"/>
      <c r="AG87" s="97"/>
      <c r="AH87" s="97"/>
      <c r="AI87" s="97"/>
      <c r="AJ87" s="97"/>
      <c r="AK87" s="97"/>
      <c r="AL87" s="97"/>
      <c r="AM87" s="97"/>
      <c r="AN87" s="97"/>
      <c r="AO87" s="97"/>
      <c r="AP87" s="97"/>
      <c r="AQ87" s="97"/>
      <c r="AR87" s="97"/>
      <c r="AS87" s="97"/>
      <c r="AT87" s="97"/>
      <c r="AU87" s="97"/>
      <c r="AV87" s="97"/>
      <c r="AW87" s="97"/>
      <c r="AX87" s="97"/>
      <c r="AY87" s="97"/>
      <c r="AZ87" s="97"/>
      <c r="BA87" s="97"/>
      <c r="BB87" s="97"/>
      <c r="BC87" s="97"/>
      <c r="BD87" s="97"/>
      <c r="BE87" s="97"/>
      <c r="BF87" s="97"/>
      <c r="BG87" s="97"/>
      <c r="BH87" s="97"/>
      <c r="BI87" s="97"/>
      <c r="BJ87" s="97"/>
      <c r="BK87" s="97"/>
      <c r="BL87" s="97"/>
      <c r="BM87" s="97"/>
    </row>
    <row r="88" spans="1:65" x14ac:dyDescent="0.25">
      <c r="A88" s="42"/>
      <c r="B88" s="44"/>
      <c r="C88" s="42"/>
      <c r="D88" s="42"/>
      <c r="E88" s="42"/>
      <c r="F88" s="42"/>
      <c r="G88" s="42"/>
      <c r="H88" s="42"/>
      <c r="I88" s="43"/>
      <c r="J88" s="43"/>
      <c r="K88" s="42"/>
      <c r="L88" s="42"/>
      <c r="M88" s="42"/>
      <c r="N88" s="42"/>
      <c r="O88" s="42"/>
      <c r="P88" s="42"/>
      <c r="Q88" s="97"/>
      <c r="R88" s="97"/>
      <c r="S88" s="97"/>
      <c r="T88" s="97"/>
      <c r="U88" s="97"/>
      <c r="V88" s="97"/>
      <c r="W88" s="97"/>
      <c r="X88" s="97"/>
      <c r="Y88" s="97"/>
      <c r="Z88" s="97"/>
      <c r="AA88" s="97"/>
      <c r="AB88" s="97"/>
      <c r="AC88" s="97"/>
      <c r="AD88" s="97"/>
      <c r="AE88" s="97"/>
      <c r="AF88" s="97"/>
      <c r="AG88" s="97"/>
      <c r="AH88" s="97"/>
      <c r="AI88" s="97"/>
      <c r="AJ88" s="97"/>
      <c r="AK88" s="97"/>
      <c r="AL88" s="97"/>
      <c r="AM88" s="97"/>
      <c r="AN88" s="97"/>
      <c r="AO88" s="97"/>
      <c r="AP88" s="97"/>
      <c r="AQ88" s="97"/>
      <c r="AR88" s="97"/>
      <c r="AS88" s="97"/>
      <c r="AT88" s="97"/>
      <c r="AU88" s="97"/>
      <c r="AV88" s="97"/>
      <c r="AW88" s="97"/>
      <c r="AX88" s="97"/>
      <c r="AY88" s="97"/>
      <c r="AZ88" s="97"/>
      <c r="BA88" s="97"/>
      <c r="BB88" s="97"/>
      <c r="BC88" s="97"/>
      <c r="BD88" s="97"/>
      <c r="BE88" s="97"/>
      <c r="BF88" s="97"/>
      <c r="BG88" s="97"/>
      <c r="BH88" s="97"/>
      <c r="BI88" s="97"/>
      <c r="BJ88" s="97"/>
      <c r="BK88" s="97"/>
      <c r="BL88" s="97"/>
      <c r="BM88" s="97"/>
    </row>
    <row r="89" spans="1:65" x14ac:dyDescent="0.25">
      <c r="A89" s="42"/>
      <c r="B89" s="44"/>
      <c r="C89" s="42"/>
      <c r="D89" s="42"/>
      <c r="E89" s="42"/>
      <c r="F89" s="42"/>
      <c r="G89" s="42"/>
      <c r="H89" s="42"/>
      <c r="I89" s="43"/>
      <c r="J89" s="43"/>
      <c r="K89" s="42"/>
      <c r="L89" s="42"/>
      <c r="M89" s="42"/>
      <c r="N89" s="42"/>
      <c r="O89" s="42"/>
      <c r="P89" s="42"/>
      <c r="Q89" s="97"/>
      <c r="R89" s="97"/>
      <c r="S89" s="97"/>
      <c r="T89" s="97"/>
      <c r="U89" s="97"/>
      <c r="V89" s="97"/>
      <c r="W89" s="97"/>
      <c r="X89" s="97"/>
      <c r="Y89" s="97"/>
      <c r="Z89" s="97"/>
      <c r="AA89" s="97"/>
      <c r="AB89" s="97"/>
      <c r="AC89" s="97"/>
      <c r="AD89" s="97"/>
      <c r="AE89" s="97"/>
      <c r="AF89" s="97"/>
      <c r="AG89" s="97"/>
      <c r="AH89" s="97"/>
      <c r="AI89" s="97"/>
      <c r="AJ89" s="97"/>
      <c r="AK89" s="97"/>
      <c r="AL89" s="97"/>
      <c r="AM89" s="97"/>
      <c r="AN89" s="97"/>
      <c r="AO89" s="97"/>
      <c r="AP89" s="97"/>
      <c r="AQ89" s="97"/>
      <c r="AR89" s="97"/>
      <c r="AS89" s="97"/>
      <c r="AT89" s="97"/>
      <c r="AU89" s="97"/>
      <c r="AV89" s="97"/>
      <c r="AW89" s="97"/>
      <c r="AX89" s="97"/>
      <c r="AY89" s="97"/>
      <c r="AZ89" s="97"/>
      <c r="BA89" s="97"/>
      <c r="BB89" s="97"/>
      <c r="BC89" s="97"/>
      <c r="BD89" s="97"/>
      <c r="BE89" s="97"/>
      <c r="BF89" s="97"/>
      <c r="BG89" s="97"/>
      <c r="BH89" s="97"/>
      <c r="BI89" s="97"/>
      <c r="BJ89" s="97"/>
      <c r="BK89" s="97"/>
      <c r="BL89" s="97"/>
      <c r="BM89" s="97"/>
    </row>
    <row r="90" spans="1:65" x14ac:dyDescent="0.25">
      <c r="A90" s="42"/>
      <c r="B90" s="44"/>
      <c r="C90" s="42"/>
      <c r="D90" s="42"/>
      <c r="E90" s="42"/>
      <c r="F90" s="42"/>
      <c r="G90" s="42"/>
      <c r="H90" s="42"/>
      <c r="I90" s="43"/>
      <c r="J90" s="43"/>
      <c r="K90" s="42"/>
      <c r="L90" s="42"/>
      <c r="M90" s="42"/>
      <c r="N90" s="42"/>
      <c r="O90" s="42"/>
      <c r="P90" s="42"/>
      <c r="Q90" s="97"/>
      <c r="R90" s="97"/>
      <c r="S90" s="97"/>
      <c r="T90" s="97"/>
      <c r="U90" s="97"/>
      <c r="V90" s="97"/>
      <c r="W90" s="97"/>
      <c r="X90" s="97"/>
      <c r="Y90" s="97"/>
      <c r="Z90" s="97"/>
      <c r="AA90" s="97"/>
      <c r="AB90" s="97"/>
      <c r="AC90" s="97"/>
      <c r="AD90" s="97"/>
      <c r="AE90" s="97"/>
      <c r="AF90" s="97"/>
      <c r="AG90" s="97"/>
      <c r="AH90" s="97"/>
      <c r="AI90" s="97"/>
      <c r="AJ90" s="97"/>
      <c r="AK90" s="97"/>
      <c r="AL90" s="97"/>
      <c r="AM90" s="97"/>
      <c r="AN90" s="97"/>
      <c r="AO90" s="97"/>
      <c r="AP90" s="97"/>
      <c r="AQ90" s="97"/>
      <c r="AR90" s="97"/>
      <c r="AS90" s="97"/>
      <c r="AT90" s="97"/>
      <c r="AU90" s="97"/>
      <c r="AV90" s="97"/>
      <c r="AW90" s="97"/>
      <c r="AX90" s="97"/>
      <c r="AY90" s="97"/>
      <c r="AZ90" s="97"/>
      <c r="BA90" s="97"/>
      <c r="BB90" s="97"/>
      <c r="BC90" s="97"/>
      <c r="BD90" s="97"/>
      <c r="BE90" s="97"/>
      <c r="BF90" s="97"/>
      <c r="BG90" s="97"/>
      <c r="BH90" s="97"/>
      <c r="BI90" s="97"/>
      <c r="BJ90" s="97"/>
      <c r="BK90" s="97"/>
      <c r="BL90" s="97"/>
      <c r="BM90" s="97"/>
    </row>
    <row r="91" spans="1:65" x14ac:dyDescent="0.25">
      <c r="A91" s="42"/>
      <c r="B91" s="44"/>
      <c r="C91" s="42"/>
      <c r="D91" s="42"/>
      <c r="E91" s="42"/>
      <c r="F91" s="42"/>
      <c r="G91" s="42"/>
      <c r="H91" s="42"/>
      <c r="I91" s="43"/>
      <c r="J91" s="43"/>
      <c r="K91" s="42"/>
      <c r="L91" s="42"/>
      <c r="M91" s="42"/>
      <c r="N91" s="42"/>
      <c r="O91" s="42"/>
      <c r="P91" s="42"/>
      <c r="Q91" s="97"/>
      <c r="R91" s="97"/>
      <c r="S91" s="97"/>
      <c r="T91" s="97"/>
      <c r="U91" s="97"/>
      <c r="V91" s="97"/>
      <c r="W91" s="97"/>
      <c r="X91" s="97"/>
      <c r="Y91" s="97"/>
      <c r="Z91" s="97"/>
      <c r="AA91" s="97"/>
      <c r="AB91" s="97"/>
      <c r="AC91" s="97"/>
      <c r="AD91" s="97"/>
      <c r="AE91" s="97"/>
      <c r="AF91" s="97"/>
      <c r="AG91" s="97"/>
      <c r="AH91" s="97"/>
      <c r="AI91" s="97"/>
      <c r="AJ91" s="97"/>
      <c r="AK91" s="97"/>
      <c r="AL91" s="97"/>
      <c r="AM91" s="97"/>
      <c r="AN91" s="97"/>
      <c r="AO91" s="97"/>
      <c r="AP91" s="97"/>
      <c r="AQ91" s="97"/>
      <c r="AR91" s="97"/>
      <c r="AS91" s="97"/>
      <c r="AT91" s="97"/>
      <c r="AU91" s="97"/>
      <c r="AV91" s="97"/>
      <c r="AW91" s="97"/>
      <c r="AX91" s="97"/>
      <c r="AY91" s="97"/>
      <c r="AZ91" s="97"/>
      <c r="BA91" s="97"/>
      <c r="BB91" s="97"/>
      <c r="BC91" s="97"/>
      <c r="BD91" s="97"/>
      <c r="BE91" s="97"/>
      <c r="BF91" s="97"/>
      <c r="BG91" s="97"/>
      <c r="BH91" s="97"/>
      <c r="BI91" s="97"/>
      <c r="BJ91" s="97"/>
      <c r="BK91" s="97"/>
      <c r="BL91" s="97"/>
      <c r="BM91" s="97"/>
    </row>
    <row r="92" spans="1:65" x14ac:dyDescent="0.25">
      <c r="A92" s="42"/>
      <c r="B92" s="44"/>
      <c r="C92" s="42"/>
      <c r="D92" s="42"/>
      <c r="E92" s="42"/>
      <c r="F92" s="42"/>
      <c r="G92" s="42"/>
      <c r="H92" s="42"/>
      <c r="I92" s="43"/>
      <c r="J92" s="43"/>
      <c r="K92" s="42"/>
      <c r="L92" s="42"/>
      <c r="M92" s="42"/>
      <c r="N92" s="42"/>
      <c r="O92" s="42"/>
      <c r="P92" s="42"/>
      <c r="Q92" s="97"/>
      <c r="R92" s="97"/>
      <c r="S92" s="97"/>
      <c r="T92" s="97"/>
      <c r="U92" s="97"/>
      <c r="V92" s="97"/>
      <c r="W92" s="97"/>
      <c r="X92" s="97"/>
      <c r="Y92" s="97"/>
      <c r="Z92" s="97"/>
      <c r="AA92" s="97"/>
      <c r="AB92" s="97"/>
      <c r="AC92" s="97"/>
      <c r="AD92" s="97"/>
      <c r="AE92" s="97"/>
      <c r="AF92" s="97"/>
      <c r="AG92" s="97"/>
      <c r="AH92" s="97"/>
      <c r="AI92" s="97"/>
      <c r="AJ92" s="97"/>
      <c r="AK92" s="97"/>
      <c r="AL92" s="97"/>
      <c r="AM92" s="97"/>
      <c r="AN92" s="97"/>
      <c r="AO92" s="97"/>
      <c r="AP92" s="97"/>
      <c r="AQ92" s="97"/>
      <c r="AR92" s="97"/>
      <c r="AS92" s="97"/>
      <c r="AT92" s="97"/>
      <c r="AU92" s="97"/>
      <c r="AV92" s="97"/>
      <c r="AW92" s="97"/>
      <c r="AX92" s="97"/>
      <c r="AY92" s="97"/>
      <c r="AZ92" s="97"/>
      <c r="BA92" s="97"/>
      <c r="BB92" s="97"/>
      <c r="BC92" s="97"/>
      <c r="BD92" s="97"/>
      <c r="BE92" s="97"/>
      <c r="BF92" s="97"/>
      <c r="BG92" s="97"/>
      <c r="BH92" s="97"/>
      <c r="BI92" s="97"/>
      <c r="BJ92" s="97"/>
      <c r="BK92" s="97"/>
      <c r="BL92" s="97"/>
      <c r="BM92" s="97"/>
    </row>
    <row r="93" spans="1:65" x14ac:dyDescent="0.25">
      <c r="A93" s="42"/>
      <c r="B93" s="44"/>
      <c r="C93" s="42"/>
      <c r="D93" s="42"/>
      <c r="E93" s="42"/>
      <c r="F93" s="42"/>
      <c r="G93" s="42"/>
      <c r="H93" s="42"/>
      <c r="I93" s="43"/>
      <c r="J93" s="43"/>
      <c r="K93" s="42"/>
      <c r="L93" s="42"/>
      <c r="M93" s="42"/>
      <c r="N93" s="42"/>
      <c r="O93" s="42"/>
      <c r="P93" s="42"/>
      <c r="Q93" s="97"/>
      <c r="R93" s="97"/>
      <c r="S93" s="97"/>
      <c r="T93" s="97"/>
      <c r="U93" s="97"/>
      <c r="V93" s="97"/>
      <c r="W93" s="97"/>
      <c r="X93" s="97"/>
      <c r="Y93" s="97"/>
      <c r="Z93" s="97"/>
      <c r="AA93" s="97"/>
      <c r="AB93" s="97"/>
      <c r="AC93" s="97"/>
      <c r="AD93" s="97"/>
      <c r="AE93" s="97"/>
      <c r="AF93" s="97"/>
      <c r="AG93" s="97"/>
      <c r="AH93" s="97"/>
      <c r="AI93" s="97"/>
      <c r="AJ93" s="97"/>
      <c r="AK93" s="97"/>
      <c r="AL93" s="97"/>
      <c r="AM93" s="97"/>
      <c r="AN93" s="97"/>
      <c r="AO93" s="97"/>
      <c r="AP93" s="97"/>
      <c r="AQ93" s="97"/>
      <c r="AR93" s="97"/>
      <c r="AS93" s="97"/>
      <c r="AT93" s="97"/>
      <c r="AU93" s="97"/>
      <c r="AV93" s="97"/>
      <c r="AW93" s="97"/>
      <c r="AX93" s="97"/>
      <c r="AY93" s="97"/>
      <c r="AZ93" s="97"/>
      <c r="BA93" s="97"/>
      <c r="BB93" s="97"/>
      <c r="BC93" s="97"/>
      <c r="BD93" s="97"/>
      <c r="BE93" s="97"/>
      <c r="BF93" s="97"/>
      <c r="BG93" s="97"/>
      <c r="BH93" s="97"/>
      <c r="BI93" s="97"/>
      <c r="BJ93" s="97"/>
      <c r="BK93" s="97"/>
      <c r="BL93" s="97"/>
      <c r="BM93" s="97"/>
    </row>
    <row r="94" spans="1:65" x14ac:dyDescent="0.25">
      <c r="A94" s="42"/>
      <c r="B94" s="44"/>
      <c r="C94" s="42"/>
      <c r="D94" s="42"/>
      <c r="E94" s="42"/>
      <c r="F94" s="42"/>
      <c r="G94" s="42"/>
      <c r="H94" s="42"/>
      <c r="I94" s="43"/>
      <c r="J94" s="43"/>
      <c r="K94" s="42"/>
      <c r="L94" s="42"/>
      <c r="M94" s="42"/>
      <c r="N94" s="42"/>
      <c r="O94" s="42"/>
      <c r="P94" s="42"/>
      <c r="Q94" s="97"/>
      <c r="R94" s="97"/>
      <c r="S94" s="97"/>
      <c r="T94" s="97"/>
      <c r="U94" s="97"/>
      <c r="V94" s="97"/>
      <c r="W94" s="97"/>
      <c r="X94" s="97"/>
      <c r="Y94" s="97"/>
      <c r="Z94" s="97"/>
      <c r="AA94" s="97"/>
      <c r="AB94" s="97"/>
      <c r="AC94" s="97"/>
      <c r="AD94" s="97"/>
      <c r="AE94" s="97"/>
      <c r="AF94" s="97"/>
      <c r="AG94" s="97"/>
      <c r="AH94" s="97"/>
      <c r="AI94" s="97"/>
      <c r="AJ94" s="97"/>
      <c r="AK94" s="97"/>
      <c r="AL94" s="97"/>
      <c r="AM94" s="97"/>
      <c r="AN94" s="97"/>
      <c r="AO94" s="97"/>
      <c r="AP94" s="97"/>
      <c r="AQ94" s="97"/>
      <c r="AR94" s="97"/>
      <c r="AS94" s="97"/>
      <c r="AT94" s="97"/>
      <c r="AU94" s="97"/>
      <c r="AV94" s="97"/>
      <c r="AW94" s="97"/>
      <c r="AX94" s="97"/>
      <c r="AY94" s="97"/>
      <c r="AZ94" s="97"/>
      <c r="BA94" s="97"/>
      <c r="BB94" s="97"/>
      <c r="BC94" s="97"/>
      <c r="BD94" s="97"/>
      <c r="BE94" s="97"/>
      <c r="BF94" s="97"/>
      <c r="BG94" s="97"/>
      <c r="BH94" s="97"/>
      <c r="BI94" s="97"/>
      <c r="BJ94" s="97"/>
      <c r="BK94" s="97"/>
      <c r="BL94" s="97"/>
      <c r="BM94" s="97"/>
    </row>
    <row r="95" spans="1:65" x14ac:dyDescent="0.25">
      <c r="A95" s="42"/>
      <c r="B95" s="44"/>
      <c r="C95" s="42"/>
      <c r="D95" s="42"/>
      <c r="E95" s="42"/>
      <c r="F95" s="42"/>
      <c r="G95" s="42"/>
      <c r="H95" s="42"/>
      <c r="I95" s="43"/>
      <c r="J95" s="43"/>
      <c r="K95" s="42"/>
      <c r="L95" s="42"/>
      <c r="M95" s="42"/>
      <c r="N95" s="42"/>
      <c r="O95" s="42"/>
      <c r="P95" s="42"/>
      <c r="Q95" s="97"/>
      <c r="R95" s="97"/>
      <c r="S95" s="97"/>
      <c r="T95" s="97"/>
      <c r="U95" s="97"/>
      <c r="V95" s="97"/>
      <c r="W95" s="97"/>
      <c r="X95" s="97"/>
      <c r="Y95" s="97"/>
      <c r="Z95" s="97"/>
      <c r="AA95" s="97"/>
      <c r="AB95" s="97"/>
      <c r="AC95" s="97"/>
      <c r="AD95" s="97"/>
      <c r="AE95" s="97"/>
      <c r="AF95" s="97"/>
      <c r="AG95" s="97"/>
      <c r="AH95" s="97"/>
      <c r="AI95" s="97"/>
      <c r="AJ95" s="97"/>
      <c r="AK95" s="97"/>
      <c r="AL95" s="97"/>
      <c r="AM95" s="97"/>
      <c r="AN95" s="97"/>
      <c r="AO95" s="97"/>
      <c r="AP95" s="97"/>
      <c r="AQ95" s="97"/>
      <c r="AR95" s="97"/>
      <c r="AS95" s="97"/>
      <c r="AT95" s="97"/>
      <c r="AU95" s="97"/>
      <c r="AV95" s="97"/>
      <c r="AW95" s="97"/>
      <c r="AX95" s="97"/>
      <c r="AY95" s="97"/>
      <c r="AZ95" s="97"/>
      <c r="BA95" s="97"/>
      <c r="BB95" s="97"/>
      <c r="BC95" s="97"/>
      <c r="BD95" s="97"/>
      <c r="BE95" s="97"/>
      <c r="BF95" s="97"/>
      <c r="BG95" s="97"/>
      <c r="BH95" s="97"/>
      <c r="BI95" s="97"/>
      <c r="BJ95" s="97"/>
      <c r="BK95" s="97"/>
      <c r="BL95" s="97"/>
      <c r="BM95" s="97"/>
    </row>
    <row r="96" spans="1:65" x14ac:dyDescent="0.25">
      <c r="A96" s="42"/>
      <c r="B96" s="44"/>
      <c r="C96" s="42"/>
      <c r="D96" s="42"/>
      <c r="E96" s="42"/>
      <c r="F96" s="42"/>
      <c r="G96" s="42"/>
      <c r="H96" s="42"/>
      <c r="I96" s="43"/>
      <c r="J96" s="43"/>
      <c r="K96" s="42"/>
      <c r="L96" s="42"/>
      <c r="M96" s="42"/>
      <c r="N96" s="42"/>
      <c r="O96" s="42"/>
      <c r="P96" s="42"/>
      <c r="Q96" s="97"/>
      <c r="R96" s="97"/>
      <c r="S96" s="97"/>
      <c r="T96" s="97"/>
      <c r="U96" s="97"/>
      <c r="V96" s="97"/>
      <c r="W96" s="97"/>
      <c r="X96" s="97"/>
      <c r="Y96" s="97"/>
      <c r="Z96" s="97"/>
      <c r="AA96" s="97"/>
      <c r="AB96" s="97"/>
      <c r="AC96" s="97"/>
      <c r="AD96" s="97"/>
      <c r="AE96" s="97"/>
      <c r="AF96" s="97"/>
      <c r="AG96" s="97"/>
      <c r="AH96" s="97"/>
      <c r="AI96" s="97"/>
      <c r="AJ96" s="97"/>
      <c r="AK96" s="97"/>
      <c r="AL96" s="97"/>
      <c r="AM96" s="97"/>
      <c r="AN96" s="97"/>
      <c r="AO96" s="97"/>
      <c r="AP96" s="97"/>
      <c r="AQ96" s="97"/>
      <c r="AR96" s="97"/>
      <c r="AS96" s="97"/>
      <c r="AT96" s="97"/>
      <c r="AU96" s="97"/>
      <c r="AV96" s="97"/>
      <c r="AW96" s="97"/>
      <c r="AX96" s="97"/>
      <c r="AY96" s="97"/>
      <c r="AZ96" s="97"/>
      <c r="BA96" s="97"/>
      <c r="BB96" s="97"/>
      <c r="BC96" s="97"/>
      <c r="BD96" s="97"/>
      <c r="BE96" s="97"/>
      <c r="BF96" s="97"/>
      <c r="BG96" s="97"/>
      <c r="BH96" s="97"/>
      <c r="BI96" s="97"/>
      <c r="BJ96" s="97"/>
      <c r="BK96" s="97"/>
      <c r="BL96" s="97"/>
      <c r="BM96" s="97"/>
    </row>
    <row r="97" spans="1:65" x14ac:dyDescent="0.25">
      <c r="A97" s="42"/>
      <c r="B97" s="44"/>
      <c r="C97" s="42"/>
      <c r="D97" s="42"/>
      <c r="E97" s="42"/>
      <c r="F97" s="42"/>
      <c r="G97" s="42"/>
      <c r="H97" s="42"/>
      <c r="I97" s="43"/>
      <c r="J97" s="43"/>
      <c r="K97" s="42"/>
      <c r="L97" s="42"/>
      <c r="M97" s="42"/>
      <c r="N97" s="42"/>
      <c r="O97" s="42"/>
      <c r="P97" s="42"/>
      <c r="Q97" s="97"/>
      <c r="R97" s="97"/>
      <c r="S97" s="97"/>
      <c r="T97" s="97"/>
      <c r="U97" s="97"/>
      <c r="V97" s="97"/>
      <c r="W97" s="97"/>
      <c r="X97" s="97"/>
      <c r="Y97" s="97"/>
      <c r="Z97" s="97"/>
      <c r="AA97" s="97"/>
      <c r="AB97" s="97"/>
      <c r="AC97" s="97"/>
      <c r="AD97" s="97"/>
      <c r="AE97" s="97"/>
      <c r="AF97" s="97"/>
      <c r="AG97" s="97"/>
      <c r="AH97" s="97"/>
      <c r="AI97" s="97"/>
      <c r="AJ97" s="97"/>
      <c r="AK97" s="97"/>
      <c r="AL97" s="97"/>
      <c r="AM97" s="97"/>
      <c r="AN97" s="97"/>
      <c r="AO97" s="97"/>
      <c r="AP97" s="97"/>
      <c r="AQ97" s="97"/>
      <c r="AR97" s="97"/>
      <c r="AS97" s="97"/>
      <c r="AT97" s="97"/>
      <c r="AU97" s="97"/>
      <c r="AV97" s="97"/>
      <c r="AW97" s="97"/>
      <c r="AX97" s="97"/>
      <c r="AY97" s="97"/>
      <c r="AZ97" s="97"/>
      <c r="BA97" s="97"/>
      <c r="BB97" s="97"/>
      <c r="BC97" s="97"/>
      <c r="BD97" s="97"/>
      <c r="BE97" s="97"/>
      <c r="BF97" s="97"/>
      <c r="BG97" s="97"/>
      <c r="BH97" s="97"/>
      <c r="BI97" s="97"/>
      <c r="BJ97" s="97"/>
      <c r="BK97" s="97"/>
      <c r="BL97" s="97"/>
      <c r="BM97" s="97"/>
    </row>
    <row r="98" spans="1:65" x14ac:dyDescent="0.25">
      <c r="A98" s="42"/>
      <c r="B98" s="44"/>
      <c r="C98" s="42"/>
      <c r="D98" s="42"/>
      <c r="E98" s="42"/>
      <c r="F98" s="42"/>
      <c r="G98" s="42"/>
      <c r="H98" s="42"/>
      <c r="I98" s="43"/>
      <c r="J98" s="43"/>
      <c r="K98" s="42"/>
      <c r="L98" s="42"/>
      <c r="M98" s="42"/>
      <c r="N98" s="42"/>
      <c r="O98" s="42"/>
      <c r="P98" s="42"/>
      <c r="Q98" s="97"/>
      <c r="R98" s="97"/>
      <c r="S98" s="97"/>
      <c r="T98" s="97"/>
      <c r="U98" s="97"/>
      <c r="V98" s="97"/>
      <c r="W98" s="97"/>
      <c r="X98" s="97"/>
      <c r="Y98" s="97"/>
      <c r="Z98" s="97"/>
      <c r="AA98" s="97"/>
      <c r="AB98" s="97"/>
      <c r="AC98" s="97"/>
      <c r="AD98" s="97"/>
      <c r="AE98" s="97"/>
      <c r="AF98" s="97"/>
      <c r="AG98" s="97"/>
      <c r="AH98" s="97"/>
      <c r="AI98" s="97"/>
      <c r="AJ98" s="97"/>
      <c r="AK98" s="97"/>
      <c r="AL98" s="97"/>
      <c r="AM98" s="97"/>
      <c r="AN98" s="97"/>
      <c r="AO98" s="97"/>
      <c r="AP98" s="97"/>
      <c r="AQ98" s="97"/>
      <c r="AR98" s="97"/>
      <c r="AS98" s="97"/>
      <c r="AT98" s="97"/>
      <c r="AU98" s="97"/>
      <c r="AV98" s="97"/>
      <c r="AW98" s="97"/>
      <c r="AX98" s="97"/>
      <c r="AY98" s="97"/>
      <c r="AZ98" s="97"/>
      <c r="BA98" s="97"/>
      <c r="BB98" s="97"/>
      <c r="BC98" s="97"/>
      <c r="BD98" s="97"/>
      <c r="BE98" s="97"/>
      <c r="BF98" s="97"/>
      <c r="BG98" s="97"/>
      <c r="BH98" s="97"/>
      <c r="BI98" s="97"/>
      <c r="BJ98" s="97"/>
      <c r="BK98" s="97"/>
      <c r="BL98" s="97"/>
      <c r="BM98" s="97"/>
    </row>
    <row r="99" spans="1:65" x14ac:dyDescent="0.25">
      <c r="A99" s="42"/>
      <c r="B99" s="44"/>
      <c r="C99" s="42"/>
      <c r="D99" s="42"/>
      <c r="E99" s="42"/>
      <c r="F99" s="42"/>
      <c r="G99" s="42"/>
      <c r="H99" s="42"/>
      <c r="I99" s="43"/>
      <c r="J99" s="43"/>
      <c r="K99" s="42"/>
      <c r="L99" s="42"/>
      <c r="M99" s="42"/>
      <c r="N99" s="42"/>
      <c r="O99" s="42"/>
      <c r="P99" s="42"/>
      <c r="Q99" s="97"/>
      <c r="R99" s="97"/>
      <c r="S99" s="97"/>
      <c r="T99" s="97"/>
      <c r="U99" s="97"/>
      <c r="V99" s="97"/>
      <c r="W99" s="97"/>
      <c r="X99" s="97"/>
      <c r="Y99" s="97"/>
      <c r="Z99" s="97"/>
      <c r="AA99" s="97"/>
      <c r="AB99" s="97"/>
      <c r="AC99" s="97"/>
      <c r="AD99" s="97"/>
      <c r="AE99" s="97"/>
      <c r="AF99" s="97"/>
      <c r="AG99" s="97"/>
      <c r="AH99" s="97"/>
      <c r="AI99" s="97"/>
      <c r="AJ99" s="97"/>
      <c r="AK99" s="97"/>
      <c r="AL99" s="97"/>
      <c r="AM99" s="97"/>
      <c r="AN99" s="97"/>
      <c r="AO99" s="97"/>
      <c r="AP99" s="97"/>
      <c r="AQ99" s="97"/>
      <c r="AR99" s="97"/>
      <c r="AS99" s="97"/>
      <c r="AT99" s="97"/>
      <c r="AU99" s="97"/>
      <c r="AV99" s="97"/>
      <c r="AW99" s="97"/>
      <c r="AX99" s="97"/>
      <c r="AY99" s="97"/>
      <c r="AZ99" s="97"/>
      <c r="BA99" s="97"/>
      <c r="BB99" s="97"/>
      <c r="BC99" s="97"/>
      <c r="BD99" s="97"/>
      <c r="BE99" s="97"/>
      <c r="BF99" s="97"/>
      <c r="BG99" s="97"/>
      <c r="BH99" s="97"/>
      <c r="BI99" s="97"/>
      <c r="BJ99" s="97"/>
      <c r="BK99" s="97"/>
      <c r="BL99" s="97"/>
      <c r="BM99" s="97"/>
    </row>
    <row r="100" spans="1:65" x14ac:dyDescent="0.25">
      <c r="A100" s="42"/>
      <c r="B100" s="44"/>
      <c r="C100" s="42"/>
      <c r="D100" s="42"/>
      <c r="E100" s="42"/>
      <c r="F100" s="42"/>
      <c r="G100" s="42"/>
      <c r="H100" s="42"/>
      <c r="I100" s="43"/>
      <c r="J100" s="43"/>
      <c r="K100" s="42"/>
      <c r="L100" s="42"/>
      <c r="M100" s="42"/>
      <c r="N100" s="42"/>
      <c r="O100" s="42"/>
      <c r="P100" s="42"/>
      <c r="Q100" s="97"/>
      <c r="R100" s="97"/>
      <c r="S100" s="97"/>
      <c r="T100" s="97"/>
      <c r="U100" s="97"/>
      <c r="V100" s="97"/>
      <c r="W100" s="97"/>
      <c r="X100" s="97"/>
      <c r="Y100" s="97"/>
      <c r="Z100" s="97"/>
      <c r="AA100" s="97"/>
      <c r="AB100" s="97"/>
      <c r="AC100" s="97"/>
      <c r="AD100" s="97"/>
      <c r="AE100" s="97"/>
      <c r="AF100" s="97"/>
      <c r="AG100" s="97"/>
      <c r="AH100" s="97"/>
      <c r="AI100" s="97"/>
      <c r="AJ100" s="97"/>
      <c r="AK100" s="97"/>
      <c r="AL100" s="97"/>
      <c r="AM100" s="97"/>
      <c r="AN100" s="97"/>
      <c r="AO100" s="97"/>
      <c r="AP100" s="97"/>
      <c r="AQ100" s="97"/>
      <c r="AR100" s="97"/>
      <c r="AS100" s="97"/>
      <c r="AT100" s="97"/>
      <c r="AU100" s="97"/>
      <c r="AV100" s="97"/>
      <c r="AW100" s="97"/>
      <c r="AX100" s="97"/>
      <c r="AY100" s="97"/>
      <c r="AZ100" s="97"/>
      <c r="BA100" s="97"/>
      <c r="BB100" s="97"/>
      <c r="BC100" s="97"/>
      <c r="BD100" s="97"/>
      <c r="BE100" s="97"/>
      <c r="BF100" s="97"/>
      <c r="BG100" s="97"/>
      <c r="BH100" s="97"/>
      <c r="BI100" s="97"/>
      <c r="BJ100" s="97"/>
      <c r="BK100" s="97"/>
      <c r="BL100" s="97"/>
      <c r="BM100" s="97"/>
    </row>
    <row r="101" spans="1:65" x14ac:dyDescent="0.25">
      <c r="A101" s="42"/>
      <c r="B101" s="44"/>
      <c r="C101" s="42"/>
      <c r="D101" s="42"/>
      <c r="E101" s="42"/>
      <c r="F101" s="42"/>
      <c r="G101" s="42"/>
      <c r="H101" s="42"/>
      <c r="I101" s="43"/>
      <c r="J101" s="43"/>
      <c r="K101" s="42"/>
      <c r="L101" s="42"/>
      <c r="M101" s="42"/>
      <c r="N101" s="42"/>
      <c r="O101" s="42"/>
      <c r="P101" s="42"/>
      <c r="Q101" s="97"/>
      <c r="R101" s="97"/>
      <c r="S101" s="97"/>
      <c r="T101" s="97"/>
      <c r="U101" s="97"/>
      <c r="V101" s="97"/>
      <c r="W101" s="97"/>
      <c r="X101" s="97"/>
      <c r="Y101" s="97"/>
      <c r="Z101" s="97"/>
      <c r="AA101" s="97"/>
      <c r="AB101" s="97"/>
      <c r="AC101" s="97"/>
      <c r="AD101" s="97"/>
      <c r="AE101" s="97"/>
      <c r="AF101" s="97"/>
      <c r="AG101" s="97"/>
      <c r="AH101" s="97"/>
      <c r="AI101" s="97"/>
      <c r="AJ101" s="97"/>
      <c r="AK101" s="97"/>
      <c r="AL101" s="97"/>
      <c r="AM101" s="97"/>
      <c r="AN101" s="97"/>
      <c r="AO101" s="97"/>
      <c r="AP101" s="97"/>
      <c r="AQ101" s="97"/>
      <c r="AR101" s="97"/>
      <c r="AS101" s="97"/>
      <c r="AT101" s="97"/>
      <c r="AU101" s="97"/>
      <c r="AV101" s="97"/>
      <c r="AW101" s="97"/>
      <c r="AX101" s="97"/>
      <c r="AY101" s="97"/>
      <c r="AZ101" s="97"/>
      <c r="BA101" s="97"/>
      <c r="BB101" s="97"/>
      <c r="BC101" s="97"/>
      <c r="BD101" s="97"/>
      <c r="BE101" s="97"/>
      <c r="BF101" s="97"/>
      <c r="BG101" s="97"/>
      <c r="BH101" s="97"/>
      <c r="BI101" s="97"/>
      <c r="BJ101" s="97"/>
      <c r="BK101" s="97"/>
      <c r="BL101" s="97"/>
      <c r="BM101" s="97"/>
    </row>
    <row r="102" spans="1:65" x14ac:dyDescent="0.25">
      <c r="A102" s="42"/>
      <c r="B102" s="42"/>
      <c r="C102" s="42"/>
      <c r="D102" s="42"/>
      <c r="E102" s="42"/>
      <c r="F102" s="42"/>
      <c r="G102" s="42"/>
      <c r="H102" s="42"/>
      <c r="I102" s="43"/>
      <c r="J102" s="43"/>
      <c r="K102" s="42"/>
      <c r="L102" s="42"/>
      <c r="M102" s="42"/>
      <c r="N102" s="42"/>
      <c r="O102" s="42"/>
      <c r="P102" s="42"/>
      <c r="Q102" s="97"/>
      <c r="R102" s="97"/>
      <c r="S102" s="97"/>
      <c r="T102" s="97"/>
      <c r="U102" s="97"/>
      <c r="V102" s="97"/>
      <c r="W102" s="97"/>
      <c r="X102" s="97"/>
      <c r="Y102" s="97"/>
      <c r="Z102" s="97"/>
      <c r="AA102" s="97"/>
      <c r="AB102" s="97"/>
      <c r="AC102" s="97"/>
      <c r="AD102" s="97"/>
      <c r="AE102" s="97"/>
      <c r="AF102" s="97"/>
      <c r="AG102" s="97"/>
      <c r="AH102" s="97"/>
      <c r="AI102" s="97"/>
      <c r="AJ102" s="97"/>
      <c r="AK102" s="97"/>
      <c r="AL102" s="97"/>
      <c r="AM102" s="97"/>
      <c r="AN102" s="97"/>
      <c r="AO102" s="97"/>
      <c r="AP102" s="97"/>
      <c r="AQ102" s="97"/>
      <c r="AR102" s="97"/>
      <c r="AS102" s="97"/>
      <c r="AT102" s="97"/>
      <c r="AU102" s="97"/>
      <c r="AV102" s="97"/>
      <c r="AW102" s="97"/>
      <c r="AX102" s="97"/>
      <c r="AY102" s="97"/>
      <c r="AZ102" s="97"/>
      <c r="BA102" s="97"/>
      <c r="BB102" s="97"/>
      <c r="BC102" s="97"/>
      <c r="BD102" s="97"/>
      <c r="BE102" s="97"/>
      <c r="BF102" s="97"/>
      <c r="BG102" s="97"/>
      <c r="BH102" s="97"/>
      <c r="BI102" s="97"/>
      <c r="BJ102" s="97"/>
      <c r="BK102" s="97"/>
      <c r="BL102" s="97"/>
      <c r="BM102" s="97"/>
    </row>
    <row r="103" spans="1:65" x14ac:dyDescent="0.25">
      <c r="A103" s="42"/>
      <c r="B103" s="44" t="s">
        <v>83</v>
      </c>
      <c r="C103" s="42"/>
      <c r="D103" s="42"/>
      <c r="E103" s="42"/>
      <c r="F103" s="42"/>
      <c r="G103" s="42"/>
      <c r="H103" s="42"/>
      <c r="I103" s="43"/>
      <c r="J103" s="43"/>
      <c r="K103" s="42"/>
      <c r="L103" s="42"/>
      <c r="M103" s="42"/>
      <c r="N103" s="42"/>
      <c r="O103" s="42"/>
      <c r="P103" s="42"/>
      <c r="Q103" s="97"/>
      <c r="R103" s="97"/>
      <c r="S103" s="97"/>
      <c r="T103" s="97"/>
      <c r="U103" s="97"/>
      <c r="V103" s="97"/>
      <c r="W103" s="97"/>
      <c r="X103" s="97"/>
      <c r="Y103" s="97"/>
      <c r="Z103" s="97"/>
      <c r="AA103" s="97"/>
      <c r="AB103" s="97"/>
      <c r="AC103" s="97"/>
      <c r="AD103" s="97"/>
      <c r="AE103" s="97"/>
      <c r="AF103" s="97"/>
      <c r="AG103" s="97"/>
      <c r="AH103" s="97"/>
      <c r="AI103" s="97"/>
      <c r="AJ103" s="97"/>
      <c r="AK103" s="97"/>
      <c r="AL103" s="97"/>
      <c r="AM103" s="97"/>
      <c r="AN103" s="97"/>
      <c r="AO103" s="97"/>
      <c r="AP103" s="97"/>
      <c r="AQ103" s="97"/>
      <c r="AR103" s="97"/>
      <c r="AS103" s="97"/>
      <c r="AT103" s="97"/>
      <c r="AU103" s="97"/>
      <c r="AV103" s="97"/>
      <c r="AW103" s="97"/>
      <c r="AX103" s="97"/>
      <c r="AY103" s="97"/>
      <c r="AZ103" s="97"/>
      <c r="BA103" s="97"/>
      <c r="BB103" s="97"/>
      <c r="BC103" s="97"/>
      <c r="BD103" s="97"/>
      <c r="BE103" s="97"/>
      <c r="BF103" s="97"/>
      <c r="BG103" s="97"/>
      <c r="BH103" s="97"/>
      <c r="BI103" s="97"/>
      <c r="BJ103" s="97"/>
      <c r="BK103" s="97"/>
      <c r="BL103" s="97"/>
      <c r="BM103" s="97"/>
    </row>
    <row r="104" spans="1:65" x14ac:dyDescent="0.25">
      <c r="A104" s="42"/>
      <c r="B104" s="42"/>
      <c r="C104" s="42"/>
      <c r="D104" s="42"/>
      <c r="E104" s="42"/>
      <c r="F104" s="42"/>
      <c r="G104" s="42"/>
      <c r="H104" s="42"/>
      <c r="I104" s="43"/>
      <c r="J104" s="43"/>
      <c r="K104" s="42"/>
      <c r="L104" s="42"/>
      <c r="M104" s="42"/>
      <c r="N104" s="42"/>
      <c r="O104" s="42"/>
      <c r="P104" s="42"/>
      <c r="Q104" s="97"/>
      <c r="R104" s="97"/>
      <c r="S104" s="97"/>
      <c r="T104" s="97"/>
      <c r="U104" s="97"/>
      <c r="V104" s="97"/>
      <c r="W104" s="97"/>
      <c r="X104" s="97"/>
      <c r="Y104" s="97"/>
      <c r="Z104" s="97"/>
      <c r="AA104" s="97"/>
      <c r="AB104" s="97"/>
      <c r="AC104" s="97"/>
      <c r="AD104" s="97"/>
      <c r="AE104" s="97"/>
      <c r="AF104" s="97"/>
      <c r="AG104" s="97"/>
      <c r="AH104" s="97"/>
      <c r="AI104" s="97"/>
      <c r="AJ104" s="97"/>
      <c r="AK104" s="97"/>
      <c r="AL104" s="97"/>
      <c r="AM104" s="97"/>
      <c r="AN104" s="97"/>
      <c r="AO104" s="97"/>
      <c r="AP104" s="97"/>
      <c r="AQ104" s="97"/>
      <c r="AR104" s="97"/>
      <c r="AS104" s="97"/>
      <c r="AT104" s="97"/>
      <c r="AU104" s="97"/>
      <c r="AV104" s="97"/>
      <c r="AW104" s="97"/>
      <c r="AX104" s="97"/>
      <c r="AY104" s="97"/>
      <c r="AZ104" s="97"/>
      <c r="BA104" s="97"/>
      <c r="BB104" s="97"/>
      <c r="BC104" s="97"/>
      <c r="BD104" s="97"/>
      <c r="BE104" s="97"/>
      <c r="BF104" s="97"/>
      <c r="BG104" s="97"/>
      <c r="BH104" s="97"/>
      <c r="BI104" s="97"/>
      <c r="BJ104" s="97"/>
      <c r="BK104" s="97"/>
      <c r="BL104" s="97"/>
      <c r="BM104" s="97"/>
    </row>
    <row r="105" spans="1:65" x14ac:dyDescent="0.25">
      <c r="A105" s="42"/>
      <c r="B105" s="44" t="s">
        <v>84</v>
      </c>
      <c r="C105" s="42"/>
      <c r="D105" s="42"/>
      <c r="E105" s="42"/>
      <c r="F105" s="42"/>
      <c r="G105" s="47"/>
      <c r="H105" s="42"/>
      <c r="I105" s="43"/>
      <c r="J105" s="43"/>
      <c r="K105" s="42"/>
      <c r="L105" s="42"/>
      <c r="M105" s="42"/>
      <c r="N105" s="42"/>
      <c r="O105" s="42"/>
      <c r="P105" s="42"/>
      <c r="Q105" s="97"/>
      <c r="R105" s="97"/>
      <c r="S105" s="97"/>
      <c r="T105" s="97"/>
      <c r="U105" s="97"/>
      <c r="V105" s="97"/>
      <c r="W105" s="97"/>
      <c r="X105" s="97"/>
      <c r="Y105" s="97"/>
      <c r="Z105" s="97"/>
      <c r="AA105" s="97"/>
      <c r="AB105" s="97"/>
      <c r="AC105" s="97"/>
      <c r="AD105" s="97"/>
      <c r="AE105" s="97"/>
      <c r="AF105" s="97"/>
      <c r="AG105" s="97"/>
      <c r="AH105" s="97"/>
      <c r="AI105" s="97"/>
      <c r="AJ105" s="97"/>
      <c r="AK105" s="97"/>
      <c r="AL105" s="97"/>
      <c r="AM105" s="97"/>
      <c r="AN105" s="97"/>
      <c r="AO105" s="97"/>
      <c r="AP105" s="97"/>
      <c r="AQ105" s="97"/>
      <c r="AR105" s="97"/>
      <c r="AS105" s="97"/>
      <c r="AT105" s="97"/>
      <c r="AU105" s="97"/>
      <c r="AV105" s="97"/>
      <c r="AW105" s="97"/>
      <c r="AX105" s="97"/>
      <c r="AY105" s="97"/>
      <c r="AZ105" s="97"/>
      <c r="BA105" s="97"/>
      <c r="BB105" s="97"/>
      <c r="BC105" s="97"/>
      <c r="BD105" s="97"/>
      <c r="BE105" s="97"/>
      <c r="BF105" s="97"/>
      <c r="BG105" s="97"/>
      <c r="BH105" s="97"/>
      <c r="BI105" s="97"/>
      <c r="BJ105" s="97"/>
      <c r="BK105" s="97"/>
      <c r="BL105" s="97"/>
      <c r="BM105" s="97"/>
    </row>
    <row r="106" spans="1:65" x14ac:dyDescent="0.25">
      <c r="A106" s="42"/>
      <c r="B106" s="42"/>
      <c r="C106" s="42"/>
      <c r="D106" s="42"/>
      <c r="E106" s="42"/>
      <c r="F106" s="42"/>
      <c r="G106" s="47"/>
      <c r="H106" s="42"/>
      <c r="I106" s="43"/>
      <c r="J106" s="43"/>
      <c r="K106" s="42"/>
      <c r="L106" s="42"/>
      <c r="M106" s="42"/>
      <c r="N106" s="42"/>
      <c r="O106" s="42"/>
      <c r="P106" s="42"/>
      <c r="Q106" s="97"/>
      <c r="R106" s="97"/>
      <c r="S106" s="97"/>
      <c r="T106" s="97"/>
      <c r="U106" s="97"/>
      <c r="V106" s="97"/>
      <c r="W106" s="97"/>
      <c r="X106" s="97"/>
      <c r="Y106" s="97"/>
      <c r="Z106" s="97"/>
      <c r="AA106" s="97"/>
      <c r="AB106" s="97"/>
      <c r="AC106" s="97"/>
      <c r="AD106" s="97"/>
      <c r="AE106" s="97"/>
      <c r="AF106" s="97"/>
      <c r="AG106" s="97"/>
      <c r="AH106" s="97"/>
      <c r="AI106" s="97"/>
      <c r="AJ106" s="97"/>
      <c r="AK106" s="97"/>
      <c r="AL106" s="97"/>
      <c r="AM106" s="97"/>
      <c r="AN106" s="97"/>
      <c r="AO106" s="97"/>
      <c r="AP106" s="97"/>
      <c r="AQ106" s="97"/>
      <c r="AR106" s="97"/>
      <c r="AS106" s="97"/>
      <c r="AT106" s="97"/>
      <c r="AU106" s="97"/>
      <c r="AV106" s="97"/>
      <c r="AW106" s="97"/>
      <c r="AX106" s="97"/>
      <c r="AY106" s="97"/>
      <c r="AZ106" s="97"/>
      <c r="BA106" s="97"/>
      <c r="BB106" s="97"/>
      <c r="BC106" s="97"/>
      <c r="BD106" s="97"/>
      <c r="BE106" s="97"/>
      <c r="BF106" s="97"/>
      <c r="BG106" s="97"/>
      <c r="BH106" s="97"/>
      <c r="BI106" s="97"/>
      <c r="BJ106" s="97"/>
      <c r="BK106" s="97"/>
      <c r="BL106" s="97"/>
      <c r="BM106" s="97"/>
    </row>
    <row r="107" spans="1:65" x14ac:dyDescent="0.25">
      <c r="A107" s="42"/>
      <c r="B107" s="44" t="s">
        <v>23</v>
      </c>
      <c r="C107" s="42"/>
      <c r="D107" s="42"/>
      <c r="E107" s="42"/>
      <c r="F107" s="42"/>
      <c r="G107" s="42"/>
      <c r="H107" s="42"/>
      <c r="I107" s="43"/>
      <c r="J107" s="43"/>
      <c r="K107" s="42"/>
      <c r="L107" s="42"/>
      <c r="M107" s="42"/>
      <c r="N107" s="42"/>
      <c r="O107" s="42"/>
      <c r="P107" s="42"/>
      <c r="Q107" s="97"/>
      <c r="R107" s="97"/>
      <c r="S107" s="97"/>
      <c r="T107" s="97"/>
      <c r="U107" s="97"/>
      <c r="V107" s="97"/>
      <c r="W107" s="97"/>
      <c r="X107" s="97"/>
      <c r="Y107" s="97"/>
      <c r="Z107" s="97"/>
      <c r="AA107" s="97"/>
      <c r="AB107" s="97"/>
      <c r="AC107" s="97"/>
      <c r="AD107" s="97"/>
      <c r="AE107" s="97"/>
      <c r="AF107" s="97"/>
      <c r="AG107" s="97"/>
      <c r="AH107" s="97"/>
      <c r="AI107" s="97"/>
      <c r="AJ107" s="97"/>
      <c r="AK107" s="97"/>
      <c r="AL107" s="97"/>
      <c r="AM107" s="97"/>
      <c r="AN107" s="97"/>
      <c r="AO107" s="97"/>
      <c r="AP107" s="97"/>
      <c r="AQ107" s="97"/>
      <c r="AR107" s="97"/>
      <c r="AS107" s="97"/>
      <c r="AT107" s="97"/>
      <c r="AU107" s="97"/>
      <c r="AV107" s="97"/>
      <c r="AW107" s="97"/>
      <c r="AX107" s="97"/>
      <c r="AY107" s="97"/>
      <c r="AZ107" s="97"/>
      <c r="BA107" s="97"/>
      <c r="BB107" s="97"/>
      <c r="BC107" s="97"/>
      <c r="BD107" s="97"/>
      <c r="BE107" s="97"/>
      <c r="BF107" s="97"/>
      <c r="BG107" s="97"/>
      <c r="BH107" s="97"/>
      <c r="BI107" s="97"/>
      <c r="BJ107" s="97"/>
      <c r="BK107" s="97"/>
      <c r="BL107" s="97"/>
      <c r="BM107" s="97"/>
    </row>
    <row r="108" spans="1:65" x14ac:dyDescent="0.25">
      <c r="A108" s="42"/>
      <c r="B108" s="42"/>
      <c r="C108" s="42"/>
      <c r="D108" s="42"/>
      <c r="E108" s="42"/>
      <c r="F108" s="42"/>
      <c r="G108" s="42"/>
      <c r="H108" s="42"/>
      <c r="I108" s="43"/>
      <c r="J108" s="43"/>
      <c r="K108" s="42"/>
      <c r="L108" s="42"/>
      <c r="M108" s="42"/>
      <c r="N108" s="42"/>
      <c r="O108" s="42"/>
      <c r="P108" s="42"/>
      <c r="Q108" s="97"/>
      <c r="R108" s="97"/>
      <c r="S108" s="97"/>
      <c r="T108" s="97"/>
      <c r="U108" s="97"/>
      <c r="V108" s="97"/>
      <c r="W108" s="97"/>
      <c r="X108" s="97"/>
      <c r="Y108" s="97"/>
      <c r="Z108" s="97"/>
      <c r="AA108" s="97"/>
      <c r="AB108" s="97"/>
      <c r="AC108" s="97"/>
      <c r="AD108" s="97"/>
      <c r="AE108" s="97"/>
      <c r="AF108" s="97"/>
      <c r="AG108" s="97"/>
      <c r="AH108" s="97"/>
      <c r="AI108" s="97"/>
      <c r="AJ108" s="97"/>
      <c r="AK108" s="97"/>
      <c r="AL108" s="97"/>
      <c r="AM108" s="97"/>
      <c r="AN108" s="97"/>
      <c r="AO108" s="97"/>
      <c r="AP108" s="97"/>
      <c r="AQ108" s="97"/>
      <c r="AR108" s="97"/>
      <c r="AS108" s="97"/>
      <c r="AT108" s="97"/>
      <c r="AU108" s="97"/>
      <c r="AV108" s="97"/>
      <c r="AW108" s="97"/>
      <c r="AX108" s="97"/>
      <c r="AY108" s="97"/>
      <c r="AZ108" s="97"/>
      <c r="BA108" s="97"/>
      <c r="BB108" s="97"/>
      <c r="BC108" s="97"/>
      <c r="BD108" s="97"/>
      <c r="BE108" s="97"/>
      <c r="BF108" s="97"/>
      <c r="BG108" s="97"/>
      <c r="BH108" s="97"/>
      <c r="BI108" s="97"/>
      <c r="BJ108" s="97"/>
      <c r="BK108" s="97"/>
      <c r="BL108" s="97"/>
      <c r="BM108" s="97"/>
    </row>
    <row r="109" spans="1:65" ht="13" x14ac:dyDescent="0.3">
      <c r="A109" s="42"/>
      <c r="B109" s="44" t="s">
        <v>74</v>
      </c>
      <c r="C109" s="42"/>
      <c r="D109" s="42"/>
      <c r="E109" s="42"/>
      <c r="F109" s="46"/>
      <c r="G109" s="42"/>
      <c r="H109" s="42"/>
      <c r="I109" s="43"/>
      <c r="J109" s="43"/>
      <c r="K109" s="42"/>
      <c r="L109" s="42"/>
      <c r="M109" s="42"/>
      <c r="N109" s="42"/>
      <c r="O109" s="42"/>
      <c r="P109" s="42"/>
      <c r="Q109" s="97"/>
      <c r="R109" s="97"/>
      <c r="S109" s="97"/>
      <c r="T109" s="97"/>
      <c r="U109" s="97"/>
      <c r="V109" s="97"/>
      <c r="W109" s="97"/>
      <c r="X109" s="97"/>
      <c r="Y109" s="97"/>
      <c r="Z109" s="97"/>
      <c r="AA109" s="97"/>
      <c r="AB109" s="97"/>
      <c r="AC109" s="97"/>
      <c r="AD109" s="97"/>
      <c r="AE109" s="97"/>
      <c r="AF109" s="97"/>
      <c r="AG109" s="97"/>
      <c r="AH109" s="97"/>
      <c r="AI109" s="97"/>
      <c r="AJ109" s="97"/>
      <c r="AK109" s="97"/>
      <c r="AL109" s="97"/>
      <c r="AM109" s="97"/>
      <c r="AN109" s="97"/>
      <c r="AO109" s="97"/>
      <c r="AP109" s="97"/>
      <c r="AQ109" s="97"/>
      <c r="AR109" s="97"/>
      <c r="AS109" s="97"/>
      <c r="AT109" s="97"/>
      <c r="AU109" s="97"/>
      <c r="AV109" s="97"/>
      <c r="AW109" s="97"/>
      <c r="AX109" s="97"/>
      <c r="AY109" s="97"/>
      <c r="AZ109" s="97"/>
      <c r="BA109" s="97"/>
      <c r="BB109" s="97"/>
      <c r="BC109" s="97"/>
      <c r="BD109" s="97"/>
      <c r="BE109" s="97"/>
      <c r="BF109" s="97"/>
      <c r="BG109" s="97"/>
      <c r="BH109" s="97"/>
      <c r="BI109" s="97"/>
      <c r="BJ109" s="97"/>
      <c r="BK109" s="97"/>
      <c r="BL109" s="97"/>
      <c r="BM109" s="97"/>
    </row>
    <row r="110" spans="1:65" x14ac:dyDescent="0.25">
      <c r="A110" s="42"/>
      <c r="B110" s="44"/>
      <c r="C110" s="42"/>
      <c r="D110" s="42"/>
      <c r="E110" s="42"/>
      <c r="F110" s="46"/>
      <c r="G110" s="42"/>
      <c r="H110" s="42"/>
      <c r="I110" s="43"/>
      <c r="J110" s="43"/>
      <c r="K110" s="42"/>
      <c r="L110" s="42"/>
      <c r="M110" s="42"/>
      <c r="N110" s="42"/>
      <c r="O110" s="42"/>
      <c r="P110" s="42"/>
      <c r="Q110" s="97"/>
      <c r="R110" s="97"/>
      <c r="S110" s="97"/>
      <c r="T110" s="97"/>
      <c r="U110" s="97"/>
      <c r="V110" s="97"/>
      <c r="W110" s="97"/>
      <c r="X110" s="97"/>
      <c r="Y110" s="97"/>
      <c r="Z110" s="97"/>
      <c r="AA110" s="97"/>
      <c r="AB110" s="97"/>
      <c r="AC110" s="97"/>
      <c r="AD110" s="97"/>
      <c r="AE110" s="97"/>
      <c r="AF110" s="97"/>
      <c r="AG110" s="97"/>
      <c r="AH110" s="97"/>
      <c r="AI110" s="97"/>
      <c r="AJ110" s="97"/>
      <c r="AK110" s="97"/>
      <c r="AL110" s="97"/>
      <c r="AM110" s="97"/>
      <c r="AN110" s="97"/>
      <c r="AO110" s="97"/>
      <c r="AP110" s="97"/>
      <c r="AQ110" s="97"/>
      <c r="AR110" s="97"/>
      <c r="AS110" s="97"/>
      <c r="AT110" s="97"/>
      <c r="AU110" s="97"/>
      <c r="AV110" s="97"/>
      <c r="AW110" s="97"/>
      <c r="AX110" s="97"/>
      <c r="AY110" s="97"/>
      <c r="AZ110" s="97"/>
      <c r="BA110" s="97"/>
      <c r="BB110" s="97"/>
      <c r="BC110" s="97"/>
      <c r="BD110" s="97"/>
      <c r="BE110" s="97"/>
      <c r="BF110" s="97"/>
      <c r="BG110" s="97"/>
      <c r="BH110" s="97"/>
      <c r="BI110" s="97"/>
      <c r="BJ110" s="97"/>
      <c r="BK110" s="97"/>
      <c r="BL110" s="97"/>
      <c r="BM110" s="97"/>
    </row>
    <row r="111" spans="1:65" ht="15.5" x14ac:dyDescent="0.35">
      <c r="A111" s="42"/>
      <c r="B111" s="44" t="s">
        <v>75</v>
      </c>
      <c r="C111" s="42"/>
      <c r="D111" s="42"/>
      <c r="E111" s="42"/>
      <c r="F111" s="46"/>
      <c r="G111" s="42"/>
      <c r="H111" s="42"/>
      <c r="I111" s="43"/>
      <c r="J111" s="43"/>
      <c r="K111" s="42"/>
      <c r="L111" s="42"/>
      <c r="M111" s="42"/>
      <c r="N111" s="42"/>
      <c r="O111" s="42"/>
      <c r="P111" s="42"/>
      <c r="Q111" s="97"/>
      <c r="R111" s="97"/>
      <c r="S111" s="97"/>
      <c r="T111" s="97"/>
      <c r="U111" s="97"/>
      <c r="V111" s="97"/>
      <c r="W111" s="97"/>
      <c r="X111" s="97"/>
      <c r="Y111" s="97"/>
      <c r="Z111" s="97"/>
      <c r="AA111" s="97"/>
      <c r="AB111" s="97"/>
      <c r="AC111" s="97"/>
      <c r="AD111" s="97"/>
      <c r="AE111" s="97"/>
      <c r="AF111" s="97"/>
      <c r="AG111" s="97"/>
      <c r="AH111" s="97"/>
      <c r="AI111" s="97"/>
      <c r="AJ111" s="97"/>
      <c r="AK111" s="97"/>
      <c r="AL111" s="97"/>
      <c r="AM111" s="97"/>
      <c r="AN111" s="97"/>
      <c r="AO111" s="97"/>
      <c r="AP111" s="97"/>
      <c r="AQ111" s="97"/>
      <c r="AR111" s="97"/>
      <c r="AS111" s="97"/>
      <c r="AT111" s="97"/>
      <c r="AU111" s="97"/>
      <c r="AV111" s="97"/>
      <c r="AW111" s="97"/>
      <c r="AX111" s="97"/>
      <c r="AY111" s="97"/>
      <c r="AZ111" s="97"/>
      <c r="BA111" s="97"/>
      <c r="BB111" s="97"/>
      <c r="BC111" s="97"/>
      <c r="BD111" s="97"/>
      <c r="BE111" s="97"/>
      <c r="BF111" s="97"/>
      <c r="BG111" s="97"/>
      <c r="BH111" s="97"/>
      <c r="BI111" s="97"/>
      <c r="BJ111" s="97"/>
      <c r="BK111" s="97"/>
      <c r="BL111" s="97"/>
      <c r="BM111" s="97"/>
    </row>
    <row r="112" spans="1:65" x14ac:dyDescent="0.25">
      <c r="A112" s="42"/>
      <c r="B112" s="42"/>
      <c r="C112" s="42"/>
      <c r="D112" s="42"/>
      <c r="E112" s="42"/>
      <c r="F112" s="42"/>
      <c r="G112" s="42"/>
      <c r="H112" s="42"/>
      <c r="I112" s="43"/>
      <c r="J112" s="43"/>
      <c r="K112" s="42"/>
      <c r="L112" s="42"/>
      <c r="M112" s="42"/>
      <c r="N112" s="42"/>
      <c r="O112" s="42"/>
      <c r="P112" s="42"/>
      <c r="Q112" s="97"/>
      <c r="R112" s="97"/>
      <c r="S112" s="97"/>
      <c r="T112" s="97"/>
      <c r="U112" s="97"/>
      <c r="V112" s="97"/>
      <c r="W112" s="97"/>
      <c r="X112" s="97"/>
      <c r="Y112" s="97"/>
      <c r="Z112" s="97"/>
      <c r="AA112" s="97"/>
      <c r="AB112" s="97"/>
      <c r="AC112" s="97"/>
      <c r="AD112" s="97"/>
      <c r="AE112" s="97"/>
      <c r="AF112" s="97"/>
      <c r="AG112" s="97"/>
      <c r="AH112" s="97"/>
      <c r="AI112" s="97"/>
      <c r="AJ112" s="97"/>
      <c r="AK112" s="97"/>
      <c r="AL112" s="97"/>
      <c r="AM112" s="97"/>
      <c r="AN112" s="97"/>
      <c r="AO112" s="97"/>
      <c r="AP112" s="97"/>
      <c r="AQ112" s="97"/>
      <c r="AR112" s="97"/>
      <c r="AS112" s="97"/>
      <c r="AT112" s="97"/>
      <c r="AU112" s="97"/>
      <c r="AV112" s="97"/>
      <c r="AW112" s="97"/>
      <c r="AX112" s="97"/>
      <c r="AY112" s="97"/>
      <c r="AZ112" s="97"/>
      <c r="BA112" s="97"/>
      <c r="BB112" s="97"/>
      <c r="BC112" s="97"/>
      <c r="BD112" s="97"/>
      <c r="BE112" s="97"/>
      <c r="BF112" s="97"/>
      <c r="BG112" s="97"/>
      <c r="BH112" s="97"/>
      <c r="BI112" s="97"/>
      <c r="BJ112" s="97"/>
      <c r="BK112" s="97"/>
      <c r="BL112" s="97"/>
      <c r="BM112" s="97"/>
    </row>
    <row r="113" spans="1:65" x14ac:dyDescent="0.25">
      <c r="A113" s="42"/>
      <c r="B113" s="48"/>
      <c r="C113" s="48"/>
      <c r="D113" s="48"/>
      <c r="E113" s="48"/>
      <c r="F113" s="48"/>
      <c r="G113" s="48"/>
      <c r="H113" s="48"/>
      <c r="I113" s="49"/>
      <c r="J113" s="49"/>
      <c r="K113" s="48"/>
      <c r="L113" s="48"/>
      <c r="M113" s="48"/>
      <c r="N113" s="48"/>
      <c r="O113" s="48"/>
      <c r="P113" s="48"/>
      <c r="Q113" s="97"/>
      <c r="R113" s="97"/>
      <c r="S113" s="97"/>
      <c r="T113" s="97"/>
      <c r="U113" s="97"/>
      <c r="V113" s="97"/>
      <c r="W113" s="97"/>
      <c r="X113" s="97"/>
      <c r="Y113" s="97"/>
      <c r="Z113" s="97"/>
      <c r="AA113" s="97"/>
      <c r="AB113" s="97"/>
      <c r="AC113" s="97"/>
      <c r="AD113" s="97"/>
      <c r="AE113" s="97"/>
      <c r="AF113" s="97"/>
      <c r="AG113" s="97"/>
      <c r="AH113" s="97"/>
      <c r="AI113" s="97"/>
      <c r="AJ113" s="97"/>
      <c r="AK113" s="97"/>
      <c r="AL113" s="97"/>
      <c r="AM113" s="97"/>
      <c r="AN113" s="97"/>
      <c r="AO113" s="97"/>
      <c r="AP113" s="97"/>
      <c r="AQ113" s="97"/>
      <c r="AR113" s="97"/>
      <c r="AS113" s="97"/>
      <c r="AT113" s="97"/>
      <c r="AU113" s="97"/>
      <c r="AV113" s="97"/>
      <c r="AW113" s="97"/>
      <c r="AX113" s="97"/>
      <c r="AY113" s="97"/>
      <c r="AZ113" s="97"/>
      <c r="BA113" s="97"/>
      <c r="BB113" s="97"/>
      <c r="BC113" s="97"/>
      <c r="BD113" s="97"/>
      <c r="BE113" s="97"/>
      <c r="BF113" s="97"/>
      <c r="BG113" s="97"/>
      <c r="BH113" s="97"/>
      <c r="BI113" s="97"/>
      <c r="BJ113" s="97"/>
      <c r="BK113" s="97"/>
      <c r="BL113" s="97"/>
      <c r="BM113" s="97"/>
    </row>
    <row r="114" spans="1:65" ht="18" x14ac:dyDescent="0.4">
      <c r="A114" s="42"/>
      <c r="B114" s="45" t="s">
        <v>24</v>
      </c>
      <c r="C114" s="42"/>
      <c r="D114" s="42"/>
      <c r="E114" s="42"/>
      <c r="F114" s="42"/>
      <c r="G114" s="42"/>
      <c r="H114" s="42"/>
      <c r="I114" s="43"/>
      <c r="J114" s="43"/>
      <c r="K114" s="42"/>
      <c r="L114" s="42"/>
      <c r="M114" s="42"/>
      <c r="N114" s="42"/>
      <c r="O114" s="42"/>
      <c r="P114" s="42"/>
      <c r="Q114" s="97"/>
      <c r="R114" s="97"/>
      <c r="S114" s="97"/>
      <c r="T114" s="97"/>
      <c r="U114" s="97"/>
      <c r="V114" s="97"/>
      <c r="W114" s="97"/>
      <c r="X114" s="97"/>
      <c r="Y114" s="97"/>
      <c r="Z114" s="97"/>
      <c r="AA114" s="97"/>
      <c r="AB114" s="97"/>
      <c r="AC114" s="97"/>
      <c r="AD114" s="97"/>
      <c r="AE114" s="97"/>
      <c r="AF114" s="97"/>
      <c r="AG114" s="97"/>
      <c r="AH114" s="97"/>
      <c r="AI114" s="97"/>
      <c r="AJ114" s="97"/>
      <c r="AK114" s="97"/>
      <c r="AL114" s="97"/>
      <c r="AM114" s="97"/>
      <c r="AN114" s="97"/>
      <c r="AO114" s="97"/>
      <c r="AP114" s="97"/>
      <c r="AQ114" s="97"/>
      <c r="AR114" s="97"/>
      <c r="AS114" s="97"/>
      <c r="AT114" s="97"/>
      <c r="AU114" s="97"/>
      <c r="AV114" s="97"/>
      <c r="AW114" s="97"/>
      <c r="AX114" s="97"/>
      <c r="AY114" s="97"/>
      <c r="AZ114" s="97"/>
      <c r="BA114" s="97"/>
      <c r="BB114" s="97"/>
      <c r="BC114" s="97"/>
      <c r="BD114" s="97"/>
      <c r="BE114" s="97"/>
      <c r="BF114" s="97"/>
      <c r="BG114" s="97"/>
      <c r="BH114" s="97"/>
      <c r="BI114" s="97"/>
      <c r="BJ114" s="97"/>
      <c r="BK114" s="97"/>
      <c r="BL114" s="97"/>
      <c r="BM114" s="97"/>
    </row>
    <row r="115" spans="1:65" x14ac:dyDescent="0.25">
      <c r="A115" s="42"/>
      <c r="B115" s="42"/>
      <c r="C115" s="42"/>
      <c r="D115" s="42"/>
      <c r="E115" s="42"/>
      <c r="F115" s="42"/>
      <c r="G115" s="42"/>
      <c r="H115" s="42"/>
      <c r="I115" s="43"/>
      <c r="J115" s="43"/>
      <c r="K115" s="42"/>
      <c r="L115" s="42"/>
      <c r="M115" s="42"/>
      <c r="N115" s="42"/>
      <c r="O115" s="42"/>
      <c r="P115" s="42"/>
      <c r="Q115" s="97"/>
      <c r="R115" s="97"/>
      <c r="S115" s="97"/>
      <c r="T115" s="97"/>
      <c r="U115" s="97"/>
      <c r="V115" s="97"/>
      <c r="W115" s="97"/>
      <c r="X115" s="97"/>
      <c r="Y115" s="97"/>
      <c r="Z115" s="97"/>
      <c r="AA115" s="97"/>
      <c r="AB115" s="97"/>
      <c r="AC115" s="97"/>
      <c r="AD115" s="97"/>
      <c r="AE115" s="97"/>
      <c r="AF115" s="97"/>
      <c r="AG115" s="97"/>
      <c r="AH115" s="97"/>
      <c r="AI115" s="97"/>
      <c r="AJ115" s="97"/>
      <c r="AK115" s="97"/>
      <c r="AL115" s="97"/>
      <c r="AM115" s="97"/>
      <c r="AN115" s="97"/>
      <c r="AO115" s="97"/>
      <c r="AP115" s="97"/>
      <c r="AQ115" s="97"/>
      <c r="AR115" s="97"/>
      <c r="AS115" s="97"/>
      <c r="AT115" s="97"/>
      <c r="AU115" s="97"/>
      <c r="AV115" s="97"/>
      <c r="AW115" s="97"/>
      <c r="AX115" s="97"/>
      <c r="AY115" s="97"/>
      <c r="AZ115" s="97"/>
      <c r="BA115" s="97"/>
      <c r="BB115" s="97"/>
      <c r="BC115" s="97"/>
      <c r="BD115" s="97"/>
      <c r="BE115" s="97"/>
      <c r="BF115" s="97"/>
      <c r="BG115" s="97"/>
      <c r="BH115" s="97"/>
      <c r="BI115" s="97"/>
      <c r="BJ115" s="97"/>
      <c r="BK115" s="97"/>
      <c r="BL115" s="97"/>
      <c r="BM115" s="97"/>
    </row>
    <row r="116" spans="1:65" ht="14" x14ac:dyDescent="0.3">
      <c r="A116" s="42"/>
      <c r="B116" s="44" t="s">
        <v>76</v>
      </c>
      <c r="C116" s="42"/>
      <c r="D116" s="42"/>
      <c r="E116" s="42"/>
      <c r="F116" s="42"/>
      <c r="G116" s="42"/>
      <c r="H116" s="42"/>
      <c r="I116" s="43"/>
      <c r="J116" s="43"/>
      <c r="K116" s="42"/>
      <c r="L116" s="42"/>
      <c r="M116" s="42"/>
      <c r="N116" s="42"/>
      <c r="O116" s="42"/>
      <c r="P116" s="42"/>
      <c r="Q116" s="97"/>
      <c r="R116" s="97"/>
      <c r="S116" s="97"/>
      <c r="T116" s="97"/>
      <c r="U116" s="97"/>
      <c r="V116" s="97"/>
      <c r="W116" s="97"/>
      <c r="X116" s="97"/>
      <c r="Y116" s="97"/>
      <c r="Z116" s="97"/>
      <c r="AA116" s="97"/>
      <c r="AB116" s="97"/>
      <c r="AC116" s="97"/>
      <c r="AD116" s="97"/>
      <c r="AE116" s="97"/>
      <c r="AF116" s="97"/>
      <c r="AG116" s="97"/>
      <c r="AH116" s="97"/>
      <c r="AI116" s="97"/>
      <c r="AJ116" s="97"/>
      <c r="AK116" s="97"/>
      <c r="AL116" s="97"/>
      <c r="AM116" s="97"/>
      <c r="AN116" s="97"/>
      <c r="AO116" s="97"/>
      <c r="AP116" s="97"/>
      <c r="AQ116" s="97"/>
      <c r="AR116" s="97"/>
      <c r="AS116" s="97"/>
      <c r="AT116" s="97"/>
      <c r="AU116" s="97"/>
      <c r="AV116" s="97"/>
      <c r="AW116" s="97"/>
      <c r="AX116" s="97"/>
      <c r="AY116" s="97"/>
      <c r="AZ116" s="97"/>
      <c r="BA116" s="97"/>
      <c r="BB116" s="97"/>
      <c r="BC116" s="97"/>
      <c r="BD116" s="97"/>
      <c r="BE116" s="97"/>
      <c r="BF116" s="97"/>
      <c r="BG116" s="97"/>
      <c r="BH116" s="97"/>
      <c r="BI116" s="97"/>
      <c r="BJ116" s="97"/>
      <c r="BK116" s="97"/>
      <c r="BL116" s="97"/>
      <c r="BM116" s="97"/>
    </row>
    <row r="117" spans="1:65" x14ac:dyDescent="0.25">
      <c r="A117" s="42"/>
      <c r="B117" s="44" t="s">
        <v>61</v>
      </c>
      <c r="C117" s="42"/>
      <c r="D117" s="42"/>
      <c r="E117" s="42"/>
      <c r="F117" s="42"/>
      <c r="G117" s="42"/>
      <c r="H117" s="42"/>
      <c r="I117" s="43"/>
      <c r="J117" s="43"/>
      <c r="K117" s="42"/>
      <c r="L117" s="42"/>
      <c r="M117" s="42"/>
      <c r="N117" s="42"/>
      <c r="O117" s="42"/>
      <c r="P117" s="42"/>
      <c r="Q117" s="97"/>
      <c r="R117" s="97"/>
      <c r="S117" s="97"/>
      <c r="T117" s="97"/>
      <c r="U117" s="97"/>
      <c r="V117" s="97"/>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c r="AW117" s="97"/>
      <c r="AX117" s="97"/>
      <c r="AY117" s="97"/>
      <c r="AZ117" s="97"/>
      <c r="BA117" s="97"/>
      <c r="BB117" s="97"/>
      <c r="BC117" s="97"/>
      <c r="BD117" s="97"/>
      <c r="BE117" s="97"/>
      <c r="BF117" s="97"/>
      <c r="BG117" s="97"/>
      <c r="BH117" s="97"/>
      <c r="BI117" s="97"/>
      <c r="BJ117" s="97"/>
      <c r="BK117" s="97"/>
      <c r="BL117" s="97"/>
      <c r="BM117" s="97"/>
    </row>
    <row r="118" spans="1:65" x14ac:dyDescent="0.25">
      <c r="A118" s="42"/>
      <c r="B118" s="42"/>
      <c r="C118" s="42"/>
      <c r="D118" s="42"/>
      <c r="E118" s="42"/>
      <c r="F118" s="42"/>
      <c r="G118" s="42"/>
      <c r="H118" s="42"/>
      <c r="I118" s="43"/>
      <c r="J118" s="43"/>
      <c r="K118" s="42"/>
      <c r="L118" s="42"/>
      <c r="M118" s="42"/>
      <c r="N118" s="42"/>
      <c r="O118" s="42"/>
      <c r="P118" s="42"/>
      <c r="Q118" s="97"/>
      <c r="R118" s="97"/>
      <c r="S118" s="97"/>
      <c r="T118" s="97"/>
      <c r="U118" s="97"/>
      <c r="V118" s="97"/>
      <c r="W118" s="97"/>
      <c r="X118" s="97"/>
      <c r="Y118" s="97"/>
      <c r="Z118" s="97"/>
      <c r="AA118" s="97"/>
      <c r="AB118" s="97"/>
      <c r="AC118" s="97"/>
      <c r="AD118" s="97"/>
      <c r="AE118" s="97"/>
      <c r="AF118" s="97"/>
      <c r="AG118" s="97"/>
      <c r="AH118" s="97"/>
      <c r="AI118" s="97"/>
      <c r="AJ118" s="97"/>
      <c r="AK118" s="97"/>
      <c r="AL118" s="97"/>
      <c r="AM118" s="97"/>
      <c r="AN118" s="97"/>
      <c r="AO118" s="97"/>
      <c r="AP118" s="97"/>
      <c r="AQ118" s="97"/>
      <c r="AR118" s="97"/>
      <c r="AS118" s="97"/>
      <c r="AT118" s="97"/>
      <c r="AU118" s="97"/>
      <c r="AV118" s="97"/>
      <c r="AW118" s="97"/>
      <c r="AX118" s="97"/>
      <c r="AY118" s="97"/>
      <c r="AZ118" s="97"/>
      <c r="BA118" s="97"/>
      <c r="BB118" s="97"/>
      <c r="BC118" s="97"/>
      <c r="BD118" s="97"/>
      <c r="BE118" s="97"/>
      <c r="BF118" s="97"/>
      <c r="BG118" s="97"/>
      <c r="BH118" s="97"/>
      <c r="BI118" s="97"/>
      <c r="BJ118" s="97"/>
      <c r="BK118" s="97"/>
      <c r="BL118" s="97"/>
      <c r="BM118" s="97"/>
    </row>
    <row r="119" spans="1:65" ht="13" x14ac:dyDescent="0.3">
      <c r="A119" s="42"/>
      <c r="B119" s="44" t="s">
        <v>86</v>
      </c>
      <c r="C119" s="42"/>
      <c r="D119" s="42"/>
      <c r="E119" s="42"/>
      <c r="F119" s="42"/>
      <c r="G119" s="42"/>
      <c r="H119" s="42"/>
      <c r="I119" s="43"/>
      <c r="J119" s="43"/>
      <c r="K119" s="42"/>
      <c r="L119" s="42"/>
      <c r="M119" s="42"/>
      <c r="N119" s="42"/>
      <c r="O119" s="42"/>
      <c r="P119" s="42"/>
      <c r="Q119" s="97"/>
      <c r="R119" s="97"/>
      <c r="S119" s="97"/>
      <c r="T119" s="97"/>
      <c r="U119" s="97"/>
      <c r="V119" s="97"/>
      <c r="W119" s="97"/>
      <c r="X119" s="97"/>
      <c r="Y119" s="97"/>
      <c r="Z119" s="97"/>
      <c r="AA119" s="97"/>
      <c r="AB119" s="97"/>
      <c r="AC119" s="97"/>
      <c r="AD119" s="97"/>
      <c r="AE119" s="97"/>
      <c r="AF119" s="97"/>
      <c r="AG119" s="97"/>
      <c r="AH119" s="97"/>
      <c r="AI119" s="97"/>
      <c r="AJ119" s="97"/>
      <c r="AK119" s="97"/>
      <c r="AL119" s="97"/>
      <c r="AM119" s="97"/>
      <c r="AN119" s="97"/>
      <c r="AO119" s="97"/>
      <c r="AP119" s="97"/>
      <c r="AQ119" s="97"/>
      <c r="AR119" s="97"/>
      <c r="AS119" s="97"/>
      <c r="AT119" s="97"/>
      <c r="AU119" s="97"/>
      <c r="AV119" s="97"/>
      <c r="AW119" s="97"/>
      <c r="AX119" s="97"/>
      <c r="AY119" s="97"/>
      <c r="AZ119" s="97"/>
      <c r="BA119" s="97"/>
      <c r="BB119" s="97"/>
      <c r="BC119" s="97"/>
      <c r="BD119" s="97"/>
      <c r="BE119" s="97"/>
      <c r="BF119" s="97"/>
      <c r="BG119" s="97"/>
      <c r="BH119" s="97"/>
      <c r="BI119" s="97"/>
      <c r="BJ119" s="97"/>
      <c r="BK119" s="97"/>
      <c r="BL119" s="97"/>
      <c r="BM119" s="97"/>
    </row>
    <row r="120" spans="1:65" x14ac:dyDescent="0.25">
      <c r="A120" s="44" t="s">
        <v>44</v>
      </c>
      <c r="B120" s="44" t="s">
        <v>87</v>
      </c>
      <c r="C120" s="42"/>
      <c r="D120" s="42"/>
      <c r="E120" s="42"/>
      <c r="F120" s="42"/>
      <c r="G120" s="42"/>
      <c r="H120" s="42"/>
      <c r="I120" s="43"/>
      <c r="J120" s="43"/>
      <c r="K120" s="42"/>
      <c r="L120" s="42"/>
      <c r="M120" s="42"/>
      <c r="N120" s="42"/>
      <c r="O120" s="42"/>
      <c r="P120" s="42"/>
      <c r="Q120" s="97"/>
      <c r="R120" s="97"/>
      <c r="S120" s="97"/>
      <c r="T120" s="97"/>
      <c r="U120" s="97"/>
      <c r="V120" s="97"/>
      <c r="W120" s="97"/>
      <c r="X120" s="97"/>
      <c r="Y120" s="97"/>
      <c r="Z120" s="97"/>
      <c r="AA120" s="97"/>
      <c r="AB120" s="97"/>
      <c r="AC120" s="97"/>
      <c r="AD120" s="97"/>
      <c r="AE120" s="97"/>
      <c r="AF120" s="97"/>
      <c r="AG120" s="97"/>
      <c r="AH120" s="97"/>
      <c r="AI120" s="97"/>
      <c r="AJ120" s="97"/>
      <c r="AK120" s="97"/>
      <c r="AL120" s="97"/>
      <c r="AM120" s="97"/>
      <c r="AN120" s="97"/>
      <c r="AO120" s="97"/>
      <c r="AP120" s="97"/>
      <c r="AQ120" s="97"/>
      <c r="AR120" s="97"/>
      <c r="AS120" s="97"/>
      <c r="AT120" s="97"/>
      <c r="AU120" s="97"/>
      <c r="AV120" s="97"/>
      <c r="AW120" s="97"/>
      <c r="AX120" s="97"/>
      <c r="AY120" s="97"/>
      <c r="AZ120" s="97"/>
      <c r="BA120" s="97"/>
      <c r="BB120" s="97"/>
      <c r="BC120" s="97"/>
      <c r="BD120" s="97"/>
      <c r="BE120" s="97"/>
      <c r="BF120" s="97"/>
      <c r="BG120" s="97"/>
      <c r="BH120" s="97"/>
      <c r="BI120" s="97"/>
      <c r="BJ120" s="97"/>
      <c r="BK120" s="97"/>
      <c r="BL120" s="97"/>
      <c r="BM120" s="97"/>
    </row>
    <row r="121" spans="1:65" x14ac:dyDescent="0.25">
      <c r="A121" s="42"/>
      <c r="B121" s="42"/>
      <c r="C121" s="42"/>
      <c r="D121" s="42"/>
      <c r="E121" s="42"/>
      <c r="F121" s="42"/>
      <c r="G121" s="42"/>
      <c r="H121" s="42"/>
      <c r="I121" s="43"/>
      <c r="J121" s="43"/>
      <c r="K121" s="42"/>
      <c r="L121" s="42"/>
      <c r="M121" s="42"/>
      <c r="N121" s="42"/>
      <c r="O121" s="42"/>
      <c r="P121" s="42"/>
      <c r="Q121" s="97"/>
      <c r="R121" s="97"/>
      <c r="S121" s="97"/>
      <c r="T121" s="97"/>
      <c r="U121" s="97"/>
      <c r="V121" s="97"/>
      <c r="W121" s="97"/>
      <c r="X121" s="97"/>
      <c r="Y121" s="97"/>
      <c r="Z121" s="97"/>
      <c r="AA121" s="97"/>
      <c r="AB121" s="97"/>
      <c r="AC121" s="97"/>
      <c r="AD121" s="97"/>
      <c r="AE121" s="97"/>
      <c r="AF121" s="97"/>
      <c r="AG121" s="97"/>
      <c r="AH121" s="97"/>
      <c r="AI121" s="97"/>
      <c r="AJ121" s="97"/>
      <c r="AK121" s="97"/>
      <c r="AL121" s="97"/>
      <c r="AM121" s="97"/>
      <c r="AN121" s="97"/>
      <c r="AO121" s="97"/>
      <c r="AP121" s="97"/>
      <c r="AQ121" s="97"/>
      <c r="AR121" s="97"/>
      <c r="AS121" s="97"/>
      <c r="AT121" s="97"/>
      <c r="AU121" s="97"/>
      <c r="AV121" s="97"/>
      <c r="AW121" s="97"/>
      <c r="AX121" s="97"/>
      <c r="AY121" s="97"/>
      <c r="AZ121" s="97"/>
      <c r="BA121" s="97"/>
      <c r="BB121" s="97"/>
      <c r="BC121" s="97"/>
      <c r="BD121" s="97"/>
      <c r="BE121" s="97"/>
      <c r="BF121" s="97"/>
      <c r="BG121" s="97"/>
      <c r="BH121" s="97"/>
      <c r="BI121" s="97"/>
      <c r="BJ121" s="97"/>
      <c r="BK121" s="97"/>
      <c r="BL121" s="97"/>
      <c r="BM121" s="97"/>
    </row>
    <row r="122" spans="1:65" x14ac:dyDescent="0.25">
      <c r="A122" s="42"/>
      <c r="B122" s="42"/>
      <c r="C122" s="42"/>
      <c r="D122" s="42"/>
      <c r="E122" s="42"/>
      <c r="F122" s="42"/>
      <c r="G122" s="42"/>
      <c r="H122" s="42"/>
      <c r="I122" s="43"/>
      <c r="J122" s="43"/>
      <c r="K122" s="42"/>
      <c r="L122" s="42"/>
      <c r="M122" s="42"/>
      <c r="N122" s="42"/>
      <c r="O122" s="42"/>
      <c r="P122" s="42"/>
      <c r="Q122" s="97"/>
      <c r="R122" s="97"/>
      <c r="S122" s="97"/>
      <c r="T122" s="97"/>
      <c r="U122" s="97"/>
      <c r="V122" s="97"/>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c r="AW122" s="97"/>
      <c r="AX122" s="97"/>
      <c r="AY122" s="97"/>
      <c r="AZ122" s="97"/>
      <c r="BA122" s="97"/>
      <c r="BB122" s="97"/>
      <c r="BC122" s="97"/>
      <c r="BD122" s="97"/>
      <c r="BE122" s="97"/>
      <c r="BF122" s="97"/>
      <c r="BG122" s="97"/>
      <c r="BH122" s="97"/>
      <c r="BI122" s="97"/>
      <c r="BJ122" s="97"/>
      <c r="BK122" s="97"/>
      <c r="BL122" s="97"/>
      <c r="BM122" s="97"/>
    </row>
    <row r="123" spans="1:65" x14ac:dyDescent="0.25">
      <c r="A123" s="42"/>
      <c r="B123" s="42"/>
      <c r="C123" s="42"/>
      <c r="D123" s="42"/>
      <c r="E123" s="42"/>
      <c r="F123" s="42"/>
      <c r="G123" s="42"/>
      <c r="H123" s="42"/>
      <c r="I123" s="43"/>
      <c r="J123" s="43"/>
      <c r="K123" s="42"/>
      <c r="L123" s="42"/>
      <c r="M123" s="42"/>
      <c r="N123" s="42"/>
      <c r="O123" s="42"/>
      <c r="P123" s="42"/>
      <c r="Q123" s="97"/>
      <c r="R123" s="97"/>
      <c r="S123" s="97"/>
      <c r="T123" s="97"/>
      <c r="U123" s="97"/>
      <c r="V123" s="97"/>
      <c r="W123" s="97"/>
      <c r="X123" s="97"/>
      <c r="Y123" s="97"/>
      <c r="Z123" s="97"/>
      <c r="AA123" s="97"/>
      <c r="AB123" s="97"/>
      <c r="AC123" s="97"/>
      <c r="AD123" s="97"/>
      <c r="AE123" s="97"/>
      <c r="AF123" s="97"/>
      <c r="AG123" s="97"/>
      <c r="AH123" s="97"/>
      <c r="AI123" s="97"/>
      <c r="AJ123" s="97"/>
      <c r="AK123" s="97"/>
      <c r="AL123" s="97"/>
      <c r="AM123" s="97"/>
      <c r="AN123" s="97"/>
      <c r="AO123" s="97"/>
      <c r="AP123" s="97"/>
      <c r="AQ123" s="97"/>
      <c r="AR123" s="97"/>
      <c r="AS123" s="97"/>
      <c r="AT123" s="97"/>
      <c r="AU123" s="97"/>
      <c r="AV123" s="97"/>
      <c r="AW123" s="97"/>
      <c r="AX123" s="97"/>
      <c r="AY123" s="97"/>
      <c r="AZ123" s="97"/>
      <c r="BA123" s="97"/>
      <c r="BB123" s="97"/>
      <c r="BC123" s="97"/>
      <c r="BD123" s="97"/>
      <c r="BE123" s="97"/>
      <c r="BF123" s="97"/>
      <c r="BG123" s="97"/>
      <c r="BH123" s="97"/>
      <c r="BI123" s="97"/>
      <c r="BJ123" s="97"/>
      <c r="BK123" s="97"/>
      <c r="BL123" s="97"/>
      <c r="BM123" s="97"/>
    </row>
    <row r="124" spans="1:65" x14ac:dyDescent="0.25">
      <c r="A124" s="42"/>
      <c r="B124" s="42"/>
      <c r="C124" s="42"/>
      <c r="D124" s="42"/>
      <c r="E124" s="42"/>
      <c r="F124" s="42"/>
      <c r="G124" s="42"/>
      <c r="H124" s="42"/>
      <c r="I124" s="43"/>
      <c r="J124" s="43"/>
      <c r="K124" s="42"/>
      <c r="L124" s="42"/>
      <c r="M124" s="42"/>
      <c r="N124" s="42"/>
      <c r="O124" s="42"/>
      <c r="P124" s="42"/>
      <c r="Q124" s="97"/>
      <c r="R124" s="97"/>
      <c r="S124" s="97"/>
      <c r="T124" s="97"/>
      <c r="U124" s="97"/>
      <c r="V124" s="97"/>
      <c r="W124" s="97"/>
      <c r="X124" s="97"/>
      <c r="Y124" s="97"/>
      <c r="Z124" s="97"/>
      <c r="AA124" s="97"/>
      <c r="AB124" s="97"/>
      <c r="AC124" s="97"/>
      <c r="AD124" s="97"/>
      <c r="AE124" s="97"/>
      <c r="AF124" s="97"/>
      <c r="AG124" s="97"/>
      <c r="AH124" s="97"/>
      <c r="AI124" s="97"/>
      <c r="AJ124" s="97"/>
      <c r="AK124" s="97"/>
      <c r="AL124" s="97"/>
      <c r="AM124" s="97"/>
      <c r="AN124" s="97"/>
      <c r="AO124" s="97"/>
      <c r="AP124" s="97"/>
      <c r="AQ124" s="97"/>
      <c r="AR124" s="97"/>
      <c r="AS124" s="97"/>
      <c r="AT124" s="97"/>
      <c r="AU124" s="97"/>
      <c r="AV124" s="97"/>
      <c r="AW124" s="97"/>
      <c r="AX124" s="97"/>
      <c r="AY124" s="97"/>
      <c r="AZ124" s="97"/>
      <c r="BA124" s="97"/>
      <c r="BB124" s="97"/>
      <c r="BC124" s="97"/>
      <c r="BD124" s="97"/>
      <c r="BE124" s="97"/>
      <c r="BF124" s="97"/>
      <c r="BG124" s="97"/>
      <c r="BH124" s="97"/>
      <c r="BI124" s="97"/>
      <c r="BJ124" s="97"/>
      <c r="BK124" s="97"/>
      <c r="BL124" s="97"/>
      <c r="BM124" s="97"/>
    </row>
    <row r="125" spans="1:65" x14ac:dyDescent="0.25">
      <c r="A125" s="42"/>
      <c r="B125" s="42"/>
      <c r="C125" s="42"/>
      <c r="D125" s="42"/>
      <c r="E125" s="42"/>
      <c r="F125" s="42"/>
      <c r="G125" s="42"/>
      <c r="H125" s="42"/>
      <c r="I125" s="43"/>
      <c r="J125" s="43"/>
      <c r="K125" s="42"/>
      <c r="L125" s="42"/>
      <c r="M125" s="42"/>
      <c r="N125" s="42"/>
      <c r="O125" s="42"/>
      <c r="P125" s="42"/>
      <c r="Q125" s="97"/>
      <c r="R125" s="97"/>
      <c r="S125" s="97"/>
      <c r="T125" s="97"/>
      <c r="U125" s="97"/>
      <c r="V125" s="97"/>
      <c r="W125" s="97"/>
      <c r="X125" s="97"/>
      <c r="Y125" s="97"/>
      <c r="Z125" s="97"/>
      <c r="AA125" s="97"/>
      <c r="AB125" s="97"/>
      <c r="AC125" s="97"/>
      <c r="AD125" s="97"/>
      <c r="AE125" s="97"/>
      <c r="AF125" s="97"/>
      <c r="AG125" s="97"/>
      <c r="AH125" s="97"/>
      <c r="AI125" s="97"/>
      <c r="AJ125" s="97"/>
      <c r="AK125" s="97"/>
      <c r="AL125" s="97"/>
      <c r="AM125" s="97"/>
      <c r="AN125" s="97"/>
      <c r="AO125" s="97"/>
      <c r="AP125" s="97"/>
      <c r="AQ125" s="97"/>
      <c r="AR125" s="97"/>
      <c r="AS125" s="97"/>
      <c r="AT125" s="97"/>
      <c r="AU125" s="97"/>
      <c r="AV125" s="97"/>
      <c r="AW125" s="97"/>
      <c r="AX125" s="97"/>
      <c r="AY125" s="97"/>
      <c r="AZ125" s="97"/>
      <c r="BA125" s="97"/>
      <c r="BB125" s="97"/>
      <c r="BC125" s="97"/>
      <c r="BD125" s="97"/>
      <c r="BE125" s="97"/>
      <c r="BF125" s="97"/>
      <c r="BG125" s="97"/>
      <c r="BH125" s="97"/>
      <c r="BI125" s="97"/>
      <c r="BJ125" s="97"/>
      <c r="BK125" s="97"/>
      <c r="BL125" s="97"/>
      <c r="BM125" s="97"/>
    </row>
    <row r="126" spans="1:65" x14ac:dyDescent="0.25">
      <c r="A126" s="42"/>
      <c r="B126" s="42"/>
      <c r="C126" s="42"/>
      <c r="D126" s="42"/>
      <c r="E126" s="42"/>
      <c r="F126" s="42"/>
      <c r="G126" s="42"/>
      <c r="H126" s="42"/>
      <c r="I126" s="43"/>
      <c r="J126" s="43"/>
      <c r="K126" s="42"/>
      <c r="L126" s="42"/>
      <c r="M126" s="42"/>
      <c r="N126" s="42"/>
      <c r="O126" s="42"/>
      <c r="P126" s="42"/>
      <c r="Q126" s="97"/>
      <c r="R126" s="97"/>
      <c r="S126" s="97"/>
      <c r="T126" s="97"/>
      <c r="U126" s="97"/>
      <c r="V126" s="97"/>
      <c r="W126" s="97"/>
      <c r="X126" s="97"/>
      <c r="Y126" s="97"/>
      <c r="Z126" s="97"/>
      <c r="AA126" s="97"/>
      <c r="AB126" s="97"/>
      <c r="AC126" s="97"/>
      <c r="AD126" s="97"/>
      <c r="AE126" s="97"/>
      <c r="AF126" s="97"/>
      <c r="AG126" s="97"/>
      <c r="AH126" s="97"/>
      <c r="AI126" s="97"/>
      <c r="AJ126" s="97"/>
      <c r="AK126" s="97"/>
      <c r="AL126" s="97"/>
      <c r="AM126" s="97"/>
      <c r="AN126" s="97"/>
      <c r="AO126" s="97"/>
      <c r="AP126" s="97"/>
      <c r="AQ126" s="97"/>
      <c r="AR126" s="97"/>
      <c r="AS126" s="97"/>
      <c r="AT126" s="97"/>
      <c r="AU126" s="97"/>
      <c r="AV126" s="97"/>
      <c r="AW126" s="97"/>
      <c r="AX126" s="97"/>
      <c r="AY126" s="97"/>
      <c r="AZ126" s="97"/>
      <c r="BA126" s="97"/>
      <c r="BB126" s="97"/>
      <c r="BC126" s="97"/>
      <c r="BD126" s="97"/>
      <c r="BE126" s="97"/>
      <c r="BF126" s="97"/>
      <c r="BG126" s="97"/>
      <c r="BH126" s="97"/>
      <c r="BI126" s="97"/>
      <c r="BJ126" s="97"/>
      <c r="BK126" s="97"/>
      <c r="BL126" s="97"/>
      <c r="BM126" s="97"/>
    </row>
    <row r="127" spans="1:65" x14ac:dyDescent="0.25">
      <c r="A127" s="42"/>
      <c r="B127" s="42"/>
      <c r="C127" s="42"/>
      <c r="D127" s="42"/>
      <c r="E127" s="42"/>
      <c r="F127" s="42"/>
      <c r="G127" s="42"/>
      <c r="H127" s="42"/>
      <c r="I127" s="43"/>
      <c r="J127" s="43"/>
      <c r="K127" s="42"/>
      <c r="L127" s="42"/>
      <c r="M127" s="42"/>
      <c r="N127" s="42"/>
      <c r="O127" s="42"/>
      <c r="P127" s="42"/>
      <c r="Q127" s="97"/>
      <c r="R127" s="97"/>
      <c r="S127" s="97"/>
      <c r="T127" s="97"/>
      <c r="U127" s="97"/>
      <c r="V127" s="97"/>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c r="AW127" s="97"/>
      <c r="AX127" s="97"/>
      <c r="AY127" s="97"/>
      <c r="AZ127" s="97"/>
      <c r="BA127" s="97"/>
      <c r="BB127" s="97"/>
      <c r="BC127" s="97"/>
      <c r="BD127" s="97"/>
      <c r="BE127" s="97"/>
      <c r="BF127" s="97"/>
      <c r="BG127" s="97"/>
      <c r="BH127" s="97"/>
      <c r="BI127" s="97"/>
      <c r="BJ127" s="97"/>
      <c r="BK127" s="97"/>
      <c r="BL127" s="97"/>
      <c r="BM127" s="97"/>
    </row>
    <row r="128" spans="1:65" x14ac:dyDescent="0.25">
      <c r="A128" s="42"/>
      <c r="B128" s="42"/>
      <c r="C128" s="42"/>
      <c r="D128" s="42"/>
      <c r="E128" s="42"/>
      <c r="F128" s="42"/>
      <c r="G128" s="42"/>
      <c r="H128" s="42"/>
      <c r="I128" s="43"/>
      <c r="J128" s="43"/>
      <c r="K128" s="42"/>
      <c r="L128" s="42"/>
      <c r="M128" s="42"/>
      <c r="N128" s="42"/>
      <c r="O128" s="42"/>
      <c r="P128" s="42"/>
      <c r="Q128" s="97"/>
      <c r="R128" s="97"/>
      <c r="S128" s="97"/>
      <c r="T128" s="97"/>
      <c r="U128" s="97"/>
      <c r="V128" s="97"/>
      <c r="W128" s="97"/>
      <c r="X128" s="97"/>
      <c r="Y128" s="97"/>
      <c r="Z128" s="97"/>
      <c r="AA128" s="97"/>
      <c r="AB128" s="97"/>
      <c r="AC128" s="97"/>
      <c r="AD128" s="97"/>
      <c r="AE128" s="97"/>
      <c r="AF128" s="97"/>
      <c r="AG128" s="97"/>
      <c r="AH128" s="97"/>
      <c r="AI128" s="97"/>
      <c r="AJ128" s="97"/>
      <c r="AK128" s="97"/>
      <c r="AL128" s="97"/>
      <c r="AM128" s="97"/>
      <c r="AN128" s="97"/>
      <c r="AO128" s="97"/>
      <c r="AP128" s="97"/>
      <c r="AQ128" s="97"/>
      <c r="AR128" s="97"/>
      <c r="AS128" s="97"/>
      <c r="AT128" s="97"/>
      <c r="AU128" s="97"/>
      <c r="AV128" s="97"/>
      <c r="AW128" s="97"/>
      <c r="AX128" s="97"/>
      <c r="AY128" s="97"/>
      <c r="AZ128" s="97"/>
      <c r="BA128" s="97"/>
      <c r="BB128" s="97"/>
      <c r="BC128" s="97"/>
      <c r="BD128" s="97"/>
      <c r="BE128" s="97"/>
      <c r="BF128" s="97"/>
      <c r="BG128" s="97"/>
      <c r="BH128" s="97"/>
      <c r="BI128" s="97"/>
      <c r="BJ128" s="97"/>
      <c r="BK128" s="97"/>
      <c r="BL128" s="97"/>
      <c r="BM128" s="97"/>
    </row>
    <row r="129" spans="1:65" x14ac:dyDescent="0.25">
      <c r="A129" s="42"/>
      <c r="B129" s="42"/>
      <c r="C129" s="42"/>
      <c r="D129" s="42"/>
      <c r="E129" s="42"/>
      <c r="F129" s="42"/>
      <c r="G129" s="42"/>
      <c r="H129" s="42"/>
      <c r="I129" s="43"/>
      <c r="J129" s="43"/>
      <c r="K129" s="42"/>
      <c r="L129" s="42"/>
      <c r="M129" s="42"/>
      <c r="N129" s="42"/>
      <c r="O129" s="42"/>
      <c r="P129" s="42"/>
      <c r="Q129" s="97"/>
      <c r="R129" s="97"/>
      <c r="S129" s="97"/>
      <c r="T129" s="97"/>
      <c r="U129" s="97"/>
      <c r="V129" s="97"/>
      <c r="W129" s="97"/>
      <c r="X129" s="97"/>
      <c r="Y129" s="97"/>
      <c r="Z129" s="97"/>
      <c r="AA129" s="97"/>
      <c r="AB129" s="97"/>
      <c r="AC129" s="97"/>
      <c r="AD129" s="97"/>
      <c r="AE129" s="97"/>
      <c r="AF129" s="97"/>
      <c r="AG129" s="97"/>
      <c r="AH129" s="97"/>
      <c r="AI129" s="97"/>
      <c r="AJ129" s="97"/>
      <c r="AK129" s="97"/>
      <c r="AL129" s="97"/>
      <c r="AM129" s="97"/>
      <c r="AN129" s="97"/>
      <c r="AO129" s="97"/>
      <c r="AP129" s="97"/>
      <c r="AQ129" s="97"/>
      <c r="AR129" s="97"/>
      <c r="AS129" s="97"/>
      <c r="AT129" s="97"/>
      <c r="AU129" s="97"/>
      <c r="AV129" s="97"/>
      <c r="AW129" s="97"/>
      <c r="AX129" s="97"/>
      <c r="AY129" s="97"/>
      <c r="AZ129" s="97"/>
      <c r="BA129" s="97"/>
      <c r="BB129" s="97"/>
      <c r="BC129" s="97"/>
      <c r="BD129" s="97"/>
      <c r="BE129" s="97"/>
      <c r="BF129" s="97"/>
      <c r="BG129" s="97"/>
      <c r="BH129" s="97"/>
      <c r="BI129" s="97"/>
      <c r="BJ129" s="97"/>
      <c r="BK129" s="97"/>
      <c r="BL129" s="97"/>
      <c r="BM129" s="97"/>
    </row>
    <row r="130" spans="1:65" x14ac:dyDescent="0.25">
      <c r="A130" s="42"/>
      <c r="B130" s="42"/>
      <c r="C130" s="42"/>
      <c r="D130" s="42"/>
      <c r="E130" s="42"/>
      <c r="F130" s="42"/>
      <c r="G130" s="42"/>
      <c r="H130" s="42"/>
      <c r="I130" s="43"/>
      <c r="J130" s="43"/>
      <c r="K130" s="42"/>
      <c r="L130" s="42"/>
      <c r="M130" s="42"/>
      <c r="N130" s="42"/>
      <c r="O130" s="42"/>
      <c r="P130" s="42"/>
      <c r="Q130" s="97"/>
      <c r="R130" s="97"/>
      <c r="S130" s="97"/>
      <c r="T130" s="97"/>
      <c r="U130" s="97"/>
      <c r="V130" s="97"/>
      <c r="W130" s="97"/>
      <c r="X130" s="97"/>
      <c r="Y130" s="97"/>
      <c r="Z130" s="97"/>
      <c r="AA130" s="97"/>
      <c r="AB130" s="97"/>
      <c r="AC130" s="97"/>
      <c r="AD130" s="97"/>
      <c r="AE130" s="97"/>
      <c r="AF130" s="97"/>
      <c r="AG130" s="97"/>
      <c r="AH130" s="97"/>
      <c r="AI130" s="97"/>
      <c r="AJ130" s="97"/>
      <c r="AK130" s="97"/>
      <c r="AL130" s="97"/>
      <c r="AM130" s="97"/>
      <c r="AN130" s="97"/>
      <c r="AO130" s="97"/>
      <c r="AP130" s="97"/>
      <c r="AQ130" s="97"/>
      <c r="AR130" s="97"/>
      <c r="AS130" s="97"/>
      <c r="AT130" s="97"/>
      <c r="AU130" s="97"/>
      <c r="AV130" s="97"/>
      <c r="AW130" s="97"/>
      <c r="AX130" s="97"/>
      <c r="AY130" s="97"/>
      <c r="AZ130" s="97"/>
      <c r="BA130" s="97"/>
      <c r="BB130" s="97"/>
      <c r="BC130" s="97"/>
      <c r="BD130" s="97"/>
      <c r="BE130" s="97"/>
      <c r="BF130" s="97"/>
      <c r="BG130" s="97"/>
      <c r="BH130" s="97"/>
      <c r="BI130" s="97"/>
      <c r="BJ130" s="97"/>
      <c r="BK130" s="97"/>
      <c r="BL130" s="97"/>
      <c r="BM130" s="97"/>
    </row>
    <row r="131" spans="1:65" x14ac:dyDescent="0.25">
      <c r="A131" s="42"/>
      <c r="B131" s="42"/>
      <c r="C131" s="42"/>
      <c r="D131" s="42"/>
      <c r="E131" s="42"/>
      <c r="F131" s="42"/>
      <c r="G131" s="42"/>
      <c r="H131" s="42"/>
      <c r="I131" s="43"/>
      <c r="J131" s="43"/>
      <c r="K131" s="42"/>
      <c r="L131" s="42"/>
      <c r="M131" s="42"/>
      <c r="N131" s="42"/>
      <c r="O131" s="42"/>
      <c r="P131" s="42"/>
      <c r="Q131" s="97"/>
      <c r="R131" s="97"/>
      <c r="S131" s="97"/>
      <c r="T131" s="97"/>
      <c r="U131" s="97"/>
      <c r="V131" s="97"/>
      <c r="W131" s="97"/>
      <c r="X131" s="97"/>
      <c r="Y131" s="97"/>
      <c r="Z131" s="97"/>
      <c r="AA131" s="97"/>
      <c r="AB131" s="97"/>
      <c r="AC131" s="97"/>
      <c r="AD131" s="97"/>
      <c r="AE131" s="97"/>
      <c r="AF131" s="97"/>
      <c r="AG131" s="97"/>
      <c r="AH131" s="97"/>
      <c r="AI131" s="97"/>
      <c r="AJ131" s="97"/>
      <c r="AK131" s="97"/>
      <c r="AL131" s="97"/>
      <c r="AM131" s="97"/>
      <c r="AN131" s="97"/>
      <c r="AO131" s="97"/>
      <c r="AP131" s="97"/>
      <c r="AQ131" s="97"/>
      <c r="AR131" s="97"/>
      <c r="AS131" s="97"/>
      <c r="AT131" s="97"/>
      <c r="AU131" s="97"/>
      <c r="AV131" s="97"/>
      <c r="AW131" s="97"/>
      <c r="AX131" s="97"/>
      <c r="AY131" s="97"/>
      <c r="AZ131" s="97"/>
      <c r="BA131" s="97"/>
      <c r="BB131" s="97"/>
      <c r="BC131" s="97"/>
      <c r="BD131" s="97"/>
      <c r="BE131" s="97"/>
      <c r="BF131" s="97"/>
      <c r="BG131" s="97"/>
      <c r="BH131" s="97"/>
      <c r="BI131" s="97"/>
      <c r="BJ131" s="97"/>
      <c r="BK131" s="97"/>
      <c r="BL131" s="97"/>
      <c r="BM131" s="97"/>
    </row>
    <row r="132" spans="1:65" x14ac:dyDescent="0.25">
      <c r="A132" s="42"/>
      <c r="B132" s="42"/>
      <c r="C132" s="42"/>
      <c r="D132" s="42"/>
      <c r="E132" s="42"/>
      <c r="F132" s="42"/>
      <c r="G132" s="42"/>
      <c r="H132" s="42"/>
      <c r="I132" s="43"/>
      <c r="J132" s="43"/>
      <c r="K132" s="42"/>
      <c r="L132" s="42"/>
      <c r="M132" s="42"/>
      <c r="N132" s="42"/>
      <c r="O132" s="42"/>
      <c r="P132" s="42"/>
      <c r="Q132" s="97"/>
      <c r="R132" s="97"/>
      <c r="S132" s="97"/>
      <c r="T132" s="97"/>
      <c r="U132" s="97"/>
      <c r="V132" s="97"/>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c r="AW132" s="97"/>
      <c r="AX132" s="97"/>
      <c r="AY132" s="97"/>
      <c r="AZ132" s="97"/>
      <c r="BA132" s="97"/>
      <c r="BB132" s="97"/>
      <c r="BC132" s="97"/>
      <c r="BD132" s="97"/>
      <c r="BE132" s="97"/>
      <c r="BF132" s="97"/>
      <c r="BG132" s="97"/>
      <c r="BH132" s="97"/>
      <c r="BI132" s="97"/>
      <c r="BJ132" s="97"/>
      <c r="BK132" s="97"/>
      <c r="BL132" s="97"/>
      <c r="BM132" s="97"/>
    </row>
    <row r="133" spans="1:65" x14ac:dyDescent="0.25">
      <c r="A133" s="42"/>
      <c r="B133" s="42"/>
      <c r="C133" s="42"/>
      <c r="D133" s="42"/>
      <c r="E133" s="42"/>
      <c r="F133" s="42"/>
      <c r="G133" s="42"/>
      <c r="H133" s="42"/>
      <c r="I133" s="43"/>
      <c r="J133" s="43"/>
      <c r="K133" s="42"/>
      <c r="L133" s="42"/>
      <c r="M133" s="42"/>
      <c r="N133" s="42"/>
      <c r="O133" s="42"/>
      <c r="P133" s="42"/>
      <c r="Q133" s="97"/>
      <c r="R133" s="97"/>
      <c r="S133" s="97"/>
      <c r="T133" s="97"/>
      <c r="U133" s="97"/>
      <c r="V133" s="97"/>
      <c r="W133" s="97"/>
      <c r="X133" s="97"/>
      <c r="Y133" s="97"/>
      <c r="Z133" s="97"/>
      <c r="AA133" s="97"/>
      <c r="AB133" s="97"/>
      <c r="AC133" s="97"/>
      <c r="AD133" s="97"/>
      <c r="AE133" s="97"/>
      <c r="AF133" s="97"/>
      <c r="AG133" s="97"/>
      <c r="AH133" s="97"/>
      <c r="AI133" s="97"/>
      <c r="AJ133" s="97"/>
      <c r="AK133" s="97"/>
      <c r="AL133" s="97"/>
      <c r="AM133" s="97"/>
      <c r="AN133" s="97"/>
      <c r="AO133" s="97"/>
      <c r="AP133" s="97"/>
      <c r="AQ133" s="97"/>
      <c r="AR133" s="97"/>
      <c r="AS133" s="97"/>
      <c r="AT133" s="97"/>
      <c r="AU133" s="97"/>
      <c r="AV133" s="97"/>
      <c r="AW133" s="97"/>
      <c r="AX133" s="97"/>
      <c r="AY133" s="97"/>
      <c r="AZ133" s="97"/>
      <c r="BA133" s="97"/>
      <c r="BB133" s="97"/>
      <c r="BC133" s="97"/>
      <c r="BD133" s="97"/>
      <c r="BE133" s="97"/>
      <c r="BF133" s="97"/>
      <c r="BG133" s="97"/>
      <c r="BH133" s="97"/>
      <c r="BI133" s="97"/>
      <c r="BJ133" s="97"/>
      <c r="BK133" s="97"/>
      <c r="BL133" s="97"/>
      <c r="BM133" s="97"/>
    </row>
    <row r="134" spans="1:65" x14ac:dyDescent="0.25">
      <c r="A134" s="42"/>
      <c r="B134" s="42"/>
      <c r="C134" s="42"/>
      <c r="D134" s="42"/>
      <c r="E134" s="42"/>
      <c r="F134" s="42"/>
      <c r="G134" s="42"/>
      <c r="H134" s="42"/>
      <c r="I134" s="43"/>
      <c r="J134" s="43"/>
      <c r="K134" s="42"/>
      <c r="L134" s="42"/>
      <c r="M134" s="42"/>
      <c r="N134" s="42"/>
      <c r="O134" s="42"/>
      <c r="P134" s="42"/>
      <c r="Q134" s="97"/>
      <c r="R134" s="97"/>
      <c r="S134" s="97"/>
      <c r="T134" s="97"/>
      <c r="U134" s="97"/>
      <c r="V134" s="97"/>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c r="AW134" s="97"/>
      <c r="AX134" s="97"/>
      <c r="AY134" s="97"/>
      <c r="AZ134" s="97"/>
      <c r="BA134" s="97"/>
      <c r="BB134" s="97"/>
      <c r="BC134" s="97"/>
      <c r="BD134" s="97"/>
      <c r="BE134" s="97"/>
      <c r="BF134" s="97"/>
      <c r="BG134" s="97"/>
      <c r="BH134" s="97"/>
      <c r="BI134" s="97"/>
      <c r="BJ134" s="97"/>
      <c r="BK134" s="97"/>
      <c r="BL134" s="97"/>
      <c r="BM134" s="97"/>
    </row>
    <row r="135" spans="1:65" x14ac:dyDescent="0.25">
      <c r="A135" s="42"/>
      <c r="B135" s="42"/>
      <c r="C135" s="42"/>
      <c r="D135" s="42"/>
      <c r="E135" s="42"/>
      <c r="F135" s="42"/>
      <c r="G135" s="42"/>
      <c r="H135" s="42"/>
      <c r="I135" s="43"/>
      <c r="J135" s="43"/>
      <c r="K135" s="42"/>
      <c r="L135" s="42"/>
      <c r="M135" s="42"/>
      <c r="N135" s="42"/>
      <c r="O135" s="42"/>
      <c r="P135" s="42"/>
      <c r="Q135" s="97"/>
      <c r="R135" s="97"/>
      <c r="S135" s="97"/>
      <c r="T135" s="97"/>
      <c r="U135" s="97"/>
      <c r="V135" s="97"/>
      <c r="W135" s="97"/>
      <c r="X135" s="97"/>
      <c r="Y135" s="97"/>
      <c r="Z135" s="97"/>
      <c r="AA135" s="97"/>
      <c r="AB135" s="97"/>
      <c r="AC135" s="97"/>
      <c r="AD135" s="97"/>
      <c r="AE135" s="97"/>
      <c r="AF135" s="97"/>
      <c r="AG135" s="97"/>
      <c r="AH135" s="97"/>
      <c r="AI135" s="97"/>
      <c r="AJ135" s="97"/>
      <c r="AK135" s="97"/>
      <c r="AL135" s="97"/>
      <c r="AM135" s="97"/>
      <c r="AN135" s="97"/>
      <c r="AO135" s="97"/>
      <c r="AP135" s="97"/>
      <c r="AQ135" s="97"/>
      <c r="AR135" s="97"/>
      <c r="AS135" s="97"/>
      <c r="AT135" s="97"/>
      <c r="AU135" s="97"/>
      <c r="AV135" s="97"/>
      <c r="AW135" s="97"/>
      <c r="AX135" s="97"/>
      <c r="AY135" s="97"/>
      <c r="AZ135" s="97"/>
      <c r="BA135" s="97"/>
      <c r="BB135" s="97"/>
      <c r="BC135" s="97"/>
      <c r="BD135" s="97"/>
      <c r="BE135" s="97"/>
      <c r="BF135" s="97"/>
      <c r="BG135" s="97"/>
      <c r="BH135" s="97"/>
      <c r="BI135" s="97"/>
      <c r="BJ135" s="97"/>
      <c r="BK135" s="97"/>
      <c r="BL135" s="97"/>
      <c r="BM135" s="97"/>
    </row>
    <row r="136" spans="1:65" x14ac:dyDescent="0.25">
      <c r="A136" s="42"/>
      <c r="B136" s="42"/>
      <c r="C136" s="42"/>
      <c r="D136" s="42"/>
      <c r="E136" s="42"/>
      <c r="F136" s="42"/>
      <c r="G136" s="42"/>
      <c r="H136" s="42"/>
      <c r="I136" s="43"/>
      <c r="J136" s="43"/>
      <c r="K136" s="42"/>
      <c r="L136" s="42"/>
      <c r="M136" s="42"/>
      <c r="N136" s="42"/>
      <c r="O136" s="42"/>
      <c r="P136" s="42"/>
      <c r="Q136" s="97"/>
      <c r="R136" s="97"/>
      <c r="S136" s="97"/>
      <c r="T136" s="97"/>
      <c r="U136" s="97"/>
      <c r="V136" s="97"/>
      <c r="W136" s="97"/>
      <c r="X136" s="97"/>
      <c r="Y136" s="97"/>
      <c r="Z136" s="97"/>
      <c r="AA136" s="97"/>
      <c r="AB136" s="97"/>
      <c r="AC136" s="97"/>
      <c r="AD136" s="97"/>
      <c r="AE136" s="97"/>
      <c r="AF136" s="97"/>
      <c r="AG136" s="97"/>
      <c r="AH136" s="97"/>
      <c r="AI136" s="97"/>
      <c r="AJ136" s="97"/>
      <c r="AK136" s="97"/>
      <c r="AL136" s="97"/>
      <c r="AM136" s="97"/>
      <c r="AN136" s="97"/>
      <c r="AO136" s="97"/>
      <c r="AP136" s="97"/>
      <c r="AQ136" s="97"/>
      <c r="AR136" s="97"/>
      <c r="AS136" s="97"/>
      <c r="AT136" s="97"/>
      <c r="AU136" s="97"/>
      <c r="AV136" s="97"/>
      <c r="AW136" s="97"/>
      <c r="AX136" s="97"/>
      <c r="AY136" s="97"/>
      <c r="AZ136" s="97"/>
      <c r="BA136" s="97"/>
      <c r="BB136" s="97"/>
      <c r="BC136" s="97"/>
      <c r="BD136" s="97"/>
      <c r="BE136" s="97"/>
      <c r="BF136" s="97"/>
      <c r="BG136" s="97"/>
      <c r="BH136" s="97"/>
      <c r="BI136" s="97"/>
      <c r="BJ136" s="97"/>
      <c r="BK136" s="97"/>
      <c r="BL136" s="97"/>
      <c r="BM136" s="97"/>
    </row>
    <row r="137" spans="1:65" x14ac:dyDescent="0.25">
      <c r="A137" s="42"/>
      <c r="B137" s="42"/>
      <c r="C137" s="42"/>
      <c r="D137" s="42"/>
      <c r="E137" s="42"/>
      <c r="F137" s="42"/>
      <c r="G137" s="42"/>
      <c r="H137" s="42"/>
      <c r="I137" s="43"/>
      <c r="J137" s="43"/>
      <c r="K137" s="42"/>
      <c r="L137" s="42"/>
      <c r="M137" s="42"/>
      <c r="N137" s="42"/>
      <c r="O137" s="42"/>
      <c r="P137" s="42"/>
      <c r="Q137" s="97"/>
      <c r="R137" s="97"/>
      <c r="S137" s="97"/>
      <c r="T137" s="97"/>
      <c r="U137" s="97"/>
      <c r="V137" s="97"/>
      <c r="W137" s="97"/>
      <c r="X137" s="97"/>
      <c r="Y137" s="97"/>
      <c r="Z137" s="97"/>
      <c r="AA137" s="97"/>
      <c r="AB137" s="97"/>
      <c r="AC137" s="97"/>
      <c r="AD137" s="97"/>
      <c r="AE137" s="97"/>
      <c r="AF137" s="97"/>
      <c r="AG137" s="97"/>
      <c r="AH137" s="97"/>
      <c r="AI137" s="97"/>
      <c r="AJ137" s="97"/>
      <c r="AK137" s="97"/>
      <c r="AL137" s="97"/>
      <c r="AM137" s="97"/>
      <c r="AN137" s="97"/>
      <c r="AO137" s="97"/>
      <c r="AP137" s="97"/>
      <c r="AQ137" s="97"/>
      <c r="AR137" s="97"/>
      <c r="AS137" s="97"/>
      <c r="AT137" s="97"/>
      <c r="AU137" s="97"/>
      <c r="AV137" s="97"/>
      <c r="AW137" s="97"/>
      <c r="AX137" s="97"/>
      <c r="AY137" s="97"/>
      <c r="AZ137" s="97"/>
      <c r="BA137" s="97"/>
      <c r="BB137" s="97"/>
      <c r="BC137" s="97"/>
      <c r="BD137" s="97"/>
      <c r="BE137" s="97"/>
      <c r="BF137" s="97"/>
      <c r="BG137" s="97"/>
      <c r="BH137" s="97"/>
      <c r="BI137" s="97"/>
      <c r="BJ137" s="97"/>
      <c r="BK137" s="97"/>
      <c r="BL137" s="97"/>
      <c r="BM137" s="97"/>
    </row>
    <row r="138" spans="1:65" x14ac:dyDescent="0.25">
      <c r="A138" s="42"/>
      <c r="B138" s="42"/>
      <c r="C138" s="42"/>
      <c r="D138" s="42"/>
      <c r="E138" s="42"/>
      <c r="F138" s="42"/>
      <c r="G138" s="42"/>
      <c r="H138" s="42"/>
      <c r="I138" s="43"/>
      <c r="J138" s="43"/>
      <c r="K138" s="42"/>
      <c r="L138" s="42"/>
      <c r="M138" s="42"/>
      <c r="N138" s="42"/>
      <c r="O138" s="42"/>
      <c r="P138" s="42"/>
      <c r="Q138" s="97"/>
      <c r="R138" s="97"/>
      <c r="S138" s="97"/>
      <c r="T138" s="97"/>
      <c r="U138" s="97"/>
      <c r="V138" s="97"/>
      <c r="W138" s="97"/>
      <c r="X138" s="97"/>
      <c r="Y138" s="97"/>
      <c r="Z138" s="97"/>
      <c r="AA138" s="97"/>
      <c r="AB138" s="97"/>
      <c r="AC138" s="97"/>
      <c r="AD138" s="97"/>
      <c r="AE138" s="97"/>
      <c r="AF138" s="97"/>
      <c r="AG138" s="97"/>
      <c r="AH138" s="97"/>
      <c r="AI138" s="97"/>
      <c r="AJ138" s="97"/>
      <c r="AK138" s="97"/>
      <c r="AL138" s="97"/>
      <c r="AM138" s="97"/>
      <c r="AN138" s="97"/>
      <c r="AO138" s="97"/>
      <c r="AP138" s="97"/>
      <c r="AQ138" s="97"/>
      <c r="AR138" s="97"/>
      <c r="AS138" s="97"/>
      <c r="AT138" s="97"/>
      <c r="AU138" s="97"/>
      <c r="AV138" s="97"/>
      <c r="AW138" s="97"/>
      <c r="AX138" s="97"/>
      <c r="AY138" s="97"/>
      <c r="AZ138" s="97"/>
      <c r="BA138" s="97"/>
      <c r="BB138" s="97"/>
      <c r="BC138" s="97"/>
      <c r="BD138" s="97"/>
      <c r="BE138" s="97"/>
      <c r="BF138" s="97"/>
      <c r="BG138" s="97"/>
      <c r="BH138" s="97"/>
      <c r="BI138" s="97"/>
      <c r="BJ138" s="97"/>
      <c r="BK138" s="97"/>
      <c r="BL138" s="97"/>
      <c r="BM138" s="97"/>
    </row>
    <row r="139" spans="1:65" x14ac:dyDescent="0.25">
      <c r="A139" s="42"/>
      <c r="B139" s="42"/>
      <c r="C139" s="42"/>
      <c r="D139" s="42"/>
      <c r="E139" s="42"/>
      <c r="F139" s="42"/>
      <c r="G139" s="42"/>
      <c r="H139" s="42"/>
      <c r="I139" s="43"/>
      <c r="J139" s="43"/>
      <c r="K139" s="42"/>
      <c r="L139" s="42"/>
      <c r="M139" s="42"/>
      <c r="N139" s="42"/>
      <c r="O139" s="42"/>
      <c r="P139" s="42"/>
      <c r="Q139" s="97"/>
      <c r="R139" s="97"/>
      <c r="S139" s="97"/>
      <c r="T139" s="97"/>
      <c r="U139" s="97"/>
      <c r="V139" s="97"/>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c r="AW139" s="97"/>
      <c r="AX139" s="97"/>
      <c r="AY139" s="97"/>
      <c r="AZ139" s="97"/>
      <c r="BA139" s="97"/>
      <c r="BB139" s="97"/>
      <c r="BC139" s="97"/>
      <c r="BD139" s="97"/>
      <c r="BE139" s="97"/>
      <c r="BF139" s="97"/>
      <c r="BG139" s="97"/>
      <c r="BH139" s="97"/>
      <c r="BI139" s="97"/>
      <c r="BJ139" s="97"/>
      <c r="BK139" s="97"/>
      <c r="BL139" s="97"/>
      <c r="BM139" s="97"/>
    </row>
    <row r="140" spans="1:65" x14ac:dyDescent="0.25">
      <c r="A140" s="42"/>
      <c r="B140" s="42"/>
      <c r="C140" s="42"/>
      <c r="D140" s="42"/>
      <c r="E140" s="42"/>
      <c r="F140" s="42"/>
      <c r="G140" s="42"/>
      <c r="H140" s="42"/>
      <c r="I140" s="43"/>
      <c r="J140" s="43"/>
      <c r="K140" s="42"/>
      <c r="L140" s="42"/>
      <c r="M140" s="42"/>
      <c r="N140" s="42"/>
      <c r="O140" s="42"/>
      <c r="P140" s="42"/>
      <c r="Q140" s="97"/>
      <c r="R140" s="97"/>
      <c r="S140" s="97"/>
      <c r="T140" s="97"/>
      <c r="U140" s="97"/>
      <c r="V140" s="97"/>
      <c r="W140" s="97"/>
      <c r="X140" s="97"/>
      <c r="Y140" s="97"/>
      <c r="Z140" s="97"/>
      <c r="AA140" s="97"/>
      <c r="AB140" s="97"/>
      <c r="AC140" s="97"/>
      <c r="AD140" s="97"/>
      <c r="AE140" s="97"/>
      <c r="AF140" s="97"/>
      <c r="AG140" s="97"/>
      <c r="AH140" s="97"/>
      <c r="AI140" s="97"/>
      <c r="AJ140" s="97"/>
      <c r="AK140" s="97"/>
      <c r="AL140" s="97"/>
      <c r="AM140" s="97"/>
      <c r="AN140" s="97"/>
      <c r="AO140" s="97"/>
      <c r="AP140" s="97"/>
      <c r="AQ140" s="97"/>
      <c r="AR140" s="97"/>
      <c r="AS140" s="97"/>
      <c r="AT140" s="97"/>
      <c r="AU140" s="97"/>
      <c r="AV140" s="97"/>
      <c r="AW140" s="97"/>
      <c r="AX140" s="97"/>
      <c r="AY140" s="97"/>
      <c r="AZ140" s="97"/>
      <c r="BA140" s="97"/>
      <c r="BB140" s="97"/>
      <c r="BC140" s="97"/>
      <c r="BD140" s="97"/>
      <c r="BE140" s="97"/>
      <c r="BF140" s="97"/>
      <c r="BG140" s="97"/>
      <c r="BH140" s="97"/>
      <c r="BI140" s="97"/>
      <c r="BJ140" s="97"/>
      <c r="BK140" s="97"/>
      <c r="BL140" s="97"/>
      <c r="BM140" s="97"/>
    </row>
    <row r="141" spans="1:65" x14ac:dyDescent="0.25">
      <c r="A141" s="42"/>
      <c r="B141" s="44" t="s">
        <v>77</v>
      </c>
      <c r="C141" s="42"/>
      <c r="D141" s="42"/>
      <c r="E141" s="42"/>
      <c r="F141" s="42"/>
      <c r="G141" s="42"/>
      <c r="H141" s="42"/>
      <c r="I141" s="43"/>
      <c r="J141" s="43"/>
      <c r="K141" s="42"/>
      <c r="L141" s="42"/>
      <c r="M141" s="42"/>
      <c r="N141" s="42"/>
      <c r="O141" s="42"/>
      <c r="P141" s="42"/>
      <c r="Q141" s="97"/>
      <c r="R141" s="97"/>
      <c r="S141" s="97"/>
      <c r="T141" s="97"/>
      <c r="U141" s="97"/>
      <c r="V141" s="97"/>
      <c r="W141" s="97"/>
      <c r="X141" s="97"/>
      <c r="Y141" s="97"/>
      <c r="Z141" s="97"/>
      <c r="AA141" s="97"/>
      <c r="AB141" s="97"/>
      <c r="AC141" s="97"/>
      <c r="AD141" s="97"/>
      <c r="AE141" s="97"/>
      <c r="AF141" s="97"/>
      <c r="AG141" s="97"/>
      <c r="AH141" s="97"/>
      <c r="AI141" s="97"/>
      <c r="AJ141" s="97"/>
      <c r="AK141" s="97"/>
      <c r="AL141" s="97"/>
      <c r="AM141" s="97"/>
      <c r="AN141" s="97"/>
      <c r="AO141" s="97"/>
      <c r="AP141" s="97"/>
      <c r="AQ141" s="97"/>
      <c r="AR141" s="97"/>
      <c r="AS141" s="97"/>
      <c r="AT141" s="97"/>
      <c r="AU141" s="97"/>
      <c r="AV141" s="97"/>
      <c r="AW141" s="97"/>
      <c r="AX141" s="97"/>
      <c r="AY141" s="97"/>
      <c r="AZ141" s="97"/>
      <c r="BA141" s="97"/>
      <c r="BB141" s="97"/>
      <c r="BC141" s="97"/>
      <c r="BD141" s="97"/>
      <c r="BE141" s="97"/>
      <c r="BF141" s="97"/>
      <c r="BG141" s="97"/>
      <c r="BH141" s="97"/>
      <c r="BI141" s="97"/>
      <c r="BJ141" s="97"/>
      <c r="BK141" s="97"/>
      <c r="BL141" s="97"/>
      <c r="BM141" s="97"/>
    </row>
    <row r="142" spans="1:65" x14ac:dyDescent="0.25">
      <c r="A142" s="42"/>
      <c r="B142" s="44"/>
      <c r="C142" s="42"/>
      <c r="D142" s="42"/>
      <c r="E142" s="42"/>
      <c r="F142" s="42"/>
      <c r="G142" s="42"/>
      <c r="H142" s="42"/>
      <c r="I142" s="43"/>
      <c r="J142" s="43"/>
      <c r="K142" s="42"/>
      <c r="L142" s="42"/>
      <c r="M142" s="42"/>
      <c r="N142" s="42"/>
      <c r="O142" s="42"/>
      <c r="P142" s="42"/>
      <c r="Q142" s="97"/>
      <c r="R142" s="97"/>
      <c r="S142" s="97"/>
      <c r="T142" s="97"/>
      <c r="U142" s="97"/>
      <c r="V142" s="97"/>
      <c r="W142" s="97"/>
      <c r="X142" s="97"/>
      <c r="Y142" s="97"/>
      <c r="Z142" s="97"/>
      <c r="AA142" s="97"/>
      <c r="AB142" s="97"/>
      <c r="AC142" s="97"/>
      <c r="AD142" s="97"/>
      <c r="AE142" s="97"/>
      <c r="AF142" s="97"/>
      <c r="AG142" s="97"/>
      <c r="AH142" s="97"/>
      <c r="AI142" s="97"/>
      <c r="AJ142" s="97"/>
      <c r="AK142" s="97"/>
      <c r="AL142" s="97"/>
      <c r="AM142" s="97"/>
      <c r="AN142" s="97"/>
      <c r="AO142" s="97"/>
      <c r="AP142" s="97"/>
      <c r="AQ142" s="97"/>
      <c r="AR142" s="97"/>
      <c r="AS142" s="97"/>
      <c r="AT142" s="97"/>
      <c r="AU142" s="97"/>
      <c r="AV142" s="97"/>
      <c r="AW142" s="97"/>
      <c r="AX142" s="97"/>
      <c r="AY142" s="97"/>
      <c r="AZ142" s="97"/>
      <c r="BA142" s="97"/>
      <c r="BB142" s="97"/>
      <c r="BC142" s="97"/>
      <c r="BD142" s="97"/>
      <c r="BE142" s="97"/>
      <c r="BF142" s="97"/>
      <c r="BG142" s="97"/>
      <c r="BH142" s="97"/>
      <c r="BI142" s="97"/>
      <c r="BJ142" s="97"/>
      <c r="BK142" s="97"/>
      <c r="BL142" s="97"/>
      <c r="BM142" s="97"/>
    </row>
    <row r="143" spans="1:65" x14ac:dyDescent="0.25">
      <c r="A143" s="42"/>
      <c r="B143" s="44"/>
      <c r="C143" s="42"/>
      <c r="D143" s="42"/>
      <c r="E143" s="42"/>
      <c r="F143" s="42"/>
      <c r="G143" s="42"/>
      <c r="H143" s="42"/>
      <c r="I143" s="43"/>
      <c r="J143" s="43"/>
      <c r="K143" s="42"/>
      <c r="L143" s="42"/>
      <c r="M143" s="42"/>
      <c r="N143" s="42"/>
      <c r="O143" s="42"/>
      <c r="P143" s="42"/>
      <c r="Q143" s="97"/>
      <c r="R143" s="97"/>
      <c r="S143" s="97"/>
      <c r="T143" s="97"/>
      <c r="U143" s="97"/>
      <c r="V143" s="97"/>
      <c r="W143" s="97"/>
      <c r="X143" s="97"/>
      <c r="Y143" s="97"/>
      <c r="Z143" s="97"/>
      <c r="AA143" s="97"/>
      <c r="AB143" s="97"/>
      <c r="AC143" s="97"/>
      <c r="AD143" s="97"/>
      <c r="AE143" s="97"/>
      <c r="AF143" s="97"/>
      <c r="AG143" s="97"/>
      <c r="AH143" s="97"/>
      <c r="AI143" s="97"/>
      <c r="AJ143" s="97"/>
      <c r="AK143" s="97"/>
      <c r="AL143" s="97"/>
      <c r="AM143" s="97"/>
      <c r="AN143" s="97"/>
      <c r="AO143" s="97"/>
      <c r="AP143" s="97"/>
      <c r="AQ143" s="97"/>
      <c r="AR143" s="97"/>
      <c r="AS143" s="97"/>
      <c r="AT143" s="97"/>
      <c r="AU143" s="97"/>
      <c r="AV143" s="97"/>
      <c r="AW143" s="97"/>
      <c r="AX143" s="97"/>
      <c r="AY143" s="97"/>
      <c r="AZ143" s="97"/>
      <c r="BA143" s="97"/>
      <c r="BB143" s="97"/>
      <c r="BC143" s="97"/>
      <c r="BD143" s="97"/>
      <c r="BE143" s="97"/>
      <c r="BF143" s="97"/>
      <c r="BG143" s="97"/>
      <c r="BH143" s="97"/>
      <c r="BI143" s="97"/>
      <c r="BJ143" s="97"/>
      <c r="BK143" s="97"/>
      <c r="BL143" s="97"/>
      <c r="BM143" s="97"/>
    </row>
    <row r="144" spans="1:65" x14ac:dyDescent="0.25">
      <c r="A144" s="42"/>
      <c r="B144" s="44"/>
      <c r="C144" s="42"/>
      <c r="D144" s="42"/>
      <c r="E144" s="42"/>
      <c r="F144" s="42"/>
      <c r="G144" s="42"/>
      <c r="H144" s="42"/>
      <c r="I144" s="43"/>
      <c r="J144" s="43"/>
      <c r="K144" s="42"/>
      <c r="L144" s="42"/>
      <c r="M144" s="42"/>
      <c r="N144" s="42"/>
      <c r="O144" s="42"/>
      <c r="P144" s="42"/>
      <c r="Q144" s="97"/>
      <c r="R144" s="97"/>
      <c r="S144" s="97"/>
      <c r="T144" s="97"/>
      <c r="U144" s="97"/>
      <c r="V144" s="97"/>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c r="AW144" s="97"/>
      <c r="AX144" s="97"/>
      <c r="AY144" s="97"/>
      <c r="AZ144" s="97"/>
      <c r="BA144" s="97"/>
      <c r="BB144" s="97"/>
      <c r="BC144" s="97"/>
      <c r="BD144" s="97"/>
      <c r="BE144" s="97"/>
      <c r="BF144" s="97"/>
      <c r="BG144" s="97"/>
      <c r="BH144" s="97"/>
      <c r="BI144" s="97"/>
      <c r="BJ144" s="97"/>
      <c r="BK144" s="97"/>
      <c r="BL144" s="97"/>
      <c r="BM144" s="97"/>
    </row>
    <row r="145" spans="1:65" x14ac:dyDescent="0.25">
      <c r="A145" s="42"/>
      <c r="B145" s="44"/>
      <c r="C145" s="42"/>
      <c r="D145" s="42"/>
      <c r="E145" s="42"/>
      <c r="F145" s="42"/>
      <c r="G145" s="42"/>
      <c r="H145" s="42"/>
      <c r="I145" s="43"/>
      <c r="J145" s="43"/>
      <c r="K145" s="42"/>
      <c r="L145" s="42"/>
      <c r="M145" s="42"/>
      <c r="N145" s="42"/>
      <c r="O145" s="42"/>
      <c r="P145" s="42"/>
      <c r="Q145" s="97"/>
      <c r="R145" s="97"/>
      <c r="S145" s="97"/>
      <c r="T145" s="97"/>
      <c r="U145" s="97"/>
      <c r="V145" s="97"/>
      <c r="W145" s="97"/>
      <c r="X145" s="97"/>
      <c r="Y145" s="97"/>
      <c r="Z145" s="97"/>
      <c r="AA145" s="97"/>
      <c r="AB145" s="97"/>
      <c r="AC145" s="97"/>
      <c r="AD145" s="97"/>
      <c r="AE145" s="97"/>
      <c r="AF145" s="97"/>
      <c r="AG145" s="97"/>
      <c r="AH145" s="97"/>
      <c r="AI145" s="97"/>
      <c r="AJ145" s="97"/>
      <c r="AK145" s="97"/>
      <c r="AL145" s="97"/>
      <c r="AM145" s="97"/>
      <c r="AN145" s="97"/>
      <c r="AO145" s="97"/>
      <c r="AP145" s="97"/>
      <c r="AQ145" s="97"/>
      <c r="AR145" s="97"/>
      <c r="AS145" s="97"/>
      <c r="AT145" s="97"/>
      <c r="AU145" s="97"/>
      <c r="AV145" s="97"/>
      <c r="AW145" s="97"/>
      <c r="AX145" s="97"/>
      <c r="AY145" s="97"/>
      <c r="AZ145" s="97"/>
      <c r="BA145" s="97"/>
      <c r="BB145" s="97"/>
      <c r="BC145" s="97"/>
      <c r="BD145" s="97"/>
      <c r="BE145" s="97"/>
      <c r="BF145" s="97"/>
      <c r="BG145" s="97"/>
      <c r="BH145" s="97"/>
      <c r="BI145" s="97"/>
      <c r="BJ145" s="97"/>
      <c r="BK145" s="97"/>
      <c r="BL145" s="97"/>
      <c r="BM145" s="97"/>
    </row>
    <row r="146" spans="1:65" x14ac:dyDescent="0.25">
      <c r="A146" s="42"/>
      <c r="B146" s="44"/>
      <c r="C146" s="42"/>
      <c r="D146" s="42"/>
      <c r="E146" s="42"/>
      <c r="F146" s="42"/>
      <c r="G146" s="42"/>
      <c r="H146" s="42"/>
      <c r="I146" s="43"/>
      <c r="J146" s="43"/>
      <c r="K146" s="42"/>
      <c r="L146" s="42"/>
      <c r="M146" s="42"/>
      <c r="N146" s="42"/>
      <c r="O146" s="42"/>
      <c r="P146" s="42"/>
      <c r="Q146" s="97"/>
      <c r="R146" s="97"/>
      <c r="S146" s="97"/>
      <c r="T146" s="97"/>
      <c r="U146" s="97"/>
      <c r="V146" s="97"/>
      <c r="W146" s="97"/>
      <c r="X146" s="97"/>
      <c r="Y146" s="97"/>
      <c r="Z146" s="97"/>
      <c r="AA146" s="97"/>
      <c r="AB146" s="97"/>
      <c r="AC146" s="97"/>
      <c r="AD146" s="97"/>
      <c r="AE146" s="97"/>
      <c r="AF146" s="97"/>
      <c r="AG146" s="97"/>
      <c r="AH146" s="97"/>
      <c r="AI146" s="97"/>
      <c r="AJ146" s="97"/>
      <c r="AK146" s="97"/>
      <c r="AL146" s="97"/>
      <c r="AM146" s="97"/>
      <c r="AN146" s="97"/>
      <c r="AO146" s="97"/>
      <c r="AP146" s="97"/>
      <c r="AQ146" s="97"/>
      <c r="AR146" s="97"/>
      <c r="AS146" s="97"/>
      <c r="AT146" s="97"/>
      <c r="AU146" s="97"/>
      <c r="AV146" s="97"/>
      <c r="AW146" s="97"/>
      <c r="AX146" s="97"/>
      <c r="AY146" s="97"/>
      <c r="AZ146" s="97"/>
      <c r="BA146" s="97"/>
      <c r="BB146" s="97"/>
      <c r="BC146" s="97"/>
      <c r="BD146" s="97"/>
      <c r="BE146" s="97"/>
      <c r="BF146" s="97"/>
      <c r="BG146" s="97"/>
      <c r="BH146" s="97"/>
      <c r="BI146" s="97"/>
      <c r="BJ146" s="97"/>
      <c r="BK146" s="97"/>
      <c r="BL146" s="97"/>
      <c r="BM146" s="97"/>
    </row>
    <row r="147" spans="1:65" x14ac:dyDescent="0.25">
      <c r="A147" s="42"/>
      <c r="B147" s="44"/>
      <c r="C147" s="42"/>
      <c r="D147" s="42"/>
      <c r="E147" s="42"/>
      <c r="F147" s="42"/>
      <c r="G147" s="42"/>
      <c r="H147" s="42"/>
      <c r="I147" s="43"/>
      <c r="J147" s="43"/>
      <c r="K147" s="42"/>
      <c r="L147" s="42"/>
      <c r="M147" s="42"/>
      <c r="N147" s="42"/>
      <c r="O147" s="42"/>
      <c r="P147" s="42"/>
      <c r="Q147" s="97"/>
      <c r="R147" s="97"/>
      <c r="S147" s="97"/>
      <c r="T147" s="97"/>
      <c r="U147" s="97"/>
      <c r="V147" s="97"/>
      <c r="W147" s="97"/>
      <c r="X147" s="97"/>
      <c r="Y147" s="97"/>
      <c r="Z147" s="97"/>
      <c r="AA147" s="97"/>
      <c r="AB147" s="97"/>
      <c r="AC147" s="97"/>
      <c r="AD147" s="97"/>
      <c r="AE147" s="97"/>
      <c r="AF147" s="97"/>
      <c r="AG147" s="97"/>
      <c r="AH147" s="97"/>
      <c r="AI147" s="97"/>
      <c r="AJ147" s="97"/>
      <c r="AK147" s="97"/>
      <c r="AL147" s="97"/>
      <c r="AM147" s="97"/>
      <c r="AN147" s="97"/>
      <c r="AO147" s="97"/>
      <c r="AP147" s="97"/>
      <c r="AQ147" s="97"/>
      <c r="AR147" s="97"/>
      <c r="AS147" s="97"/>
      <c r="AT147" s="97"/>
      <c r="AU147" s="97"/>
      <c r="AV147" s="97"/>
      <c r="AW147" s="97"/>
      <c r="AX147" s="97"/>
      <c r="AY147" s="97"/>
      <c r="AZ147" s="97"/>
      <c r="BA147" s="97"/>
      <c r="BB147" s="97"/>
      <c r="BC147" s="97"/>
      <c r="BD147" s="97"/>
      <c r="BE147" s="97"/>
      <c r="BF147" s="97"/>
      <c r="BG147" s="97"/>
      <c r="BH147" s="97"/>
      <c r="BI147" s="97"/>
      <c r="BJ147" s="97"/>
      <c r="BK147" s="97"/>
      <c r="BL147" s="97"/>
      <c r="BM147" s="97"/>
    </row>
    <row r="148" spans="1:65" x14ac:dyDescent="0.25">
      <c r="A148" s="42"/>
      <c r="B148" s="44"/>
      <c r="C148" s="42"/>
      <c r="D148" s="42"/>
      <c r="E148" s="42"/>
      <c r="F148" s="42"/>
      <c r="G148" s="42"/>
      <c r="H148" s="42"/>
      <c r="I148" s="43"/>
      <c r="J148" s="43"/>
      <c r="K148" s="42"/>
      <c r="L148" s="42"/>
      <c r="M148" s="42"/>
      <c r="N148" s="42"/>
      <c r="O148" s="42"/>
      <c r="P148" s="42"/>
      <c r="Q148" s="97"/>
      <c r="R148" s="97"/>
      <c r="S148" s="97"/>
      <c r="T148" s="97"/>
      <c r="U148" s="97"/>
      <c r="V148" s="97"/>
      <c r="W148" s="97"/>
      <c r="X148" s="97"/>
      <c r="Y148" s="97"/>
      <c r="Z148" s="97"/>
      <c r="AA148" s="97"/>
      <c r="AB148" s="97"/>
      <c r="AC148" s="97"/>
      <c r="AD148" s="97"/>
      <c r="AE148" s="97"/>
      <c r="AF148" s="97"/>
      <c r="AG148" s="97"/>
      <c r="AH148" s="97"/>
      <c r="AI148" s="97"/>
      <c r="AJ148" s="97"/>
      <c r="AK148" s="97"/>
      <c r="AL148" s="97"/>
      <c r="AM148" s="97"/>
      <c r="AN148" s="97"/>
      <c r="AO148" s="97"/>
      <c r="AP148" s="97"/>
      <c r="AQ148" s="97"/>
      <c r="AR148" s="97"/>
      <c r="AS148" s="97"/>
      <c r="AT148" s="97"/>
      <c r="AU148" s="97"/>
      <c r="AV148" s="97"/>
      <c r="AW148" s="97"/>
      <c r="AX148" s="97"/>
      <c r="AY148" s="97"/>
      <c r="AZ148" s="97"/>
      <c r="BA148" s="97"/>
      <c r="BB148" s="97"/>
      <c r="BC148" s="97"/>
      <c r="BD148" s="97"/>
      <c r="BE148" s="97"/>
      <c r="BF148" s="97"/>
      <c r="BG148" s="97"/>
      <c r="BH148" s="97"/>
      <c r="BI148" s="97"/>
      <c r="BJ148" s="97"/>
      <c r="BK148" s="97"/>
      <c r="BL148" s="97"/>
      <c r="BM148" s="97"/>
    </row>
    <row r="149" spans="1:65" x14ac:dyDescent="0.25">
      <c r="A149" s="42"/>
      <c r="B149" s="44"/>
      <c r="C149" s="42"/>
      <c r="D149" s="42"/>
      <c r="E149" s="42"/>
      <c r="F149" s="42"/>
      <c r="G149" s="42"/>
      <c r="H149" s="42"/>
      <c r="I149" s="43"/>
      <c r="J149" s="43"/>
      <c r="K149" s="42"/>
      <c r="L149" s="42"/>
      <c r="M149" s="42"/>
      <c r="N149" s="42"/>
      <c r="O149" s="42"/>
      <c r="P149" s="42"/>
      <c r="Q149" s="97"/>
      <c r="R149" s="97"/>
      <c r="S149" s="97"/>
      <c r="T149" s="97"/>
      <c r="U149" s="97"/>
      <c r="V149" s="97"/>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c r="AW149" s="97"/>
      <c r="AX149" s="97"/>
      <c r="AY149" s="97"/>
      <c r="AZ149" s="97"/>
      <c r="BA149" s="97"/>
      <c r="BB149" s="97"/>
      <c r="BC149" s="97"/>
      <c r="BD149" s="97"/>
      <c r="BE149" s="97"/>
      <c r="BF149" s="97"/>
      <c r="BG149" s="97"/>
      <c r="BH149" s="97"/>
      <c r="BI149" s="97"/>
      <c r="BJ149" s="97"/>
      <c r="BK149" s="97"/>
      <c r="BL149" s="97"/>
      <c r="BM149" s="97"/>
    </row>
    <row r="150" spans="1:65" x14ac:dyDescent="0.25">
      <c r="A150" s="42"/>
      <c r="B150" s="44" t="s">
        <v>78</v>
      </c>
      <c r="C150" s="42"/>
      <c r="D150" s="42"/>
      <c r="E150" s="42"/>
      <c r="F150" s="42"/>
      <c r="G150" s="42"/>
      <c r="H150" s="42"/>
      <c r="I150" s="43"/>
      <c r="J150" s="43"/>
      <c r="K150" s="42"/>
      <c r="L150" s="42"/>
      <c r="M150" s="42"/>
      <c r="N150" s="42"/>
      <c r="O150" s="42"/>
      <c r="P150" s="42"/>
      <c r="Q150" s="97"/>
      <c r="R150" s="97"/>
      <c r="S150" s="97"/>
      <c r="T150" s="97"/>
      <c r="U150" s="97"/>
      <c r="V150" s="97"/>
      <c r="W150" s="97"/>
      <c r="X150" s="97"/>
      <c r="Y150" s="97"/>
      <c r="Z150" s="97"/>
      <c r="AA150" s="97"/>
      <c r="AB150" s="97"/>
      <c r="AC150" s="97"/>
      <c r="AD150" s="97"/>
      <c r="AE150" s="97"/>
      <c r="AF150" s="97"/>
      <c r="AG150" s="97"/>
      <c r="AH150" s="97"/>
      <c r="AI150" s="97"/>
      <c r="AJ150" s="97"/>
      <c r="AK150" s="97"/>
      <c r="AL150" s="97"/>
      <c r="AM150" s="97"/>
      <c r="AN150" s="97"/>
      <c r="AO150" s="97"/>
      <c r="AP150" s="97"/>
      <c r="AQ150" s="97"/>
      <c r="AR150" s="97"/>
      <c r="AS150" s="97"/>
      <c r="AT150" s="97"/>
      <c r="AU150" s="97"/>
      <c r="AV150" s="97"/>
      <c r="AW150" s="97"/>
      <c r="AX150" s="97"/>
      <c r="AY150" s="97"/>
      <c r="AZ150" s="97"/>
      <c r="BA150" s="97"/>
      <c r="BB150" s="97"/>
      <c r="BC150" s="97"/>
      <c r="BD150" s="97"/>
      <c r="BE150" s="97"/>
      <c r="BF150" s="97"/>
      <c r="BG150" s="97"/>
      <c r="BH150" s="97"/>
      <c r="BI150" s="97"/>
      <c r="BJ150" s="97"/>
      <c r="BK150" s="97"/>
      <c r="BL150" s="97"/>
      <c r="BM150" s="97"/>
    </row>
    <row r="151" spans="1:65" x14ac:dyDescent="0.25">
      <c r="A151" s="42"/>
      <c r="B151" s="44"/>
      <c r="C151" s="42"/>
      <c r="D151" s="42"/>
      <c r="E151" s="42"/>
      <c r="F151" s="42"/>
      <c r="G151" s="42"/>
      <c r="H151" s="42"/>
      <c r="I151" s="43"/>
      <c r="J151" s="43"/>
      <c r="K151" s="42"/>
      <c r="L151" s="42"/>
      <c r="M151" s="42"/>
      <c r="N151" s="42"/>
      <c r="O151" s="42"/>
      <c r="P151" s="42"/>
      <c r="Q151" s="97"/>
      <c r="R151" s="97"/>
      <c r="S151" s="97"/>
      <c r="T151" s="97"/>
      <c r="U151" s="97"/>
      <c r="V151" s="97"/>
      <c r="W151" s="97"/>
      <c r="X151" s="97"/>
      <c r="Y151" s="97"/>
      <c r="Z151" s="97"/>
      <c r="AA151" s="97"/>
      <c r="AB151" s="97"/>
      <c r="AC151" s="97"/>
      <c r="AD151" s="97"/>
      <c r="AE151" s="97"/>
      <c r="AF151" s="97"/>
      <c r="AG151" s="97"/>
      <c r="AH151" s="97"/>
      <c r="AI151" s="97"/>
      <c r="AJ151" s="97"/>
      <c r="AK151" s="97"/>
      <c r="AL151" s="97"/>
      <c r="AM151" s="97"/>
      <c r="AN151" s="97"/>
      <c r="AO151" s="97"/>
      <c r="AP151" s="97"/>
      <c r="AQ151" s="97"/>
      <c r="AR151" s="97"/>
      <c r="AS151" s="97"/>
      <c r="AT151" s="97"/>
      <c r="AU151" s="97"/>
      <c r="AV151" s="97"/>
      <c r="AW151" s="97"/>
      <c r="AX151" s="97"/>
      <c r="AY151" s="97"/>
      <c r="AZ151" s="97"/>
      <c r="BA151" s="97"/>
      <c r="BB151" s="97"/>
      <c r="BC151" s="97"/>
      <c r="BD151" s="97"/>
      <c r="BE151" s="97"/>
      <c r="BF151" s="97"/>
      <c r="BG151" s="97"/>
      <c r="BH151" s="97"/>
      <c r="BI151" s="97"/>
      <c r="BJ151" s="97"/>
      <c r="BK151" s="97"/>
      <c r="BL151" s="97"/>
      <c r="BM151" s="97"/>
    </row>
    <row r="152" spans="1:65" x14ac:dyDescent="0.25">
      <c r="A152" s="42"/>
      <c r="B152" s="44"/>
      <c r="C152" s="42"/>
      <c r="D152" s="42"/>
      <c r="E152" s="42"/>
      <c r="F152" s="42"/>
      <c r="G152" s="42"/>
      <c r="H152" s="42"/>
      <c r="I152" s="43"/>
      <c r="J152" s="43"/>
      <c r="K152" s="42"/>
      <c r="L152" s="42"/>
      <c r="M152" s="42"/>
      <c r="N152" s="42"/>
      <c r="O152" s="42"/>
      <c r="P152" s="42"/>
      <c r="Q152" s="97"/>
      <c r="R152" s="97"/>
      <c r="S152" s="97"/>
      <c r="T152" s="97"/>
      <c r="U152" s="97"/>
      <c r="V152" s="97"/>
      <c r="W152" s="97"/>
      <c r="X152" s="97"/>
      <c r="Y152" s="97"/>
      <c r="Z152" s="97"/>
      <c r="AA152" s="97"/>
      <c r="AB152" s="97"/>
      <c r="AC152" s="97"/>
      <c r="AD152" s="97"/>
      <c r="AE152" s="97"/>
      <c r="AF152" s="97"/>
      <c r="AG152" s="97"/>
      <c r="AH152" s="97"/>
      <c r="AI152" s="97"/>
      <c r="AJ152" s="97"/>
      <c r="AK152" s="97"/>
      <c r="AL152" s="97"/>
      <c r="AM152" s="97"/>
      <c r="AN152" s="97"/>
      <c r="AO152" s="97"/>
      <c r="AP152" s="97"/>
      <c r="AQ152" s="97"/>
      <c r="AR152" s="97"/>
      <c r="AS152" s="97"/>
      <c r="AT152" s="97"/>
      <c r="AU152" s="97"/>
      <c r="AV152" s="97"/>
      <c r="AW152" s="97"/>
      <c r="AX152" s="97"/>
      <c r="AY152" s="97"/>
      <c r="AZ152" s="97"/>
      <c r="BA152" s="97"/>
      <c r="BB152" s="97"/>
      <c r="BC152" s="97"/>
      <c r="BD152" s="97"/>
      <c r="BE152" s="97"/>
      <c r="BF152" s="97"/>
      <c r="BG152" s="97"/>
      <c r="BH152" s="97"/>
      <c r="BI152" s="97"/>
      <c r="BJ152" s="97"/>
      <c r="BK152" s="97"/>
      <c r="BL152" s="97"/>
      <c r="BM152" s="97"/>
    </row>
    <row r="153" spans="1:65" x14ac:dyDescent="0.25">
      <c r="A153" s="42"/>
      <c r="B153" s="44"/>
      <c r="C153" s="42"/>
      <c r="D153" s="42"/>
      <c r="E153" s="42"/>
      <c r="F153" s="42"/>
      <c r="G153" s="42"/>
      <c r="H153" s="42"/>
      <c r="I153" s="43"/>
      <c r="J153" s="43"/>
      <c r="K153" s="42"/>
      <c r="L153" s="42"/>
      <c r="M153" s="42"/>
      <c r="N153" s="42"/>
      <c r="O153" s="42"/>
      <c r="P153" s="42"/>
      <c r="Q153" s="97"/>
      <c r="R153" s="97"/>
      <c r="S153" s="97"/>
      <c r="T153" s="97"/>
      <c r="U153" s="97"/>
      <c r="V153" s="97"/>
      <c r="W153" s="97"/>
      <c r="X153" s="97"/>
      <c r="Y153" s="97"/>
      <c r="Z153" s="97"/>
      <c r="AA153" s="97"/>
      <c r="AB153" s="97"/>
      <c r="AC153" s="97"/>
      <c r="AD153" s="97"/>
      <c r="AE153" s="97"/>
      <c r="AF153" s="97"/>
      <c r="AG153" s="97"/>
      <c r="AH153" s="97"/>
      <c r="AI153" s="97"/>
      <c r="AJ153" s="97"/>
      <c r="AK153" s="97"/>
      <c r="AL153" s="97"/>
      <c r="AM153" s="97"/>
      <c r="AN153" s="97"/>
      <c r="AO153" s="97"/>
      <c r="AP153" s="97"/>
      <c r="AQ153" s="97"/>
      <c r="AR153" s="97"/>
      <c r="AS153" s="97"/>
      <c r="AT153" s="97"/>
      <c r="AU153" s="97"/>
      <c r="AV153" s="97"/>
      <c r="AW153" s="97"/>
      <c r="AX153" s="97"/>
      <c r="AY153" s="97"/>
      <c r="AZ153" s="97"/>
      <c r="BA153" s="97"/>
      <c r="BB153" s="97"/>
      <c r="BC153" s="97"/>
      <c r="BD153" s="97"/>
      <c r="BE153" s="97"/>
      <c r="BF153" s="97"/>
      <c r="BG153" s="97"/>
      <c r="BH153" s="97"/>
      <c r="BI153" s="97"/>
      <c r="BJ153" s="97"/>
      <c r="BK153" s="97"/>
      <c r="BL153" s="97"/>
      <c r="BM153" s="97"/>
    </row>
    <row r="154" spans="1:65" x14ac:dyDescent="0.25">
      <c r="A154" s="42"/>
      <c r="B154" s="44"/>
      <c r="C154" s="42"/>
      <c r="D154" s="42"/>
      <c r="E154" s="42"/>
      <c r="F154" s="42"/>
      <c r="G154" s="42"/>
      <c r="H154" s="42"/>
      <c r="I154" s="43"/>
      <c r="J154" s="43"/>
      <c r="K154" s="42"/>
      <c r="L154" s="42"/>
      <c r="M154" s="42"/>
      <c r="N154" s="42"/>
      <c r="O154" s="42"/>
      <c r="P154" s="42"/>
      <c r="Q154" s="97"/>
      <c r="R154" s="97"/>
      <c r="S154" s="97"/>
      <c r="T154" s="97"/>
      <c r="U154" s="97"/>
      <c r="V154" s="97"/>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c r="AW154" s="97"/>
      <c r="AX154" s="97"/>
      <c r="AY154" s="97"/>
      <c r="AZ154" s="97"/>
      <c r="BA154" s="97"/>
      <c r="BB154" s="97"/>
      <c r="BC154" s="97"/>
      <c r="BD154" s="97"/>
      <c r="BE154" s="97"/>
      <c r="BF154" s="97"/>
      <c r="BG154" s="97"/>
      <c r="BH154" s="97"/>
      <c r="BI154" s="97"/>
      <c r="BJ154" s="97"/>
      <c r="BK154" s="97"/>
      <c r="BL154" s="97"/>
      <c r="BM154" s="97"/>
    </row>
    <row r="155" spans="1:65" x14ac:dyDescent="0.25">
      <c r="A155" s="42"/>
      <c r="B155" s="44"/>
      <c r="C155" s="42"/>
      <c r="D155" s="42"/>
      <c r="E155" s="42"/>
      <c r="F155" s="42"/>
      <c r="G155" s="42"/>
      <c r="H155" s="42"/>
      <c r="I155" s="43"/>
      <c r="J155" s="43"/>
      <c r="K155" s="42"/>
      <c r="L155" s="42"/>
      <c r="M155" s="42"/>
      <c r="N155" s="42"/>
      <c r="O155" s="42"/>
      <c r="P155" s="42"/>
      <c r="Q155" s="97"/>
      <c r="R155" s="97"/>
      <c r="S155" s="97"/>
      <c r="T155" s="97"/>
      <c r="U155" s="97"/>
      <c r="V155" s="97"/>
      <c r="W155" s="97"/>
      <c r="X155" s="97"/>
      <c r="Y155" s="97"/>
      <c r="Z155" s="97"/>
      <c r="AA155" s="97"/>
      <c r="AB155" s="97"/>
      <c r="AC155" s="97"/>
      <c r="AD155" s="97"/>
      <c r="AE155" s="97"/>
      <c r="AF155" s="97"/>
      <c r="AG155" s="97"/>
      <c r="AH155" s="97"/>
      <c r="AI155" s="97"/>
      <c r="AJ155" s="97"/>
      <c r="AK155" s="97"/>
      <c r="AL155" s="97"/>
      <c r="AM155" s="97"/>
      <c r="AN155" s="97"/>
      <c r="AO155" s="97"/>
      <c r="AP155" s="97"/>
      <c r="AQ155" s="97"/>
      <c r="AR155" s="97"/>
      <c r="AS155" s="97"/>
      <c r="AT155" s="97"/>
      <c r="AU155" s="97"/>
      <c r="AV155" s="97"/>
      <c r="AW155" s="97"/>
      <c r="AX155" s="97"/>
      <c r="AY155" s="97"/>
      <c r="AZ155" s="97"/>
      <c r="BA155" s="97"/>
      <c r="BB155" s="97"/>
      <c r="BC155" s="97"/>
      <c r="BD155" s="97"/>
      <c r="BE155" s="97"/>
      <c r="BF155" s="97"/>
      <c r="BG155" s="97"/>
      <c r="BH155" s="97"/>
      <c r="BI155" s="97"/>
      <c r="BJ155" s="97"/>
      <c r="BK155" s="97"/>
      <c r="BL155" s="97"/>
      <c r="BM155" s="97"/>
    </row>
    <row r="156" spans="1:65" x14ac:dyDescent="0.25">
      <c r="A156" s="42"/>
      <c r="B156" s="44"/>
      <c r="C156" s="42"/>
      <c r="D156" s="42"/>
      <c r="E156" s="42"/>
      <c r="F156" s="42"/>
      <c r="G156" s="42"/>
      <c r="H156" s="42"/>
      <c r="I156" s="43"/>
      <c r="J156" s="43"/>
      <c r="K156" s="42"/>
      <c r="L156" s="42"/>
      <c r="M156" s="42"/>
      <c r="N156" s="42"/>
      <c r="O156" s="42"/>
      <c r="P156" s="42"/>
      <c r="Q156" s="97"/>
      <c r="R156" s="97"/>
      <c r="S156" s="97"/>
      <c r="T156" s="97"/>
      <c r="U156" s="97"/>
      <c r="V156" s="97"/>
      <c r="W156" s="97"/>
      <c r="X156" s="97"/>
      <c r="Y156" s="97"/>
      <c r="Z156" s="97"/>
      <c r="AA156" s="97"/>
      <c r="AB156" s="97"/>
      <c r="AC156" s="97"/>
      <c r="AD156" s="97"/>
      <c r="AE156" s="97"/>
      <c r="AF156" s="97"/>
      <c r="AG156" s="97"/>
      <c r="AH156" s="97"/>
      <c r="AI156" s="97"/>
      <c r="AJ156" s="97"/>
      <c r="AK156" s="97"/>
      <c r="AL156" s="97"/>
      <c r="AM156" s="97"/>
      <c r="AN156" s="97"/>
      <c r="AO156" s="97"/>
      <c r="AP156" s="97"/>
      <c r="AQ156" s="97"/>
      <c r="AR156" s="97"/>
      <c r="AS156" s="97"/>
      <c r="AT156" s="97"/>
      <c r="AU156" s="97"/>
      <c r="AV156" s="97"/>
      <c r="AW156" s="97"/>
      <c r="AX156" s="97"/>
      <c r="AY156" s="97"/>
      <c r="AZ156" s="97"/>
      <c r="BA156" s="97"/>
      <c r="BB156" s="97"/>
      <c r="BC156" s="97"/>
      <c r="BD156" s="97"/>
      <c r="BE156" s="97"/>
      <c r="BF156" s="97"/>
      <c r="BG156" s="97"/>
      <c r="BH156" s="97"/>
      <c r="BI156" s="97"/>
      <c r="BJ156" s="97"/>
      <c r="BK156" s="97"/>
      <c r="BL156" s="97"/>
      <c r="BM156" s="97"/>
    </row>
    <row r="157" spans="1:65" x14ac:dyDescent="0.25">
      <c r="A157" s="42"/>
      <c r="B157" s="44"/>
      <c r="C157" s="42"/>
      <c r="D157" s="42"/>
      <c r="E157" s="42"/>
      <c r="F157" s="42"/>
      <c r="G157" s="42"/>
      <c r="H157" s="42"/>
      <c r="I157" s="43"/>
      <c r="J157" s="43"/>
      <c r="K157" s="42"/>
      <c r="L157" s="42"/>
      <c r="M157" s="42"/>
      <c r="N157" s="42"/>
      <c r="O157" s="42"/>
      <c r="P157" s="42"/>
      <c r="Q157" s="97"/>
      <c r="R157" s="97"/>
      <c r="S157" s="97"/>
      <c r="T157" s="97"/>
      <c r="U157" s="97"/>
      <c r="V157" s="97"/>
      <c r="W157" s="97"/>
      <c r="X157" s="97"/>
      <c r="Y157" s="97"/>
      <c r="Z157" s="97"/>
      <c r="AA157" s="97"/>
      <c r="AB157" s="97"/>
      <c r="AC157" s="97"/>
      <c r="AD157" s="97"/>
      <c r="AE157" s="97"/>
      <c r="AF157" s="97"/>
      <c r="AG157" s="97"/>
      <c r="AH157" s="97"/>
      <c r="AI157" s="97"/>
      <c r="AJ157" s="97"/>
      <c r="AK157" s="97"/>
      <c r="AL157" s="97"/>
      <c r="AM157" s="97"/>
      <c r="AN157" s="97"/>
      <c r="AO157" s="97"/>
      <c r="AP157" s="97"/>
      <c r="AQ157" s="97"/>
      <c r="AR157" s="97"/>
      <c r="AS157" s="97"/>
      <c r="AT157" s="97"/>
      <c r="AU157" s="97"/>
      <c r="AV157" s="97"/>
      <c r="AW157" s="97"/>
      <c r="AX157" s="97"/>
      <c r="AY157" s="97"/>
      <c r="AZ157" s="97"/>
      <c r="BA157" s="97"/>
      <c r="BB157" s="97"/>
      <c r="BC157" s="97"/>
      <c r="BD157" s="97"/>
      <c r="BE157" s="97"/>
      <c r="BF157" s="97"/>
      <c r="BG157" s="97"/>
      <c r="BH157" s="97"/>
      <c r="BI157" s="97"/>
      <c r="BJ157" s="97"/>
      <c r="BK157" s="97"/>
      <c r="BL157" s="97"/>
      <c r="BM157" s="97"/>
    </row>
    <row r="158" spans="1:65" x14ac:dyDescent="0.25">
      <c r="A158" s="42"/>
      <c r="B158" s="44"/>
      <c r="C158" s="42"/>
      <c r="D158" s="42"/>
      <c r="E158" s="42"/>
      <c r="F158" s="42"/>
      <c r="G158" s="42"/>
      <c r="H158" s="42"/>
      <c r="I158" s="43"/>
      <c r="J158" s="43"/>
      <c r="K158" s="42"/>
      <c r="L158" s="42"/>
      <c r="M158" s="42"/>
      <c r="N158" s="42"/>
      <c r="O158" s="42"/>
      <c r="P158" s="42"/>
      <c r="Q158" s="97"/>
      <c r="R158" s="97"/>
      <c r="S158" s="97"/>
      <c r="T158" s="97"/>
      <c r="U158" s="97"/>
      <c r="V158" s="97"/>
      <c r="W158" s="97"/>
      <c r="X158" s="97"/>
      <c r="Y158" s="97"/>
      <c r="Z158" s="97"/>
      <c r="AA158" s="97"/>
      <c r="AB158" s="97"/>
      <c r="AC158" s="97"/>
      <c r="AD158" s="97"/>
      <c r="AE158" s="97"/>
      <c r="AF158" s="97"/>
      <c r="AG158" s="97"/>
      <c r="AH158" s="97"/>
      <c r="AI158" s="97"/>
      <c r="AJ158" s="97"/>
      <c r="AK158" s="97"/>
      <c r="AL158" s="97"/>
      <c r="AM158" s="97"/>
      <c r="AN158" s="97"/>
      <c r="AO158" s="97"/>
      <c r="AP158" s="97"/>
      <c r="AQ158" s="97"/>
      <c r="AR158" s="97"/>
      <c r="AS158" s="97"/>
      <c r="AT158" s="97"/>
      <c r="AU158" s="97"/>
      <c r="AV158" s="97"/>
      <c r="AW158" s="97"/>
      <c r="AX158" s="97"/>
      <c r="AY158" s="97"/>
      <c r="AZ158" s="97"/>
      <c r="BA158" s="97"/>
      <c r="BB158" s="97"/>
      <c r="BC158" s="97"/>
      <c r="BD158" s="97"/>
      <c r="BE158" s="97"/>
      <c r="BF158" s="97"/>
      <c r="BG158" s="97"/>
      <c r="BH158" s="97"/>
      <c r="BI158" s="97"/>
      <c r="BJ158" s="97"/>
      <c r="BK158" s="97"/>
      <c r="BL158" s="97"/>
      <c r="BM158" s="97"/>
    </row>
    <row r="159" spans="1:65" x14ac:dyDescent="0.25">
      <c r="A159" s="42"/>
      <c r="B159" s="44" t="s">
        <v>79</v>
      </c>
      <c r="C159" s="42"/>
      <c r="D159" s="42"/>
      <c r="E159" s="42"/>
      <c r="F159" s="42"/>
      <c r="G159" s="42"/>
      <c r="H159" s="42"/>
      <c r="I159" s="43"/>
      <c r="J159" s="43"/>
      <c r="K159" s="42"/>
      <c r="L159" s="42"/>
      <c r="M159" s="42"/>
      <c r="N159" s="42"/>
      <c r="O159" s="42"/>
      <c r="P159" s="42"/>
      <c r="Q159" s="97"/>
      <c r="R159" s="97"/>
      <c r="S159" s="97"/>
      <c r="T159" s="97"/>
      <c r="U159" s="97"/>
      <c r="V159" s="97"/>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c r="AW159" s="97"/>
      <c r="AX159" s="97"/>
      <c r="AY159" s="97"/>
      <c r="AZ159" s="97"/>
      <c r="BA159" s="97"/>
      <c r="BB159" s="97"/>
      <c r="BC159" s="97"/>
      <c r="BD159" s="97"/>
      <c r="BE159" s="97"/>
      <c r="BF159" s="97"/>
      <c r="BG159" s="97"/>
      <c r="BH159" s="97"/>
      <c r="BI159" s="97"/>
      <c r="BJ159" s="97"/>
      <c r="BK159" s="97"/>
      <c r="BL159" s="97"/>
      <c r="BM159" s="97"/>
    </row>
    <row r="160" spans="1:65" x14ac:dyDescent="0.25">
      <c r="A160" s="42"/>
      <c r="B160" s="44"/>
      <c r="C160" s="42"/>
      <c r="D160" s="42"/>
      <c r="E160" s="42"/>
      <c r="F160" s="42"/>
      <c r="G160" s="42"/>
      <c r="H160" s="42"/>
      <c r="I160" s="43"/>
      <c r="J160" s="43"/>
      <c r="K160" s="42"/>
      <c r="L160" s="42"/>
      <c r="M160" s="42"/>
      <c r="N160" s="42"/>
      <c r="O160" s="42"/>
      <c r="P160" s="42"/>
      <c r="Q160" s="97"/>
      <c r="R160" s="97"/>
      <c r="S160" s="97"/>
      <c r="T160" s="97"/>
      <c r="U160" s="97"/>
      <c r="V160" s="97"/>
      <c r="W160" s="97"/>
      <c r="X160" s="97"/>
      <c r="Y160" s="97"/>
      <c r="Z160" s="97"/>
      <c r="AA160" s="97"/>
      <c r="AB160" s="97"/>
      <c r="AC160" s="97"/>
      <c r="AD160" s="97"/>
      <c r="AE160" s="97"/>
      <c r="AF160" s="97"/>
      <c r="AG160" s="97"/>
      <c r="AH160" s="97"/>
      <c r="AI160" s="97"/>
      <c r="AJ160" s="97"/>
      <c r="AK160" s="97"/>
      <c r="AL160" s="97"/>
      <c r="AM160" s="97"/>
      <c r="AN160" s="97"/>
      <c r="AO160" s="97"/>
      <c r="AP160" s="97"/>
      <c r="AQ160" s="97"/>
      <c r="AR160" s="97"/>
      <c r="AS160" s="97"/>
      <c r="AT160" s="97"/>
      <c r="AU160" s="97"/>
      <c r="AV160" s="97"/>
      <c r="AW160" s="97"/>
      <c r="AX160" s="97"/>
      <c r="AY160" s="97"/>
      <c r="AZ160" s="97"/>
      <c r="BA160" s="97"/>
      <c r="BB160" s="97"/>
      <c r="BC160" s="97"/>
      <c r="BD160" s="97"/>
      <c r="BE160" s="97"/>
      <c r="BF160" s="97"/>
      <c r="BG160" s="97"/>
      <c r="BH160" s="97"/>
      <c r="BI160" s="97"/>
      <c r="BJ160" s="97"/>
      <c r="BK160" s="97"/>
      <c r="BL160" s="97"/>
      <c r="BM160" s="97"/>
    </row>
    <row r="161" spans="1:65" x14ac:dyDescent="0.25">
      <c r="A161" s="42"/>
      <c r="B161" s="44"/>
      <c r="C161" s="42"/>
      <c r="D161" s="42"/>
      <c r="E161" s="42"/>
      <c r="F161" s="42"/>
      <c r="G161" s="42"/>
      <c r="H161" s="42"/>
      <c r="I161" s="43"/>
      <c r="J161" s="43"/>
      <c r="K161" s="42"/>
      <c r="L161" s="42"/>
      <c r="M161" s="42"/>
      <c r="N161" s="42"/>
      <c r="O161" s="42"/>
      <c r="P161" s="42"/>
      <c r="Q161" s="97"/>
      <c r="R161" s="97"/>
      <c r="S161" s="97"/>
      <c r="T161" s="97"/>
      <c r="U161" s="97"/>
      <c r="V161" s="97"/>
      <c r="W161" s="97"/>
      <c r="X161" s="97"/>
      <c r="Y161" s="97"/>
      <c r="Z161" s="97"/>
      <c r="AA161" s="97"/>
      <c r="AB161" s="97"/>
      <c r="AC161" s="97"/>
      <c r="AD161" s="97"/>
      <c r="AE161" s="97"/>
      <c r="AF161" s="97"/>
      <c r="AG161" s="97"/>
      <c r="AH161" s="97"/>
      <c r="AI161" s="97"/>
      <c r="AJ161" s="97"/>
      <c r="AK161" s="97"/>
      <c r="AL161" s="97"/>
      <c r="AM161" s="97"/>
      <c r="AN161" s="97"/>
      <c r="AO161" s="97"/>
      <c r="AP161" s="97"/>
      <c r="AQ161" s="97"/>
      <c r="AR161" s="97"/>
      <c r="AS161" s="97"/>
      <c r="AT161" s="97"/>
      <c r="AU161" s="97"/>
      <c r="AV161" s="97"/>
      <c r="AW161" s="97"/>
      <c r="AX161" s="97"/>
      <c r="AY161" s="97"/>
      <c r="AZ161" s="97"/>
      <c r="BA161" s="97"/>
      <c r="BB161" s="97"/>
      <c r="BC161" s="97"/>
      <c r="BD161" s="97"/>
      <c r="BE161" s="97"/>
      <c r="BF161" s="97"/>
      <c r="BG161" s="97"/>
      <c r="BH161" s="97"/>
      <c r="BI161" s="97"/>
      <c r="BJ161" s="97"/>
      <c r="BK161" s="97"/>
      <c r="BL161" s="97"/>
      <c r="BM161" s="97"/>
    </row>
    <row r="162" spans="1:65" x14ac:dyDescent="0.25">
      <c r="A162" s="42"/>
      <c r="B162" s="44"/>
      <c r="C162" s="42"/>
      <c r="D162" s="42"/>
      <c r="E162" s="42"/>
      <c r="F162" s="42"/>
      <c r="G162" s="42"/>
      <c r="H162" s="42"/>
      <c r="I162" s="43"/>
      <c r="J162" s="43"/>
      <c r="K162" s="42"/>
      <c r="L162" s="42"/>
      <c r="M162" s="42"/>
      <c r="N162" s="42"/>
      <c r="O162" s="42"/>
      <c r="P162" s="42"/>
      <c r="Q162" s="97"/>
      <c r="R162" s="97"/>
      <c r="S162" s="97"/>
      <c r="T162" s="97"/>
      <c r="U162" s="97"/>
      <c r="V162" s="97"/>
      <c r="W162" s="97"/>
      <c r="X162" s="97"/>
      <c r="Y162" s="97"/>
      <c r="Z162" s="97"/>
      <c r="AA162" s="97"/>
      <c r="AB162" s="97"/>
      <c r="AC162" s="97"/>
      <c r="AD162" s="97"/>
      <c r="AE162" s="97"/>
      <c r="AF162" s="97"/>
      <c r="AG162" s="97"/>
      <c r="AH162" s="97"/>
      <c r="AI162" s="97"/>
      <c r="AJ162" s="97"/>
      <c r="AK162" s="97"/>
      <c r="AL162" s="97"/>
      <c r="AM162" s="97"/>
      <c r="AN162" s="97"/>
      <c r="AO162" s="97"/>
      <c r="AP162" s="97"/>
      <c r="AQ162" s="97"/>
      <c r="AR162" s="97"/>
      <c r="AS162" s="97"/>
      <c r="AT162" s="97"/>
      <c r="AU162" s="97"/>
      <c r="AV162" s="97"/>
      <c r="AW162" s="97"/>
      <c r="AX162" s="97"/>
      <c r="AY162" s="97"/>
      <c r="AZ162" s="97"/>
      <c r="BA162" s="97"/>
      <c r="BB162" s="97"/>
      <c r="BC162" s="97"/>
      <c r="BD162" s="97"/>
      <c r="BE162" s="97"/>
      <c r="BF162" s="97"/>
      <c r="BG162" s="97"/>
      <c r="BH162" s="97"/>
      <c r="BI162" s="97"/>
      <c r="BJ162" s="97"/>
      <c r="BK162" s="97"/>
      <c r="BL162" s="97"/>
      <c r="BM162" s="97"/>
    </row>
    <row r="163" spans="1:65" x14ac:dyDescent="0.25">
      <c r="A163" s="42"/>
      <c r="B163" s="44"/>
      <c r="C163" s="42"/>
      <c r="D163" s="42"/>
      <c r="E163" s="42"/>
      <c r="F163" s="42"/>
      <c r="G163" s="42"/>
      <c r="H163" s="42"/>
      <c r="I163" s="43"/>
      <c r="J163" s="43"/>
      <c r="K163" s="42"/>
      <c r="L163" s="42"/>
      <c r="M163" s="42"/>
      <c r="N163" s="42"/>
      <c r="O163" s="42"/>
      <c r="P163" s="42"/>
      <c r="Q163" s="97"/>
      <c r="R163" s="97"/>
      <c r="S163" s="97"/>
      <c r="T163" s="97"/>
      <c r="U163" s="97"/>
      <c r="V163" s="97"/>
      <c r="W163" s="97"/>
      <c r="X163" s="97"/>
      <c r="Y163" s="97"/>
      <c r="Z163" s="97"/>
      <c r="AA163" s="97"/>
      <c r="AB163" s="97"/>
      <c r="AC163" s="97"/>
      <c r="AD163" s="97"/>
      <c r="AE163" s="97"/>
      <c r="AF163" s="97"/>
      <c r="AG163" s="97"/>
      <c r="AH163" s="97"/>
      <c r="AI163" s="97"/>
      <c r="AJ163" s="97"/>
      <c r="AK163" s="97"/>
      <c r="AL163" s="97"/>
      <c r="AM163" s="97"/>
      <c r="AN163" s="97"/>
      <c r="AO163" s="97"/>
      <c r="AP163" s="97"/>
      <c r="AQ163" s="97"/>
      <c r="AR163" s="97"/>
      <c r="AS163" s="97"/>
      <c r="AT163" s="97"/>
      <c r="AU163" s="97"/>
      <c r="AV163" s="97"/>
      <c r="AW163" s="97"/>
      <c r="AX163" s="97"/>
      <c r="AY163" s="97"/>
      <c r="AZ163" s="97"/>
      <c r="BA163" s="97"/>
      <c r="BB163" s="97"/>
      <c r="BC163" s="97"/>
      <c r="BD163" s="97"/>
      <c r="BE163" s="97"/>
      <c r="BF163" s="97"/>
      <c r="BG163" s="97"/>
      <c r="BH163" s="97"/>
      <c r="BI163" s="97"/>
      <c r="BJ163" s="97"/>
      <c r="BK163" s="97"/>
      <c r="BL163" s="97"/>
      <c r="BM163" s="97"/>
    </row>
    <row r="164" spans="1:65" x14ac:dyDescent="0.25">
      <c r="A164" s="42"/>
      <c r="B164" s="44"/>
      <c r="C164" s="42"/>
      <c r="D164" s="42"/>
      <c r="E164" s="42"/>
      <c r="F164" s="42"/>
      <c r="G164" s="42"/>
      <c r="H164" s="42"/>
      <c r="I164" s="43"/>
      <c r="J164" s="43"/>
      <c r="K164" s="42"/>
      <c r="L164" s="42"/>
      <c r="M164" s="42"/>
      <c r="N164" s="42"/>
      <c r="O164" s="42"/>
      <c r="P164" s="42"/>
      <c r="Q164" s="97"/>
      <c r="R164" s="97"/>
      <c r="S164" s="97"/>
      <c r="T164" s="97"/>
      <c r="U164" s="97"/>
      <c r="V164" s="97"/>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c r="AW164" s="97"/>
      <c r="AX164" s="97"/>
      <c r="AY164" s="97"/>
      <c r="AZ164" s="97"/>
      <c r="BA164" s="97"/>
      <c r="BB164" s="97"/>
      <c r="BC164" s="97"/>
      <c r="BD164" s="97"/>
      <c r="BE164" s="97"/>
      <c r="BF164" s="97"/>
      <c r="BG164" s="97"/>
      <c r="BH164" s="97"/>
      <c r="BI164" s="97"/>
      <c r="BJ164" s="97"/>
      <c r="BK164" s="97"/>
      <c r="BL164" s="97"/>
      <c r="BM164" s="97"/>
    </row>
    <row r="165" spans="1:65" x14ac:dyDescent="0.25">
      <c r="A165" s="42"/>
      <c r="B165" s="44"/>
      <c r="C165" s="42"/>
      <c r="D165" s="42"/>
      <c r="E165" s="42"/>
      <c r="F165" s="42"/>
      <c r="G165" s="42"/>
      <c r="H165" s="42"/>
      <c r="I165" s="43"/>
      <c r="J165" s="43"/>
      <c r="K165" s="42"/>
      <c r="L165" s="42"/>
      <c r="M165" s="42"/>
      <c r="N165" s="42"/>
      <c r="O165" s="42"/>
      <c r="P165" s="42"/>
      <c r="Q165" s="97"/>
      <c r="R165" s="97"/>
      <c r="S165" s="97"/>
      <c r="T165" s="97"/>
      <c r="U165" s="97"/>
      <c r="V165" s="97"/>
      <c r="W165" s="97"/>
      <c r="X165" s="97"/>
      <c r="Y165" s="97"/>
      <c r="Z165" s="97"/>
      <c r="AA165" s="97"/>
      <c r="AB165" s="97"/>
      <c r="AC165" s="97"/>
      <c r="AD165" s="97"/>
      <c r="AE165" s="97"/>
      <c r="AF165" s="97"/>
      <c r="AG165" s="97"/>
      <c r="AH165" s="97"/>
      <c r="AI165" s="97"/>
      <c r="AJ165" s="97"/>
      <c r="AK165" s="97"/>
      <c r="AL165" s="97"/>
      <c r="AM165" s="97"/>
      <c r="AN165" s="97"/>
      <c r="AO165" s="97"/>
      <c r="AP165" s="97"/>
      <c r="AQ165" s="97"/>
      <c r="AR165" s="97"/>
      <c r="AS165" s="97"/>
      <c r="AT165" s="97"/>
      <c r="AU165" s="97"/>
      <c r="AV165" s="97"/>
      <c r="AW165" s="97"/>
      <c r="AX165" s="97"/>
      <c r="AY165" s="97"/>
      <c r="AZ165" s="97"/>
      <c r="BA165" s="97"/>
      <c r="BB165" s="97"/>
      <c r="BC165" s="97"/>
      <c r="BD165" s="97"/>
      <c r="BE165" s="97"/>
      <c r="BF165" s="97"/>
      <c r="BG165" s="97"/>
      <c r="BH165" s="97"/>
      <c r="BI165" s="97"/>
      <c r="BJ165" s="97"/>
      <c r="BK165" s="97"/>
      <c r="BL165" s="97"/>
      <c r="BM165" s="97"/>
    </row>
    <row r="166" spans="1:65" x14ac:dyDescent="0.25">
      <c r="A166" s="42"/>
      <c r="B166" s="44"/>
      <c r="C166" s="42"/>
      <c r="D166" s="42"/>
      <c r="E166" s="42"/>
      <c r="F166" s="42"/>
      <c r="G166" s="42"/>
      <c r="H166" s="42"/>
      <c r="I166" s="43"/>
      <c r="J166" s="43"/>
      <c r="K166" s="42"/>
      <c r="L166" s="42"/>
      <c r="M166" s="42"/>
      <c r="N166" s="42"/>
      <c r="O166" s="42"/>
      <c r="P166" s="42"/>
      <c r="Q166" s="97"/>
      <c r="R166" s="97"/>
      <c r="S166" s="97"/>
      <c r="T166" s="97"/>
      <c r="U166" s="97"/>
      <c r="V166" s="97"/>
      <c r="W166" s="97"/>
      <c r="X166" s="97"/>
      <c r="Y166" s="97"/>
      <c r="Z166" s="97"/>
      <c r="AA166" s="97"/>
      <c r="AB166" s="97"/>
      <c r="AC166" s="97"/>
      <c r="AD166" s="97"/>
      <c r="AE166" s="97"/>
      <c r="AF166" s="97"/>
      <c r="AG166" s="97"/>
      <c r="AH166" s="97"/>
      <c r="AI166" s="97"/>
      <c r="AJ166" s="97"/>
      <c r="AK166" s="97"/>
      <c r="AL166" s="97"/>
      <c r="AM166" s="97"/>
      <c r="AN166" s="97"/>
      <c r="AO166" s="97"/>
      <c r="AP166" s="97"/>
      <c r="AQ166" s="97"/>
      <c r="AR166" s="97"/>
      <c r="AS166" s="97"/>
      <c r="AT166" s="97"/>
      <c r="AU166" s="97"/>
      <c r="AV166" s="97"/>
      <c r="AW166" s="97"/>
      <c r="AX166" s="97"/>
      <c r="AY166" s="97"/>
      <c r="AZ166" s="97"/>
      <c r="BA166" s="97"/>
      <c r="BB166" s="97"/>
      <c r="BC166" s="97"/>
      <c r="BD166" s="97"/>
      <c r="BE166" s="97"/>
      <c r="BF166" s="97"/>
      <c r="BG166" s="97"/>
      <c r="BH166" s="97"/>
      <c r="BI166" s="97"/>
      <c r="BJ166" s="97"/>
      <c r="BK166" s="97"/>
      <c r="BL166" s="97"/>
      <c r="BM166" s="97"/>
    </row>
    <row r="167" spans="1:65" x14ac:dyDescent="0.25">
      <c r="A167" s="42"/>
      <c r="B167" s="44"/>
      <c r="C167" s="42"/>
      <c r="D167" s="42"/>
      <c r="E167" s="42"/>
      <c r="F167" s="42"/>
      <c r="G167" s="42"/>
      <c r="H167" s="42"/>
      <c r="I167" s="43"/>
      <c r="J167" s="43"/>
      <c r="K167" s="42"/>
      <c r="L167" s="42"/>
      <c r="M167" s="42"/>
      <c r="N167" s="42"/>
      <c r="O167" s="42"/>
      <c r="P167" s="42"/>
      <c r="Q167" s="97"/>
      <c r="R167" s="97"/>
      <c r="S167" s="97"/>
      <c r="T167" s="97"/>
      <c r="U167" s="97"/>
      <c r="V167" s="97"/>
      <c r="W167" s="97"/>
      <c r="X167" s="97"/>
      <c r="Y167" s="97"/>
      <c r="Z167" s="97"/>
      <c r="AA167" s="97"/>
      <c r="AB167" s="97"/>
      <c r="AC167" s="97"/>
      <c r="AD167" s="97"/>
      <c r="AE167" s="97"/>
      <c r="AF167" s="97"/>
      <c r="AG167" s="97"/>
      <c r="AH167" s="97"/>
      <c r="AI167" s="97"/>
      <c r="AJ167" s="97"/>
      <c r="AK167" s="97"/>
      <c r="AL167" s="97"/>
      <c r="AM167" s="97"/>
      <c r="AN167" s="97"/>
      <c r="AO167" s="97"/>
      <c r="AP167" s="97"/>
      <c r="AQ167" s="97"/>
      <c r="AR167" s="97"/>
      <c r="AS167" s="97"/>
      <c r="AT167" s="97"/>
      <c r="AU167" s="97"/>
      <c r="AV167" s="97"/>
      <c r="AW167" s="97"/>
      <c r="AX167" s="97"/>
      <c r="AY167" s="97"/>
      <c r="AZ167" s="97"/>
      <c r="BA167" s="97"/>
      <c r="BB167" s="97"/>
      <c r="BC167" s="97"/>
      <c r="BD167" s="97"/>
      <c r="BE167" s="97"/>
      <c r="BF167" s="97"/>
      <c r="BG167" s="97"/>
      <c r="BH167" s="97"/>
      <c r="BI167" s="97"/>
      <c r="BJ167" s="97"/>
      <c r="BK167" s="97"/>
      <c r="BL167" s="97"/>
      <c r="BM167" s="97"/>
    </row>
    <row r="168" spans="1:65" x14ac:dyDescent="0.25">
      <c r="A168" s="42"/>
      <c r="B168" s="44"/>
      <c r="C168" s="42"/>
      <c r="D168" s="42"/>
      <c r="E168" s="42"/>
      <c r="F168" s="42"/>
      <c r="G168" s="42"/>
      <c r="H168" s="42"/>
      <c r="I168" s="43"/>
      <c r="J168" s="43"/>
      <c r="K168" s="42"/>
      <c r="L168" s="42"/>
      <c r="M168" s="42"/>
      <c r="N168" s="42"/>
      <c r="O168" s="42"/>
      <c r="P168" s="42"/>
      <c r="Q168" s="97"/>
      <c r="R168" s="97"/>
      <c r="S168" s="97"/>
      <c r="T168" s="97"/>
      <c r="U168" s="97"/>
      <c r="V168" s="97"/>
      <c r="W168" s="97"/>
      <c r="X168" s="97"/>
      <c r="Y168" s="97"/>
      <c r="Z168" s="97"/>
      <c r="AA168" s="97"/>
      <c r="AB168" s="97"/>
      <c r="AC168" s="97"/>
      <c r="AD168" s="97"/>
      <c r="AE168" s="97"/>
      <c r="AF168" s="97"/>
      <c r="AG168" s="97"/>
      <c r="AH168" s="97"/>
      <c r="AI168" s="97"/>
      <c r="AJ168" s="97"/>
      <c r="AK168" s="97"/>
      <c r="AL168" s="97"/>
      <c r="AM168" s="97"/>
      <c r="AN168" s="97"/>
      <c r="AO168" s="97"/>
      <c r="AP168" s="97"/>
      <c r="AQ168" s="97"/>
      <c r="AR168" s="97"/>
      <c r="AS168" s="97"/>
      <c r="AT168" s="97"/>
      <c r="AU168" s="97"/>
      <c r="AV168" s="97"/>
      <c r="AW168" s="97"/>
      <c r="AX168" s="97"/>
      <c r="AY168" s="97"/>
      <c r="AZ168" s="97"/>
      <c r="BA168" s="97"/>
      <c r="BB168" s="97"/>
      <c r="BC168" s="97"/>
      <c r="BD168" s="97"/>
      <c r="BE168" s="97"/>
      <c r="BF168" s="97"/>
      <c r="BG168" s="97"/>
      <c r="BH168" s="97"/>
      <c r="BI168" s="97"/>
      <c r="BJ168" s="97"/>
      <c r="BK168" s="97"/>
      <c r="BL168" s="97"/>
      <c r="BM168" s="97"/>
    </row>
    <row r="169" spans="1:65" x14ac:dyDescent="0.25">
      <c r="A169" s="42"/>
      <c r="B169" s="44" t="s">
        <v>80</v>
      </c>
      <c r="C169" s="42"/>
      <c r="D169" s="42"/>
      <c r="E169" s="42"/>
      <c r="F169" s="42"/>
      <c r="G169" s="42"/>
      <c r="H169" s="42"/>
      <c r="I169" s="43"/>
      <c r="J169" s="43"/>
      <c r="K169" s="42"/>
      <c r="L169" s="42"/>
      <c r="M169" s="42"/>
      <c r="N169" s="42"/>
      <c r="O169" s="42"/>
      <c r="P169" s="42"/>
      <c r="Q169" s="97"/>
      <c r="R169" s="97"/>
      <c r="S169" s="97"/>
      <c r="T169" s="97"/>
      <c r="U169" s="97"/>
      <c r="V169" s="97"/>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c r="AW169" s="97"/>
      <c r="AX169" s="97"/>
      <c r="AY169" s="97"/>
      <c r="AZ169" s="97"/>
      <c r="BA169" s="97"/>
      <c r="BB169" s="97"/>
      <c r="BC169" s="97"/>
      <c r="BD169" s="97"/>
      <c r="BE169" s="97"/>
      <c r="BF169" s="97"/>
      <c r="BG169" s="97"/>
      <c r="BH169" s="97"/>
      <c r="BI169" s="97"/>
      <c r="BJ169" s="97"/>
      <c r="BK169" s="97"/>
      <c r="BL169" s="97"/>
      <c r="BM169" s="97"/>
    </row>
    <row r="170" spans="1:65" x14ac:dyDescent="0.25">
      <c r="A170" s="42"/>
      <c r="B170" s="44"/>
      <c r="C170" s="42"/>
      <c r="D170" s="42"/>
      <c r="E170" s="42"/>
      <c r="F170" s="42"/>
      <c r="G170" s="42"/>
      <c r="H170" s="42"/>
      <c r="I170" s="43"/>
      <c r="J170" s="43"/>
      <c r="K170" s="42"/>
      <c r="L170" s="42"/>
      <c r="M170" s="42"/>
      <c r="N170" s="42"/>
      <c r="O170" s="42"/>
      <c r="P170" s="42"/>
      <c r="Q170" s="97"/>
      <c r="R170" s="97"/>
      <c r="S170" s="97"/>
      <c r="T170" s="97"/>
      <c r="U170" s="97"/>
      <c r="V170" s="97"/>
      <c r="W170" s="97"/>
      <c r="X170" s="97"/>
      <c r="Y170" s="97"/>
      <c r="Z170" s="97"/>
      <c r="AA170" s="97"/>
      <c r="AB170" s="97"/>
      <c r="AC170" s="97"/>
      <c r="AD170" s="97"/>
      <c r="AE170" s="97"/>
      <c r="AF170" s="97"/>
      <c r="AG170" s="97"/>
      <c r="AH170" s="97"/>
      <c r="AI170" s="97"/>
      <c r="AJ170" s="97"/>
      <c r="AK170" s="97"/>
      <c r="AL170" s="97"/>
      <c r="AM170" s="97"/>
      <c r="AN170" s="97"/>
      <c r="AO170" s="97"/>
      <c r="AP170" s="97"/>
      <c r="AQ170" s="97"/>
      <c r="AR170" s="97"/>
      <c r="AS170" s="97"/>
      <c r="AT170" s="97"/>
      <c r="AU170" s="97"/>
      <c r="AV170" s="97"/>
      <c r="AW170" s="97"/>
      <c r="AX170" s="97"/>
      <c r="AY170" s="97"/>
      <c r="AZ170" s="97"/>
      <c r="BA170" s="97"/>
      <c r="BB170" s="97"/>
      <c r="BC170" s="97"/>
      <c r="BD170" s="97"/>
      <c r="BE170" s="97"/>
      <c r="BF170" s="97"/>
      <c r="BG170" s="97"/>
      <c r="BH170" s="97"/>
      <c r="BI170" s="97"/>
      <c r="BJ170" s="97"/>
      <c r="BK170" s="97"/>
      <c r="BL170" s="97"/>
      <c r="BM170" s="97"/>
    </row>
    <row r="171" spans="1:65" x14ac:dyDescent="0.25">
      <c r="A171" s="42"/>
      <c r="B171" s="44"/>
      <c r="C171" s="42"/>
      <c r="D171" s="42"/>
      <c r="E171" s="42"/>
      <c r="F171" s="42"/>
      <c r="G171" s="42"/>
      <c r="H171" s="42"/>
      <c r="I171" s="43"/>
      <c r="J171" s="43"/>
      <c r="K171" s="42"/>
      <c r="L171" s="42"/>
      <c r="M171" s="42"/>
      <c r="N171" s="42"/>
      <c r="O171" s="42"/>
      <c r="P171" s="42"/>
      <c r="Q171" s="97"/>
      <c r="R171" s="97"/>
      <c r="S171" s="97"/>
      <c r="T171" s="97"/>
      <c r="U171" s="97"/>
      <c r="V171" s="97"/>
      <c r="W171" s="97"/>
      <c r="X171" s="97"/>
      <c r="Y171" s="97"/>
      <c r="Z171" s="97"/>
      <c r="AA171" s="97"/>
      <c r="AB171" s="97"/>
      <c r="AC171" s="97"/>
      <c r="AD171" s="97"/>
      <c r="AE171" s="97"/>
      <c r="AF171" s="97"/>
      <c r="AG171" s="97"/>
      <c r="AH171" s="97"/>
      <c r="AI171" s="97"/>
      <c r="AJ171" s="97"/>
      <c r="AK171" s="97"/>
      <c r="AL171" s="97"/>
      <c r="AM171" s="97"/>
      <c r="AN171" s="97"/>
      <c r="AO171" s="97"/>
      <c r="AP171" s="97"/>
      <c r="AQ171" s="97"/>
      <c r="AR171" s="97"/>
      <c r="AS171" s="97"/>
      <c r="AT171" s="97"/>
      <c r="AU171" s="97"/>
      <c r="AV171" s="97"/>
      <c r="AW171" s="97"/>
      <c r="AX171" s="97"/>
      <c r="AY171" s="97"/>
      <c r="AZ171" s="97"/>
      <c r="BA171" s="97"/>
      <c r="BB171" s="97"/>
      <c r="BC171" s="97"/>
      <c r="BD171" s="97"/>
      <c r="BE171" s="97"/>
      <c r="BF171" s="97"/>
      <c r="BG171" s="97"/>
      <c r="BH171" s="97"/>
      <c r="BI171" s="97"/>
      <c r="BJ171" s="97"/>
      <c r="BK171" s="97"/>
      <c r="BL171" s="97"/>
      <c r="BM171" s="97"/>
    </row>
    <row r="172" spans="1:65" x14ac:dyDescent="0.25">
      <c r="A172" s="42"/>
      <c r="B172" s="44"/>
      <c r="C172" s="42"/>
      <c r="D172" s="42"/>
      <c r="E172" s="42"/>
      <c r="F172" s="42"/>
      <c r="G172" s="42"/>
      <c r="H172" s="42"/>
      <c r="I172" s="43"/>
      <c r="J172" s="43"/>
      <c r="K172" s="42"/>
      <c r="L172" s="42"/>
      <c r="M172" s="42"/>
      <c r="N172" s="42"/>
      <c r="O172" s="42"/>
      <c r="P172" s="42"/>
      <c r="Q172" s="97"/>
      <c r="R172" s="97"/>
      <c r="S172" s="97"/>
      <c r="T172" s="97"/>
      <c r="U172" s="97"/>
      <c r="V172" s="97"/>
      <c r="W172" s="97"/>
      <c r="X172" s="97"/>
      <c r="Y172" s="97"/>
      <c r="Z172" s="97"/>
      <c r="AA172" s="97"/>
      <c r="AB172" s="97"/>
      <c r="AC172" s="97"/>
      <c r="AD172" s="97"/>
      <c r="AE172" s="97"/>
      <c r="AF172" s="97"/>
      <c r="AG172" s="97"/>
      <c r="AH172" s="97"/>
      <c r="AI172" s="97"/>
      <c r="AJ172" s="97"/>
      <c r="AK172" s="97"/>
      <c r="AL172" s="97"/>
      <c r="AM172" s="97"/>
      <c r="AN172" s="97"/>
      <c r="AO172" s="97"/>
      <c r="AP172" s="97"/>
      <c r="AQ172" s="97"/>
      <c r="AR172" s="97"/>
      <c r="AS172" s="97"/>
      <c r="AT172" s="97"/>
      <c r="AU172" s="97"/>
      <c r="AV172" s="97"/>
      <c r="AW172" s="97"/>
      <c r="AX172" s="97"/>
      <c r="AY172" s="97"/>
      <c r="AZ172" s="97"/>
      <c r="BA172" s="97"/>
      <c r="BB172" s="97"/>
      <c r="BC172" s="97"/>
      <c r="BD172" s="97"/>
      <c r="BE172" s="97"/>
      <c r="BF172" s="97"/>
      <c r="BG172" s="97"/>
      <c r="BH172" s="97"/>
      <c r="BI172" s="97"/>
      <c r="BJ172" s="97"/>
      <c r="BK172" s="97"/>
      <c r="BL172" s="97"/>
      <c r="BM172" s="97"/>
    </row>
    <row r="173" spans="1:65" x14ac:dyDescent="0.25">
      <c r="A173" s="42"/>
      <c r="B173" s="44"/>
      <c r="C173" s="42"/>
      <c r="D173" s="42"/>
      <c r="E173" s="42"/>
      <c r="F173" s="42"/>
      <c r="G173" s="42"/>
      <c r="H173" s="42"/>
      <c r="I173" s="43"/>
      <c r="J173" s="43"/>
      <c r="K173" s="42"/>
      <c r="L173" s="42"/>
      <c r="M173" s="42"/>
      <c r="N173" s="42"/>
      <c r="O173" s="42"/>
      <c r="P173" s="42"/>
      <c r="Q173" s="97"/>
      <c r="R173" s="97"/>
      <c r="S173" s="97"/>
      <c r="T173" s="97"/>
      <c r="U173" s="97"/>
      <c r="V173" s="97"/>
      <c r="W173" s="97"/>
      <c r="X173" s="97"/>
      <c r="Y173" s="97"/>
      <c r="Z173" s="97"/>
      <c r="AA173" s="97"/>
      <c r="AB173" s="97"/>
      <c r="AC173" s="97"/>
      <c r="AD173" s="97"/>
      <c r="AE173" s="97"/>
      <c r="AF173" s="97"/>
      <c r="AG173" s="97"/>
      <c r="AH173" s="97"/>
      <c r="AI173" s="97"/>
      <c r="AJ173" s="97"/>
      <c r="AK173" s="97"/>
      <c r="AL173" s="97"/>
      <c r="AM173" s="97"/>
      <c r="AN173" s="97"/>
      <c r="AO173" s="97"/>
      <c r="AP173" s="97"/>
      <c r="AQ173" s="97"/>
      <c r="AR173" s="97"/>
      <c r="AS173" s="97"/>
      <c r="AT173" s="97"/>
      <c r="AU173" s="97"/>
      <c r="AV173" s="97"/>
      <c r="AW173" s="97"/>
      <c r="AX173" s="97"/>
      <c r="AY173" s="97"/>
      <c r="AZ173" s="97"/>
      <c r="BA173" s="97"/>
      <c r="BB173" s="97"/>
      <c r="BC173" s="97"/>
      <c r="BD173" s="97"/>
      <c r="BE173" s="97"/>
      <c r="BF173" s="97"/>
      <c r="BG173" s="97"/>
      <c r="BH173" s="97"/>
      <c r="BI173" s="97"/>
      <c r="BJ173" s="97"/>
      <c r="BK173" s="97"/>
      <c r="BL173" s="97"/>
      <c r="BM173" s="97"/>
    </row>
    <row r="174" spans="1:65" x14ac:dyDescent="0.25">
      <c r="A174" s="42"/>
      <c r="B174" s="44"/>
      <c r="C174" s="42"/>
      <c r="D174" s="42"/>
      <c r="E174" s="42"/>
      <c r="F174" s="42"/>
      <c r="G174" s="42"/>
      <c r="H174" s="42"/>
      <c r="I174" s="43"/>
      <c r="J174" s="43"/>
      <c r="K174" s="42"/>
      <c r="L174" s="42"/>
      <c r="M174" s="42"/>
      <c r="N174" s="42"/>
      <c r="O174" s="42"/>
      <c r="P174" s="42"/>
      <c r="Q174" s="97"/>
      <c r="R174" s="97"/>
      <c r="S174" s="97"/>
      <c r="T174" s="97"/>
      <c r="U174" s="97"/>
      <c r="V174" s="97"/>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c r="AW174" s="97"/>
      <c r="AX174" s="97"/>
      <c r="AY174" s="97"/>
      <c r="AZ174" s="97"/>
      <c r="BA174" s="97"/>
      <c r="BB174" s="97"/>
      <c r="BC174" s="97"/>
      <c r="BD174" s="97"/>
      <c r="BE174" s="97"/>
      <c r="BF174" s="97"/>
      <c r="BG174" s="97"/>
      <c r="BH174" s="97"/>
      <c r="BI174" s="97"/>
      <c r="BJ174" s="97"/>
      <c r="BK174" s="97"/>
      <c r="BL174" s="97"/>
      <c r="BM174" s="97"/>
    </row>
    <row r="175" spans="1:65" x14ac:dyDescent="0.25">
      <c r="A175" s="42"/>
      <c r="B175" s="44"/>
      <c r="C175" s="42"/>
      <c r="D175" s="42"/>
      <c r="E175" s="42"/>
      <c r="F175" s="42"/>
      <c r="G175" s="42"/>
      <c r="H175" s="42"/>
      <c r="I175" s="43"/>
      <c r="J175" s="43"/>
      <c r="K175" s="42"/>
      <c r="L175" s="42"/>
      <c r="M175" s="42"/>
      <c r="N175" s="42"/>
      <c r="O175" s="42"/>
      <c r="P175" s="42"/>
      <c r="Q175" s="97"/>
      <c r="R175" s="97"/>
      <c r="S175" s="97"/>
      <c r="T175" s="97"/>
      <c r="U175" s="97"/>
      <c r="V175" s="97"/>
      <c r="W175" s="97"/>
      <c r="X175" s="97"/>
      <c r="Y175" s="97"/>
      <c r="Z175" s="97"/>
      <c r="AA175" s="97"/>
      <c r="AB175" s="97"/>
      <c r="AC175" s="97"/>
      <c r="AD175" s="97"/>
      <c r="AE175" s="97"/>
      <c r="AF175" s="97"/>
      <c r="AG175" s="97"/>
      <c r="AH175" s="97"/>
      <c r="AI175" s="97"/>
      <c r="AJ175" s="97"/>
      <c r="AK175" s="97"/>
      <c r="AL175" s="97"/>
      <c r="AM175" s="97"/>
      <c r="AN175" s="97"/>
      <c r="AO175" s="97"/>
      <c r="AP175" s="97"/>
      <c r="AQ175" s="97"/>
      <c r="AR175" s="97"/>
      <c r="AS175" s="97"/>
      <c r="AT175" s="97"/>
      <c r="AU175" s="97"/>
      <c r="AV175" s="97"/>
      <c r="AW175" s="97"/>
      <c r="AX175" s="97"/>
      <c r="AY175" s="97"/>
      <c r="AZ175" s="97"/>
      <c r="BA175" s="97"/>
      <c r="BB175" s="97"/>
      <c r="BC175" s="97"/>
      <c r="BD175" s="97"/>
      <c r="BE175" s="97"/>
      <c r="BF175" s="97"/>
      <c r="BG175" s="97"/>
      <c r="BH175" s="97"/>
      <c r="BI175" s="97"/>
      <c r="BJ175" s="97"/>
      <c r="BK175" s="97"/>
      <c r="BL175" s="97"/>
      <c r="BM175" s="97"/>
    </row>
    <row r="176" spans="1:65" x14ac:dyDescent="0.25">
      <c r="A176" s="42"/>
      <c r="B176" s="44"/>
      <c r="C176" s="42"/>
      <c r="D176" s="42"/>
      <c r="E176" s="42"/>
      <c r="F176" s="42"/>
      <c r="G176" s="42"/>
      <c r="H176" s="42"/>
      <c r="I176" s="43"/>
      <c r="J176" s="43"/>
      <c r="K176" s="42"/>
      <c r="L176" s="42"/>
      <c r="M176" s="42"/>
      <c r="N176" s="42"/>
      <c r="O176" s="42"/>
      <c r="P176" s="42"/>
      <c r="Q176" s="97"/>
      <c r="R176" s="97"/>
      <c r="S176" s="97"/>
      <c r="T176" s="97"/>
      <c r="U176" s="97"/>
      <c r="V176" s="97"/>
      <c r="W176" s="97"/>
      <c r="X176" s="97"/>
      <c r="Y176" s="97"/>
      <c r="Z176" s="97"/>
      <c r="AA176" s="97"/>
      <c r="AB176" s="97"/>
      <c r="AC176" s="97"/>
      <c r="AD176" s="97"/>
      <c r="AE176" s="97"/>
      <c r="AF176" s="97"/>
      <c r="AG176" s="97"/>
      <c r="AH176" s="97"/>
      <c r="AI176" s="97"/>
      <c r="AJ176" s="97"/>
      <c r="AK176" s="97"/>
      <c r="AL176" s="97"/>
      <c r="AM176" s="97"/>
      <c r="AN176" s="97"/>
      <c r="AO176" s="97"/>
      <c r="AP176" s="97"/>
      <c r="AQ176" s="97"/>
      <c r="AR176" s="97"/>
      <c r="AS176" s="97"/>
      <c r="AT176" s="97"/>
      <c r="AU176" s="97"/>
      <c r="AV176" s="97"/>
      <c r="AW176" s="97"/>
      <c r="AX176" s="97"/>
      <c r="AY176" s="97"/>
      <c r="AZ176" s="97"/>
      <c r="BA176" s="97"/>
      <c r="BB176" s="97"/>
      <c r="BC176" s="97"/>
      <c r="BD176" s="97"/>
      <c r="BE176" s="97"/>
      <c r="BF176" s="97"/>
      <c r="BG176" s="97"/>
      <c r="BH176" s="97"/>
      <c r="BI176" s="97"/>
      <c r="BJ176" s="97"/>
      <c r="BK176" s="97"/>
      <c r="BL176" s="97"/>
      <c r="BM176" s="97"/>
    </row>
    <row r="177" spans="1:65" x14ac:dyDescent="0.25">
      <c r="A177" s="42"/>
      <c r="B177" s="44"/>
      <c r="C177" s="42"/>
      <c r="D177" s="42"/>
      <c r="E177" s="42"/>
      <c r="F177" s="42"/>
      <c r="G177" s="42"/>
      <c r="H177" s="42"/>
      <c r="I177" s="43"/>
      <c r="J177" s="43"/>
      <c r="K177" s="42"/>
      <c r="L177" s="42"/>
      <c r="M177" s="42"/>
      <c r="N177" s="42"/>
      <c r="O177" s="42"/>
      <c r="P177" s="42"/>
      <c r="Q177" s="97"/>
      <c r="R177" s="97"/>
      <c r="S177" s="97"/>
      <c r="T177" s="97"/>
      <c r="U177" s="97"/>
      <c r="V177" s="97"/>
      <c r="W177" s="97"/>
      <c r="X177" s="97"/>
      <c r="Y177" s="97"/>
      <c r="Z177" s="97"/>
      <c r="AA177" s="97"/>
      <c r="AB177" s="97"/>
      <c r="AC177" s="97"/>
      <c r="AD177" s="97"/>
      <c r="AE177" s="97"/>
      <c r="AF177" s="97"/>
      <c r="AG177" s="97"/>
      <c r="AH177" s="97"/>
      <c r="AI177" s="97"/>
      <c r="AJ177" s="97"/>
      <c r="AK177" s="97"/>
      <c r="AL177" s="97"/>
      <c r="AM177" s="97"/>
      <c r="AN177" s="97"/>
      <c r="AO177" s="97"/>
      <c r="AP177" s="97"/>
      <c r="AQ177" s="97"/>
      <c r="AR177" s="97"/>
      <c r="AS177" s="97"/>
      <c r="AT177" s="97"/>
      <c r="AU177" s="97"/>
      <c r="AV177" s="97"/>
      <c r="AW177" s="97"/>
      <c r="AX177" s="97"/>
      <c r="AY177" s="97"/>
      <c r="AZ177" s="97"/>
      <c r="BA177" s="97"/>
      <c r="BB177" s="97"/>
      <c r="BC177" s="97"/>
      <c r="BD177" s="97"/>
      <c r="BE177" s="97"/>
      <c r="BF177" s="97"/>
      <c r="BG177" s="97"/>
      <c r="BH177" s="97"/>
      <c r="BI177" s="97"/>
      <c r="BJ177" s="97"/>
      <c r="BK177" s="97"/>
      <c r="BL177" s="97"/>
      <c r="BM177" s="97"/>
    </row>
    <row r="178" spans="1:65" x14ac:dyDescent="0.25">
      <c r="A178" s="42"/>
      <c r="B178" s="44" t="s">
        <v>73</v>
      </c>
      <c r="C178" s="42"/>
      <c r="D178" s="42"/>
      <c r="E178" s="42"/>
      <c r="F178" s="42"/>
      <c r="G178" s="42"/>
      <c r="H178" s="42"/>
      <c r="I178" s="43"/>
      <c r="J178" s="43"/>
      <c r="K178" s="42"/>
      <c r="L178" s="42"/>
      <c r="M178" s="42"/>
      <c r="N178" s="42"/>
      <c r="O178" s="42"/>
      <c r="P178" s="42"/>
      <c r="Q178" s="97"/>
      <c r="R178" s="97"/>
      <c r="S178" s="97"/>
      <c r="T178" s="97"/>
      <c r="U178" s="97"/>
      <c r="V178" s="97"/>
      <c r="W178" s="97"/>
      <c r="X178" s="97"/>
      <c r="Y178" s="97"/>
      <c r="Z178" s="97"/>
      <c r="AA178" s="97"/>
      <c r="AB178" s="97"/>
      <c r="AC178" s="97"/>
      <c r="AD178" s="97"/>
      <c r="AE178" s="97"/>
      <c r="AF178" s="97"/>
      <c r="AG178" s="97"/>
      <c r="AH178" s="97"/>
      <c r="AI178" s="97"/>
      <c r="AJ178" s="97"/>
      <c r="AK178" s="97"/>
      <c r="AL178" s="97"/>
      <c r="AM178" s="97"/>
      <c r="AN178" s="97"/>
      <c r="AO178" s="97"/>
      <c r="AP178" s="97"/>
      <c r="AQ178" s="97"/>
      <c r="AR178" s="97"/>
      <c r="AS178" s="97"/>
      <c r="AT178" s="97"/>
      <c r="AU178" s="97"/>
      <c r="AV178" s="97"/>
      <c r="AW178" s="97"/>
      <c r="AX178" s="97"/>
      <c r="AY178" s="97"/>
      <c r="AZ178" s="97"/>
      <c r="BA178" s="97"/>
      <c r="BB178" s="97"/>
      <c r="BC178" s="97"/>
      <c r="BD178" s="97"/>
      <c r="BE178" s="97"/>
      <c r="BF178" s="97"/>
      <c r="BG178" s="97"/>
      <c r="BH178" s="97"/>
      <c r="BI178" s="97"/>
      <c r="BJ178" s="97"/>
      <c r="BK178" s="97"/>
      <c r="BL178" s="97"/>
      <c r="BM178" s="97"/>
    </row>
    <row r="179" spans="1:65" x14ac:dyDescent="0.25">
      <c r="A179" s="42"/>
      <c r="B179" s="44"/>
      <c r="C179" s="42"/>
      <c r="D179" s="42"/>
      <c r="E179" s="42"/>
      <c r="F179" s="42"/>
      <c r="G179" s="42"/>
      <c r="H179" s="42"/>
      <c r="I179" s="43"/>
      <c r="J179" s="43"/>
      <c r="K179" s="42"/>
      <c r="L179" s="42"/>
      <c r="M179" s="42"/>
      <c r="N179" s="42"/>
      <c r="O179" s="42"/>
      <c r="P179" s="42"/>
      <c r="Q179" s="97"/>
      <c r="R179" s="97"/>
      <c r="S179" s="97"/>
      <c r="T179" s="97"/>
      <c r="U179" s="97"/>
      <c r="V179" s="97"/>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c r="AW179" s="97"/>
      <c r="AX179" s="97"/>
      <c r="AY179" s="97"/>
      <c r="AZ179" s="97"/>
      <c r="BA179" s="97"/>
      <c r="BB179" s="97"/>
      <c r="BC179" s="97"/>
      <c r="BD179" s="97"/>
      <c r="BE179" s="97"/>
      <c r="BF179" s="97"/>
      <c r="BG179" s="97"/>
      <c r="BH179" s="97"/>
      <c r="BI179" s="97"/>
      <c r="BJ179" s="97"/>
      <c r="BK179" s="97"/>
      <c r="BL179" s="97"/>
      <c r="BM179" s="97"/>
    </row>
    <row r="180" spans="1:65" x14ac:dyDescent="0.25">
      <c r="A180" s="42"/>
      <c r="B180" s="44"/>
      <c r="C180" s="42"/>
      <c r="D180" s="42"/>
      <c r="E180" s="42"/>
      <c r="F180" s="42"/>
      <c r="G180" s="42"/>
      <c r="H180" s="42"/>
      <c r="I180" s="43"/>
      <c r="J180" s="43"/>
      <c r="K180" s="42"/>
      <c r="L180" s="42"/>
      <c r="M180" s="42"/>
      <c r="N180" s="42"/>
      <c r="O180" s="42"/>
      <c r="P180" s="42"/>
      <c r="Q180" s="97"/>
      <c r="R180" s="97"/>
      <c r="S180" s="97"/>
      <c r="T180" s="97"/>
      <c r="U180" s="97"/>
      <c r="V180" s="97"/>
      <c r="W180" s="97"/>
      <c r="X180" s="97"/>
      <c r="Y180" s="97"/>
      <c r="Z180" s="97"/>
      <c r="AA180" s="97"/>
      <c r="AB180" s="97"/>
      <c r="AC180" s="97"/>
      <c r="AD180" s="97"/>
      <c r="AE180" s="97"/>
      <c r="AF180" s="97"/>
      <c r="AG180" s="97"/>
      <c r="AH180" s="97"/>
      <c r="AI180" s="97"/>
      <c r="AJ180" s="97"/>
      <c r="AK180" s="97"/>
      <c r="AL180" s="97"/>
      <c r="AM180" s="97"/>
      <c r="AN180" s="97"/>
      <c r="AO180" s="97"/>
      <c r="AP180" s="97"/>
      <c r="AQ180" s="97"/>
      <c r="AR180" s="97"/>
      <c r="AS180" s="97"/>
      <c r="AT180" s="97"/>
      <c r="AU180" s="97"/>
      <c r="AV180" s="97"/>
      <c r="AW180" s="97"/>
      <c r="AX180" s="97"/>
      <c r="AY180" s="97"/>
      <c r="AZ180" s="97"/>
      <c r="BA180" s="97"/>
      <c r="BB180" s="97"/>
      <c r="BC180" s="97"/>
      <c r="BD180" s="97"/>
      <c r="BE180" s="97"/>
      <c r="BF180" s="97"/>
      <c r="BG180" s="97"/>
      <c r="BH180" s="97"/>
      <c r="BI180" s="97"/>
      <c r="BJ180" s="97"/>
      <c r="BK180" s="97"/>
      <c r="BL180" s="97"/>
      <c r="BM180" s="97"/>
    </row>
    <row r="181" spans="1:65" x14ac:dyDescent="0.25">
      <c r="A181" s="42"/>
      <c r="B181" s="44"/>
      <c r="C181" s="42"/>
      <c r="D181" s="42"/>
      <c r="E181" s="42"/>
      <c r="F181" s="42"/>
      <c r="G181" s="42"/>
      <c r="H181" s="42"/>
      <c r="I181" s="43"/>
      <c r="J181" s="43"/>
      <c r="K181" s="42"/>
      <c r="L181" s="42"/>
      <c r="M181" s="42"/>
      <c r="N181" s="42"/>
      <c r="O181" s="42"/>
      <c r="P181" s="42"/>
      <c r="Q181" s="97"/>
      <c r="R181" s="97"/>
      <c r="S181" s="97"/>
      <c r="T181" s="97"/>
      <c r="U181" s="97"/>
      <c r="V181" s="97"/>
      <c r="W181" s="97"/>
      <c r="X181" s="97"/>
      <c r="Y181" s="97"/>
      <c r="Z181" s="97"/>
      <c r="AA181" s="97"/>
      <c r="AB181" s="97"/>
      <c r="AC181" s="97"/>
      <c r="AD181" s="97"/>
      <c r="AE181" s="97"/>
      <c r="AF181" s="97"/>
      <c r="AG181" s="97"/>
      <c r="AH181" s="97"/>
      <c r="AI181" s="97"/>
      <c r="AJ181" s="97"/>
      <c r="AK181" s="97"/>
      <c r="AL181" s="97"/>
      <c r="AM181" s="97"/>
      <c r="AN181" s="97"/>
      <c r="AO181" s="97"/>
      <c r="AP181" s="97"/>
      <c r="AQ181" s="97"/>
      <c r="AR181" s="97"/>
      <c r="AS181" s="97"/>
      <c r="AT181" s="97"/>
      <c r="AU181" s="97"/>
      <c r="AV181" s="97"/>
      <c r="AW181" s="97"/>
      <c r="AX181" s="97"/>
      <c r="AY181" s="97"/>
      <c r="AZ181" s="97"/>
      <c r="BA181" s="97"/>
      <c r="BB181" s="97"/>
      <c r="BC181" s="97"/>
      <c r="BD181" s="97"/>
      <c r="BE181" s="97"/>
      <c r="BF181" s="97"/>
      <c r="BG181" s="97"/>
      <c r="BH181" s="97"/>
      <c r="BI181" s="97"/>
      <c r="BJ181" s="97"/>
      <c r="BK181" s="97"/>
      <c r="BL181" s="97"/>
      <c r="BM181" s="97"/>
    </row>
    <row r="182" spans="1:65" x14ac:dyDescent="0.25">
      <c r="A182" s="42"/>
      <c r="B182" s="44"/>
      <c r="C182" s="42"/>
      <c r="D182" s="42"/>
      <c r="E182" s="42"/>
      <c r="F182" s="42"/>
      <c r="G182" s="42"/>
      <c r="H182" s="42"/>
      <c r="I182" s="43"/>
      <c r="J182" s="43"/>
      <c r="K182" s="42"/>
      <c r="L182" s="42"/>
      <c r="M182" s="42"/>
      <c r="N182" s="42"/>
      <c r="O182" s="42"/>
      <c r="P182" s="42"/>
      <c r="Q182" s="97"/>
      <c r="R182" s="97"/>
      <c r="S182" s="97"/>
      <c r="T182" s="97"/>
      <c r="U182" s="97"/>
      <c r="V182" s="97"/>
      <c r="W182" s="97"/>
      <c r="X182" s="97"/>
      <c r="Y182" s="97"/>
      <c r="Z182" s="97"/>
      <c r="AA182" s="97"/>
      <c r="AB182" s="97"/>
      <c r="AC182" s="97"/>
      <c r="AD182" s="97"/>
      <c r="AE182" s="97"/>
      <c r="AF182" s="97"/>
      <c r="AG182" s="97"/>
      <c r="AH182" s="97"/>
      <c r="AI182" s="97"/>
      <c r="AJ182" s="97"/>
      <c r="AK182" s="97"/>
      <c r="AL182" s="97"/>
      <c r="AM182" s="97"/>
      <c r="AN182" s="97"/>
      <c r="AO182" s="97"/>
      <c r="AP182" s="97"/>
      <c r="AQ182" s="97"/>
      <c r="AR182" s="97"/>
      <c r="AS182" s="97"/>
      <c r="AT182" s="97"/>
      <c r="AU182" s="97"/>
      <c r="AV182" s="97"/>
      <c r="AW182" s="97"/>
      <c r="AX182" s="97"/>
      <c r="AY182" s="97"/>
      <c r="AZ182" s="97"/>
      <c r="BA182" s="97"/>
      <c r="BB182" s="97"/>
      <c r="BC182" s="97"/>
      <c r="BD182" s="97"/>
      <c r="BE182" s="97"/>
      <c r="BF182" s="97"/>
      <c r="BG182" s="97"/>
      <c r="BH182" s="97"/>
      <c r="BI182" s="97"/>
      <c r="BJ182" s="97"/>
      <c r="BK182" s="97"/>
      <c r="BL182" s="97"/>
      <c r="BM182" s="97"/>
    </row>
    <row r="183" spans="1:65" x14ac:dyDescent="0.25">
      <c r="A183" s="42"/>
      <c r="B183" s="44"/>
      <c r="C183" s="42"/>
      <c r="D183" s="42"/>
      <c r="E183" s="42"/>
      <c r="F183" s="42"/>
      <c r="G183" s="42"/>
      <c r="H183" s="42"/>
      <c r="I183" s="43"/>
      <c r="J183" s="43"/>
      <c r="K183" s="42"/>
      <c r="L183" s="42"/>
      <c r="M183" s="42"/>
      <c r="N183" s="42"/>
      <c r="O183" s="42"/>
      <c r="P183" s="42"/>
      <c r="Q183" s="97"/>
      <c r="R183" s="97"/>
      <c r="S183" s="97"/>
      <c r="T183" s="97"/>
      <c r="U183" s="97"/>
      <c r="V183" s="97"/>
      <c r="W183" s="97"/>
      <c r="X183" s="97"/>
      <c r="Y183" s="97"/>
      <c r="Z183" s="97"/>
      <c r="AA183" s="97"/>
      <c r="AB183" s="97"/>
      <c r="AC183" s="97"/>
      <c r="AD183" s="97"/>
      <c r="AE183" s="97"/>
      <c r="AF183" s="97"/>
      <c r="AG183" s="97"/>
      <c r="AH183" s="97"/>
      <c r="AI183" s="97"/>
      <c r="AJ183" s="97"/>
      <c r="AK183" s="97"/>
      <c r="AL183" s="97"/>
      <c r="AM183" s="97"/>
      <c r="AN183" s="97"/>
      <c r="AO183" s="97"/>
      <c r="AP183" s="97"/>
      <c r="AQ183" s="97"/>
      <c r="AR183" s="97"/>
      <c r="AS183" s="97"/>
      <c r="AT183" s="97"/>
      <c r="AU183" s="97"/>
      <c r="AV183" s="97"/>
      <c r="AW183" s="97"/>
      <c r="AX183" s="97"/>
      <c r="AY183" s="97"/>
      <c r="AZ183" s="97"/>
      <c r="BA183" s="97"/>
      <c r="BB183" s="97"/>
      <c r="BC183" s="97"/>
      <c r="BD183" s="97"/>
      <c r="BE183" s="97"/>
      <c r="BF183" s="97"/>
      <c r="BG183" s="97"/>
      <c r="BH183" s="97"/>
      <c r="BI183" s="97"/>
      <c r="BJ183" s="97"/>
      <c r="BK183" s="97"/>
      <c r="BL183" s="97"/>
      <c r="BM183" s="97"/>
    </row>
    <row r="184" spans="1:65" x14ac:dyDescent="0.25">
      <c r="A184" s="42"/>
      <c r="B184" s="44"/>
      <c r="C184" s="42"/>
      <c r="D184" s="42"/>
      <c r="E184" s="42"/>
      <c r="F184" s="42"/>
      <c r="G184" s="42"/>
      <c r="H184" s="42"/>
      <c r="I184" s="43"/>
      <c r="J184" s="43"/>
      <c r="K184" s="42"/>
      <c r="L184" s="42"/>
      <c r="M184" s="42"/>
      <c r="N184" s="42"/>
      <c r="O184" s="42"/>
      <c r="P184" s="42"/>
      <c r="Q184" s="97"/>
      <c r="R184" s="97"/>
      <c r="S184" s="97"/>
      <c r="T184" s="97"/>
      <c r="U184" s="97"/>
      <c r="V184" s="97"/>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c r="AW184" s="97"/>
      <c r="AX184" s="97"/>
      <c r="AY184" s="97"/>
      <c r="AZ184" s="97"/>
      <c r="BA184" s="97"/>
      <c r="BB184" s="97"/>
      <c r="BC184" s="97"/>
      <c r="BD184" s="97"/>
      <c r="BE184" s="97"/>
      <c r="BF184" s="97"/>
      <c r="BG184" s="97"/>
      <c r="BH184" s="97"/>
      <c r="BI184" s="97"/>
      <c r="BJ184" s="97"/>
      <c r="BK184" s="97"/>
      <c r="BL184" s="97"/>
      <c r="BM184" s="97"/>
    </row>
    <row r="185" spans="1:65" x14ac:dyDescent="0.25">
      <c r="A185" s="42"/>
      <c r="B185" s="44"/>
      <c r="C185" s="42"/>
      <c r="D185" s="42"/>
      <c r="E185" s="42"/>
      <c r="F185" s="42"/>
      <c r="G185" s="42"/>
      <c r="H185" s="42"/>
      <c r="I185" s="43"/>
      <c r="J185" s="43"/>
      <c r="K185" s="42"/>
      <c r="L185" s="42"/>
      <c r="M185" s="42"/>
      <c r="N185" s="42"/>
      <c r="O185" s="42"/>
      <c r="P185" s="42"/>
      <c r="Q185" s="97"/>
      <c r="R185" s="97"/>
      <c r="S185" s="97"/>
      <c r="T185" s="97"/>
      <c r="U185" s="97"/>
      <c r="V185" s="97"/>
      <c r="W185" s="97"/>
      <c r="X185" s="97"/>
      <c r="Y185" s="97"/>
      <c r="Z185" s="97"/>
      <c r="AA185" s="97"/>
      <c r="AB185" s="97"/>
      <c r="AC185" s="97"/>
      <c r="AD185" s="97"/>
      <c r="AE185" s="97"/>
      <c r="AF185" s="97"/>
      <c r="AG185" s="97"/>
      <c r="AH185" s="97"/>
      <c r="AI185" s="97"/>
      <c r="AJ185" s="97"/>
      <c r="AK185" s="97"/>
      <c r="AL185" s="97"/>
      <c r="AM185" s="97"/>
      <c r="AN185" s="97"/>
      <c r="AO185" s="97"/>
      <c r="AP185" s="97"/>
      <c r="AQ185" s="97"/>
      <c r="AR185" s="97"/>
      <c r="AS185" s="97"/>
      <c r="AT185" s="97"/>
      <c r="AU185" s="97"/>
      <c r="AV185" s="97"/>
      <c r="AW185" s="97"/>
      <c r="AX185" s="97"/>
      <c r="AY185" s="97"/>
      <c r="AZ185" s="97"/>
      <c r="BA185" s="97"/>
      <c r="BB185" s="97"/>
      <c r="BC185" s="97"/>
      <c r="BD185" s="97"/>
      <c r="BE185" s="97"/>
      <c r="BF185" s="97"/>
      <c r="BG185" s="97"/>
      <c r="BH185" s="97"/>
      <c r="BI185" s="97"/>
      <c r="BJ185" s="97"/>
      <c r="BK185" s="97"/>
      <c r="BL185" s="97"/>
      <c r="BM185" s="97"/>
    </row>
    <row r="186" spans="1:65" x14ac:dyDescent="0.25">
      <c r="A186" s="42"/>
      <c r="B186" s="44"/>
      <c r="C186" s="42"/>
      <c r="D186" s="42"/>
      <c r="E186" s="42"/>
      <c r="F186" s="42"/>
      <c r="G186" s="42"/>
      <c r="H186" s="42"/>
      <c r="I186" s="43"/>
      <c r="J186" s="43"/>
      <c r="K186" s="42"/>
      <c r="L186" s="42"/>
      <c r="M186" s="42"/>
      <c r="N186" s="42"/>
      <c r="O186" s="42"/>
      <c r="P186" s="42"/>
      <c r="Q186" s="97"/>
      <c r="R186" s="97"/>
      <c r="S186" s="97"/>
      <c r="T186" s="97"/>
      <c r="U186" s="97"/>
      <c r="V186" s="97"/>
      <c r="W186" s="97"/>
      <c r="X186" s="97"/>
      <c r="Y186" s="97"/>
      <c r="Z186" s="97"/>
      <c r="AA186" s="97"/>
      <c r="AB186" s="97"/>
      <c r="AC186" s="97"/>
      <c r="AD186" s="97"/>
      <c r="AE186" s="97"/>
      <c r="AF186" s="97"/>
      <c r="AG186" s="97"/>
      <c r="AH186" s="97"/>
      <c r="AI186" s="97"/>
      <c r="AJ186" s="97"/>
      <c r="AK186" s="97"/>
      <c r="AL186" s="97"/>
      <c r="AM186" s="97"/>
      <c r="AN186" s="97"/>
      <c r="AO186" s="97"/>
      <c r="AP186" s="97"/>
      <c r="AQ186" s="97"/>
      <c r="AR186" s="97"/>
      <c r="AS186" s="97"/>
      <c r="AT186" s="97"/>
      <c r="AU186" s="97"/>
      <c r="AV186" s="97"/>
      <c r="AW186" s="97"/>
      <c r="AX186" s="97"/>
      <c r="AY186" s="97"/>
      <c r="AZ186" s="97"/>
      <c r="BA186" s="97"/>
      <c r="BB186" s="97"/>
      <c r="BC186" s="97"/>
      <c r="BD186" s="97"/>
      <c r="BE186" s="97"/>
      <c r="BF186" s="97"/>
      <c r="BG186" s="97"/>
      <c r="BH186" s="97"/>
      <c r="BI186" s="97"/>
      <c r="BJ186" s="97"/>
      <c r="BK186" s="97"/>
      <c r="BL186" s="97"/>
      <c r="BM186" s="97"/>
    </row>
    <row r="187" spans="1:65" x14ac:dyDescent="0.25">
      <c r="A187" s="42"/>
      <c r="B187" s="44" t="s">
        <v>82</v>
      </c>
      <c r="C187" s="42"/>
      <c r="D187" s="42"/>
      <c r="E187" s="42"/>
      <c r="F187" s="42"/>
      <c r="G187" s="42"/>
      <c r="H187" s="42"/>
      <c r="I187" s="43"/>
      <c r="J187" s="43"/>
      <c r="K187" s="42"/>
      <c r="L187" s="42"/>
      <c r="M187" s="42"/>
      <c r="N187" s="42"/>
      <c r="O187" s="42"/>
      <c r="P187" s="42"/>
      <c r="Q187" s="97"/>
      <c r="R187" s="97"/>
      <c r="S187" s="97"/>
      <c r="T187" s="97"/>
      <c r="U187" s="97"/>
      <c r="V187" s="97"/>
      <c r="W187" s="97"/>
      <c r="X187" s="97"/>
      <c r="Y187" s="97"/>
      <c r="Z187" s="97"/>
      <c r="AA187" s="97"/>
      <c r="AB187" s="97"/>
      <c r="AC187" s="97"/>
      <c r="AD187" s="97"/>
      <c r="AE187" s="97"/>
      <c r="AF187" s="97"/>
      <c r="AG187" s="97"/>
      <c r="AH187" s="97"/>
      <c r="AI187" s="97"/>
      <c r="AJ187" s="97"/>
      <c r="AK187" s="97"/>
      <c r="AL187" s="97"/>
      <c r="AM187" s="97"/>
      <c r="AN187" s="97"/>
      <c r="AO187" s="97"/>
      <c r="AP187" s="97"/>
      <c r="AQ187" s="97"/>
      <c r="AR187" s="97"/>
      <c r="AS187" s="97"/>
      <c r="AT187" s="97"/>
      <c r="AU187" s="97"/>
      <c r="AV187" s="97"/>
      <c r="AW187" s="97"/>
      <c r="AX187" s="97"/>
      <c r="AY187" s="97"/>
      <c r="AZ187" s="97"/>
      <c r="BA187" s="97"/>
      <c r="BB187" s="97"/>
      <c r="BC187" s="97"/>
      <c r="BD187" s="97"/>
      <c r="BE187" s="97"/>
      <c r="BF187" s="97"/>
      <c r="BG187" s="97"/>
      <c r="BH187" s="97"/>
      <c r="BI187" s="97"/>
      <c r="BJ187" s="97"/>
      <c r="BK187" s="97"/>
      <c r="BL187" s="97"/>
      <c r="BM187" s="97"/>
    </row>
    <row r="188" spans="1:65" x14ac:dyDescent="0.25">
      <c r="A188" s="42"/>
      <c r="B188" s="44"/>
      <c r="C188" s="42"/>
      <c r="D188" s="42"/>
      <c r="E188" s="42"/>
      <c r="F188" s="42"/>
      <c r="G188" s="42"/>
      <c r="H188" s="42"/>
      <c r="I188" s="43"/>
      <c r="J188" s="43"/>
      <c r="K188" s="42"/>
      <c r="L188" s="42"/>
      <c r="M188" s="42"/>
      <c r="N188" s="42"/>
      <c r="O188" s="42"/>
      <c r="P188" s="42"/>
      <c r="Q188" s="97"/>
      <c r="R188" s="97"/>
      <c r="S188" s="97"/>
      <c r="T188" s="97"/>
      <c r="U188" s="97"/>
      <c r="V188" s="97"/>
      <c r="W188" s="97"/>
      <c r="X188" s="97"/>
      <c r="Y188" s="97"/>
      <c r="Z188" s="97"/>
      <c r="AA188" s="97"/>
      <c r="AB188" s="97"/>
      <c r="AC188" s="97"/>
      <c r="AD188" s="97"/>
      <c r="AE188" s="97"/>
      <c r="AF188" s="97"/>
      <c r="AG188" s="97"/>
      <c r="AH188" s="97"/>
      <c r="AI188" s="97"/>
      <c r="AJ188" s="97"/>
      <c r="AK188" s="97"/>
      <c r="AL188" s="97"/>
      <c r="AM188" s="97"/>
      <c r="AN188" s="97"/>
      <c r="AO188" s="97"/>
      <c r="AP188" s="97"/>
      <c r="AQ188" s="97"/>
      <c r="AR188" s="97"/>
      <c r="AS188" s="97"/>
      <c r="AT188" s="97"/>
      <c r="AU188" s="97"/>
      <c r="AV188" s="97"/>
      <c r="AW188" s="97"/>
      <c r="AX188" s="97"/>
      <c r="AY188" s="97"/>
      <c r="AZ188" s="97"/>
      <c r="BA188" s="97"/>
      <c r="BB188" s="97"/>
      <c r="BC188" s="97"/>
      <c r="BD188" s="97"/>
      <c r="BE188" s="97"/>
      <c r="BF188" s="97"/>
      <c r="BG188" s="97"/>
      <c r="BH188" s="97"/>
      <c r="BI188" s="97"/>
      <c r="BJ188" s="97"/>
      <c r="BK188" s="97"/>
      <c r="BL188" s="97"/>
      <c r="BM188" s="97"/>
    </row>
    <row r="189" spans="1:65" x14ac:dyDescent="0.25">
      <c r="A189" s="42"/>
      <c r="B189" s="44"/>
      <c r="C189" s="42"/>
      <c r="D189" s="42"/>
      <c r="E189" s="42"/>
      <c r="F189" s="42"/>
      <c r="G189" s="42"/>
      <c r="H189" s="42"/>
      <c r="I189" s="43"/>
      <c r="J189" s="43"/>
      <c r="K189" s="42"/>
      <c r="L189" s="42"/>
      <c r="M189" s="42"/>
      <c r="N189" s="42"/>
      <c r="O189" s="42"/>
      <c r="P189" s="42"/>
      <c r="Q189" s="97"/>
      <c r="R189" s="97"/>
      <c r="S189" s="97"/>
      <c r="T189" s="97"/>
      <c r="U189" s="97"/>
      <c r="V189" s="97"/>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c r="AW189" s="97"/>
      <c r="AX189" s="97"/>
      <c r="AY189" s="97"/>
      <c r="AZ189" s="97"/>
      <c r="BA189" s="97"/>
      <c r="BB189" s="97"/>
      <c r="BC189" s="97"/>
      <c r="BD189" s="97"/>
      <c r="BE189" s="97"/>
      <c r="BF189" s="97"/>
      <c r="BG189" s="97"/>
      <c r="BH189" s="97"/>
      <c r="BI189" s="97"/>
      <c r="BJ189" s="97"/>
      <c r="BK189" s="97"/>
      <c r="BL189" s="97"/>
      <c r="BM189" s="97"/>
    </row>
    <row r="190" spans="1:65" x14ac:dyDescent="0.25">
      <c r="A190" s="42"/>
      <c r="B190" s="44"/>
      <c r="C190" s="42"/>
      <c r="D190" s="42"/>
      <c r="E190" s="42"/>
      <c r="F190" s="42"/>
      <c r="G190" s="42"/>
      <c r="H190" s="42"/>
      <c r="I190" s="43"/>
      <c r="J190" s="43"/>
      <c r="K190" s="42"/>
      <c r="L190" s="42"/>
      <c r="M190" s="42"/>
      <c r="N190" s="42"/>
      <c r="O190" s="42"/>
      <c r="P190" s="42"/>
      <c r="Q190" s="97"/>
      <c r="R190" s="97"/>
      <c r="S190" s="97"/>
      <c r="T190" s="97"/>
      <c r="U190" s="97"/>
      <c r="V190" s="97"/>
      <c r="W190" s="97"/>
      <c r="X190" s="97"/>
      <c r="Y190" s="97"/>
      <c r="Z190" s="97"/>
      <c r="AA190" s="97"/>
      <c r="AB190" s="97"/>
      <c r="AC190" s="97"/>
      <c r="AD190" s="97"/>
      <c r="AE190" s="97"/>
      <c r="AF190" s="97"/>
      <c r="AG190" s="97"/>
      <c r="AH190" s="97"/>
      <c r="AI190" s="97"/>
      <c r="AJ190" s="97"/>
      <c r="AK190" s="97"/>
      <c r="AL190" s="97"/>
      <c r="AM190" s="97"/>
      <c r="AN190" s="97"/>
      <c r="AO190" s="97"/>
      <c r="AP190" s="97"/>
      <c r="AQ190" s="97"/>
      <c r="AR190" s="97"/>
      <c r="AS190" s="97"/>
      <c r="AT190" s="97"/>
      <c r="AU190" s="97"/>
      <c r="AV190" s="97"/>
      <c r="AW190" s="97"/>
      <c r="AX190" s="97"/>
      <c r="AY190" s="97"/>
      <c r="AZ190" s="97"/>
      <c r="BA190" s="97"/>
      <c r="BB190" s="97"/>
      <c r="BC190" s="97"/>
      <c r="BD190" s="97"/>
      <c r="BE190" s="97"/>
      <c r="BF190" s="97"/>
      <c r="BG190" s="97"/>
      <c r="BH190" s="97"/>
      <c r="BI190" s="97"/>
      <c r="BJ190" s="97"/>
      <c r="BK190" s="97"/>
      <c r="BL190" s="97"/>
      <c r="BM190" s="97"/>
    </row>
    <row r="191" spans="1:65" x14ac:dyDescent="0.25">
      <c r="A191" s="42"/>
      <c r="B191" s="44"/>
      <c r="C191" s="42"/>
      <c r="D191" s="42"/>
      <c r="E191" s="42"/>
      <c r="F191" s="42"/>
      <c r="G191" s="42"/>
      <c r="H191" s="42"/>
      <c r="I191" s="43"/>
      <c r="J191" s="43"/>
      <c r="K191" s="42"/>
      <c r="L191" s="42"/>
      <c r="M191" s="42"/>
      <c r="N191" s="42"/>
      <c r="O191" s="42"/>
      <c r="P191" s="42"/>
      <c r="Q191" s="97"/>
      <c r="R191" s="97"/>
      <c r="S191" s="97"/>
      <c r="T191" s="97"/>
      <c r="U191" s="97"/>
      <c r="V191" s="97"/>
      <c r="W191" s="97"/>
      <c r="X191" s="97"/>
      <c r="Y191" s="97"/>
      <c r="Z191" s="97"/>
      <c r="AA191" s="97"/>
      <c r="AB191" s="97"/>
      <c r="AC191" s="97"/>
      <c r="AD191" s="97"/>
      <c r="AE191" s="97"/>
      <c r="AF191" s="97"/>
      <c r="AG191" s="97"/>
      <c r="AH191" s="97"/>
      <c r="AI191" s="97"/>
      <c r="AJ191" s="97"/>
      <c r="AK191" s="97"/>
      <c r="AL191" s="97"/>
      <c r="AM191" s="97"/>
      <c r="AN191" s="97"/>
      <c r="AO191" s="97"/>
      <c r="AP191" s="97"/>
      <c r="AQ191" s="97"/>
      <c r="AR191" s="97"/>
      <c r="AS191" s="97"/>
      <c r="AT191" s="97"/>
      <c r="AU191" s="97"/>
      <c r="AV191" s="97"/>
      <c r="AW191" s="97"/>
      <c r="AX191" s="97"/>
      <c r="AY191" s="97"/>
      <c r="AZ191" s="97"/>
      <c r="BA191" s="97"/>
      <c r="BB191" s="97"/>
      <c r="BC191" s="97"/>
      <c r="BD191" s="97"/>
      <c r="BE191" s="97"/>
      <c r="BF191" s="97"/>
      <c r="BG191" s="97"/>
      <c r="BH191" s="97"/>
      <c r="BI191" s="97"/>
      <c r="BJ191" s="97"/>
      <c r="BK191" s="97"/>
      <c r="BL191" s="97"/>
      <c r="BM191" s="97"/>
    </row>
    <row r="192" spans="1:65" x14ac:dyDescent="0.25">
      <c r="A192" s="42"/>
      <c r="B192" s="44"/>
      <c r="C192" s="42"/>
      <c r="D192" s="42"/>
      <c r="E192" s="42"/>
      <c r="F192" s="42"/>
      <c r="G192" s="42"/>
      <c r="H192" s="42"/>
      <c r="I192" s="43"/>
      <c r="J192" s="43"/>
      <c r="K192" s="42"/>
      <c r="L192" s="42"/>
      <c r="M192" s="42"/>
      <c r="N192" s="42"/>
      <c r="O192" s="42"/>
      <c r="P192" s="42"/>
      <c r="Q192" s="97"/>
      <c r="R192" s="97"/>
      <c r="S192" s="97"/>
      <c r="T192" s="97"/>
      <c r="U192" s="97"/>
      <c r="V192" s="97"/>
      <c r="W192" s="97"/>
      <c r="X192" s="97"/>
      <c r="Y192" s="97"/>
      <c r="Z192" s="97"/>
      <c r="AA192" s="97"/>
      <c r="AB192" s="97"/>
      <c r="AC192" s="97"/>
      <c r="AD192" s="97"/>
      <c r="AE192" s="97"/>
      <c r="AF192" s="97"/>
      <c r="AG192" s="97"/>
      <c r="AH192" s="97"/>
      <c r="AI192" s="97"/>
      <c r="AJ192" s="97"/>
      <c r="AK192" s="97"/>
      <c r="AL192" s="97"/>
      <c r="AM192" s="97"/>
      <c r="AN192" s="97"/>
      <c r="AO192" s="97"/>
      <c r="AP192" s="97"/>
      <c r="AQ192" s="97"/>
      <c r="AR192" s="97"/>
      <c r="AS192" s="97"/>
      <c r="AT192" s="97"/>
      <c r="AU192" s="97"/>
      <c r="AV192" s="97"/>
      <c r="AW192" s="97"/>
      <c r="AX192" s="97"/>
      <c r="AY192" s="97"/>
      <c r="AZ192" s="97"/>
      <c r="BA192" s="97"/>
      <c r="BB192" s="97"/>
      <c r="BC192" s="97"/>
      <c r="BD192" s="97"/>
      <c r="BE192" s="97"/>
      <c r="BF192" s="97"/>
      <c r="BG192" s="97"/>
      <c r="BH192" s="97"/>
      <c r="BI192" s="97"/>
      <c r="BJ192" s="97"/>
      <c r="BK192" s="97"/>
      <c r="BL192" s="97"/>
      <c r="BM192" s="97"/>
    </row>
    <row r="193" spans="1:65" x14ac:dyDescent="0.25">
      <c r="A193" s="42"/>
      <c r="B193" s="44"/>
      <c r="C193" s="42"/>
      <c r="D193" s="42"/>
      <c r="E193" s="42"/>
      <c r="F193" s="42"/>
      <c r="G193" s="42"/>
      <c r="H193" s="42"/>
      <c r="I193" s="43"/>
      <c r="J193" s="43"/>
      <c r="K193" s="42"/>
      <c r="L193" s="42"/>
      <c r="M193" s="42"/>
      <c r="N193" s="42"/>
      <c r="O193" s="42"/>
      <c r="P193" s="42"/>
      <c r="Q193" s="97"/>
      <c r="R193" s="97"/>
      <c r="S193" s="97"/>
      <c r="T193" s="97"/>
      <c r="U193" s="97"/>
      <c r="V193" s="97"/>
      <c r="W193" s="97"/>
      <c r="X193" s="97"/>
      <c r="Y193" s="97"/>
      <c r="Z193" s="97"/>
      <c r="AA193" s="97"/>
      <c r="AB193" s="97"/>
      <c r="AC193" s="97"/>
      <c r="AD193" s="97"/>
      <c r="AE193" s="97"/>
      <c r="AF193" s="97"/>
      <c r="AG193" s="97"/>
      <c r="AH193" s="97"/>
      <c r="AI193" s="97"/>
      <c r="AJ193" s="97"/>
      <c r="AK193" s="97"/>
      <c r="AL193" s="97"/>
      <c r="AM193" s="97"/>
      <c r="AN193" s="97"/>
      <c r="AO193" s="97"/>
      <c r="AP193" s="97"/>
      <c r="AQ193" s="97"/>
      <c r="AR193" s="97"/>
      <c r="AS193" s="97"/>
      <c r="AT193" s="97"/>
      <c r="AU193" s="97"/>
      <c r="AV193" s="97"/>
      <c r="AW193" s="97"/>
      <c r="AX193" s="97"/>
      <c r="AY193" s="97"/>
      <c r="AZ193" s="97"/>
      <c r="BA193" s="97"/>
      <c r="BB193" s="97"/>
      <c r="BC193" s="97"/>
      <c r="BD193" s="97"/>
      <c r="BE193" s="97"/>
      <c r="BF193" s="97"/>
      <c r="BG193" s="97"/>
      <c r="BH193" s="97"/>
      <c r="BI193" s="97"/>
      <c r="BJ193" s="97"/>
      <c r="BK193" s="97"/>
      <c r="BL193" s="97"/>
      <c r="BM193" s="97"/>
    </row>
    <row r="194" spans="1:65" x14ac:dyDescent="0.25">
      <c r="A194" s="42"/>
      <c r="B194" s="44"/>
      <c r="C194" s="42"/>
      <c r="D194" s="42"/>
      <c r="E194" s="42"/>
      <c r="F194" s="42"/>
      <c r="G194" s="42"/>
      <c r="H194" s="42"/>
      <c r="I194" s="43"/>
      <c r="J194" s="43"/>
      <c r="K194" s="42"/>
      <c r="L194" s="42"/>
      <c r="M194" s="42"/>
      <c r="N194" s="42"/>
      <c r="O194" s="42"/>
      <c r="P194" s="42"/>
      <c r="Q194" s="97"/>
      <c r="R194" s="97"/>
      <c r="S194" s="97"/>
      <c r="T194" s="97"/>
      <c r="U194" s="97"/>
      <c r="V194" s="97"/>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c r="AW194" s="97"/>
      <c r="AX194" s="97"/>
      <c r="AY194" s="97"/>
      <c r="AZ194" s="97"/>
      <c r="BA194" s="97"/>
      <c r="BB194" s="97"/>
      <c r="BC194" s="97"/>
      <c r="BD194" s="97"/>
      <c r="BE194" s="97"/>
      <c r="BF194" s="97"/>
      <c r="BG194" s="97"/>
      <c r="BH194" s="97"/>
      <c r="BI194" s="97"/>
      <c r="BJ194" s="97"/>
      <c r="BK194" s="97"/>
      <c r="BL194" s="97"/>
      <c r="BM194" s="97"/>
    </row>
    <row r="195" spans="1:65" x14ac:dyDescent="0.25">
      <c r="A195" s="42"/>
      <c r="B195" s="44"/>
      <c r="C195" s="42"/>
      <c r="D195" s="42"/>
      <c r="E195" s="42"/>
      <c r="F195" s="42"/>
      <c r="G195" s="42"/>
      <c r="H195" s="42"/>
      <c r="I195" s="43"/>
      <c r="J195" s="43"/>
      <c r="K195" s="42"/>
      <c r="L195" s="42"/>
      <c r="M195" s="42"/>
      <c r="N195" s="42"/>
      <c r="O195" s="42"/>
      <c r="P195" s="42"/>
      <c r="Q195" s="97"/>
      <c r="R195" s="97"/>
      <c r="S195" s="97"/>
      <c r="T195" s="97"/>
      <c r="U195" s="97"/>
      <c r="V195" s="97"/>
      <c r="W195" s="97"/>
      <c r="X195" s="97"/>
      <c r="Y195" s="97"/>
      <c r="Z195" s="97"/>
      <c r="AA195" s="97"/>
      <c r="AB195" s="97"/>
      <c r="AC195" s="97"/>
      <c r="AD195" s="97"/>
      <c r="AE195" s="97"/>
      <c r="AF195" s="97"/>
      <c r="AG195" s="97"/>
      <c r="AH195" s="97"/>
      <c r="AI195" s="97"/>
      <c r="AJ195" s="97"/>
      <c r="AK195" s="97"/>
      <c r="AL195" s="97"/>
      <c r="AM195" s="97"/>
      <c r="AN195" s="97"/>
      <c r="AO195" s="97"/>
      <c r="AP195" s="97"/>
      <c r="AQ195" s="97"/>
      <c r="AR195" s="97"/>
      <c r="AS195" s="97"/>
      <c r="AT195" s="97"/>
      <c r="AU195" s="97"/>
      <c r="AV195" s="97"/>
      <c r="AW195" s="97"/>
      <c r="AX195" s="97"/>
      <c r="AY195" s="97"/>
      <c r="AZ195" s="97"/>
      <c r="BA195" s="97"/>
      <c r="BB195" s="97"/>
      <c r="BC195" s="97"/>
      <c r="BD195" s="97"/>
      <c r="BE195" s="97"/>
      <c r="BF195" s="97"/>
      <c r="BG195" s="97"/>
      <c r="BH195" s="97"/>
      <c r="BI195" s="97"/>
      <c r="BJ195" s="97"/>
      <c r="BK195" s="97"/>
      <c r="BL195" s="97"/>
      <c r="BM195" s="97"/>
    </row>
    <row r="196" spans="1:65" x14ac:dyDescent="0.25">
      <c r="A196" s="42"/>
      <c r="B196" s="44"/>
      <c r="C196" s="42"/>
      <c r="D196" s="42"/>
      <c r="E196" s="42"/>
      <c r="F196" s="42"/>
      <c r="G196" s="42"/>
      <c r="H196" s="42"/>
      <c r="I196" s="43"/>
      <c r="J196" s="43"/>
      <c r="K196" s="42"/>
      <c r="L196" s="42"/>
      <c r="M196" s="42"/>
      <c r="N196" s="42"/>
      <c r="O196" s="42"/>
      <c r="P196" s="42"/>
      <c r="Q196" s="97"/>
      <c r="R196" s="97"/>
      <c r="S196" s="97"/>
      <c r="T196" s="97"/>
      <c r="U196" s="97"/>
      <c r="V196" s="97"/>
      <c r="W196" s="97"/>
      <c r="X196" s="97"/>
      <c r="Y196" s="97"/>
      <c r="Z196" s="97"/>
      <c r="AA196" s="97"/>
      <c r="AB196" s="97"/>
      <c r="AC196" s="97"/>
      <c r="AD196" s="97"/>
      <c r="AE196" s="97"/>
      <c r="AF196" s="97"/>
      <c r="AG196" s="97"/>
      <c r="AH196" s="97"/>
      <c r="AI196" s="97"/>
      <c r="AJ196" s="97"/>
      <c r="AK196" s="97"/>
      <c r="AL196" s="97"/>
      <c r="AM196" s="97"/>
      <c r="AN196" s="97"/>
      <c r="AO196" s="97"/>
      <c r="AP196" s="97"/>
      <c r="AQ196" s="97"/>
      <c r="AR196" s="97"/>
      <c r="AS196" s="97"/>
      <c r="AT196" s="97"/>
      <c r="AU196" s="97"/>
      <c r="AV196" s="97"/>
      <c r="AW196" s="97"/>
      <c r="AX196" s="97"/>
      <c r="AY196" s="97"/>
      <c r="AZ196" s="97"/>
      <c r="BA196" s="97"/>
      <c r="BB196" s="97"/>
      <c r="BC196" s="97"/>
      <c r="BD196" s="97"/>
      <c r="BE196" s="97"/>
      <c r="BF196" s="97"/>
      <c r="BG196" s="97"/>
      <c r="BH196" s="97"/>
      <c r="BI196" s="97"/>
      <c r="BJ196" s="97"/>
      <c r="BK196" s="97"/>
      <c r="BL196" s="97"/>
      <c r="BM196" s="97"/>
    </row>
    <row r="197" spans="1:65" x14ac:dyDescent="0.25">
      <c r="A197" s="42"/>
      <c r="B197" s="44"/>
      <c r="C197" s="42"/>
      <c r="D197" s="42"/>
      <c r="E197" s="42"/>
      <c r="F197" s="42"/>
      <c r="G197" s="42"/>
      <c r="H197" s="42"/>
      <c r="I197" s="43"/>
      <c r="J197" s="43"/>
      <c r="K197" s="42"/>
      <c r="L197" s="42"/>
      <c r="M197" s="42"/>
      <c r="N197" s="42"/>
      <c r="O197" s="42"/>
      <c r="P197" s="42"/>
      <c r="Q197" s="97"/>
      <c r="R197" s="97"/>
      <c r="S197" s="97"/>
      <c r="T197" s="97"/>
      <c r="U197" s="97"/>
      <c r="V197" s="97"/>
      <c r="W197" s="97"/>
      <c r="X197" s="97"/>
      <c r="Y197" s="97"/>
      <c r="Z197" s="97"/>
      <c r="AA197" s="97"/>
      <c r="AB197" s="97"/>
      <c r="AC197" s="97"/>
      <c r="AD197" s="97"/>
      <c r="AE197" s="97"/>
      <c r="AF197" s="97"/>
      <c r="AG197" s="97"/>
      <c r="AH197" s="97"/>
      <c r="AI197" s="97"/>
      <c r="AJ197" s="97"/>
      <c r="AK197" s="97"/>
      <c r="AL197" s="97"/>
      <c r="AM197" s="97"/>
      <c r="AN197" s="97"/>
      <c r="AO197" s="97"/>
      <c r="AP197" s="97"/>
      <c r="AQ197" s="97"/>
      <c r="AR197" s="97"/>
      <c r="AS197" s="97"/>
      <c r="AT197" s="97"/>
      <c r="AU197" s="97"/>
      <c r="AV197" s="97"/>
      <c r="AW197" s="97"/>
      <c r="AX197" s="97"/>
      <c r="AY197" s="97"/>
      <c r="AZ197" s="97"/>
      <c r="BA197" s="97"/>
      <c r="BB197" s="97"/>
      <c r="BC197" s="97"/>
      <c r="BD197" s="97"/>
      <c r="BE197" s="97"/>
      <c r="BF197" s="97"/>
      <c r="BG197" s="97"/>
      <c r="BH197" s="97"/>
      <c r="BI197" s="97"/>
      <c r="BJ197" s="97"/>
      <c r="BK197" s="97"/>
      <c r="BL197" s="97"/>
      <c r="BM197" s="97"/>
    </row>
    <row r="198" spans="1:65" x14ac:dyDescent="0.25">
      <c r="A198" s="42"/>
      <c r="B198" s="44"/>
      <c r="C198" s="42"/>
      <c r="D198" s="42"/>
      <c r="E198" s="42"/>
      <c r="F198" s="42"/>
      <c r="G198" s="42"/>
      <c r="H198" s="42"/>
      <c r="I198" s="43"/>
      <c r="J198" s="43"/>
      <c r="K198" s="42"/>
      <c r="L198" s="42"/>
      <c r="M198" s="42"/>
      <c r="N198" s="42"/>
      <c r="O198" s="42"/>
      <c r="P198" s="42"/>
      <c r="Q198" s="97"/>
      <c r="R198" s="97"/>
      <c r="S198" s="97"/>
      <c r="T198" s="97"/>
      <c r="U198" s="97"/>
      <c r="V198" s="97"/>
      <c r="W198" s="97"/>
      <c r="X198" s="97"/>
      <c r="Y198" s="97"/>
      <c r="Z198" s="97"/>
      <c r="AA198" s="97"/>
      <c r="AB198" s="97"/>
      <c r="AC198" s="97"/>
      <c r="AD198" s="97"/>
      <c r="AE198" s="97"/>
      <c r="AF198" s="97"/>
      <c r="AG198" s="97"/>
      <c r="AH198" s="97"/>
      <c r="AI198" s="97"/>
      <c r="AJ198" s="97"/>
      <c r="AK198" s="97"/>
      <c r="AL198" s="97"/>
      <c r="AM198" s="97"/>
      <c r="AN198" s="97"/>
      <c r="AO198" s="97"/>
      <c r="AP198" s="97"/>
      <c r="AQ198" s="97"/>
      <c r="AR198" s="97"/>
      <c r="AS198" s="97"/>
      <c r="AT198" s="97"/>
      <c r="AU198" s="97"/>
      <c r="AV198" s="97"/>
      <c r="AW198" s="97"/>
      <c r="AX198" s="97"/>
      <c r="AY198" s="97"/>
      <c r="AZ198" s="97"/>
      <c r="BA198" s="97"/>
      <c r="BB198" s="97"/>
      <c r="BC198" s="97"/>
      <c r="BD198" s="97"/>
      <c r="BE198" s="97"/>
      <c r="BF198" s="97"/>
      <c r="BG198" s="97"/>
      <c r="BH198" s="97"/>
      <c r="BI198" s="97"/>
      <c r="BJ198" s="97"/>
      <c r="BK198" s="97"/>
      <c r="BL198" s="97"/>
      <c r="BM198" s="97"/>
    </row>
    <row r="199" spans="1:65" x14ac:dyDescent="0.25">
      <c r="A199" s="42"/>
      <c r="B199" s="44"/>
      <c r="C199" s="42"/>
      <c r="D199" s="42"/>
      <c r="E199" s="42"/>
      <c r="F199" s="42"/>
      <c r="G199" s="42"/>
      <c r="H199" s="42"/>
      <c r="I199" s="43"/>
      <c r="J199" s="43"/>
      <c r="K199" s="42"/>
      <c r="L199" s="42"/>
      <c r="M199" s="42"/>
      <c r="N199" s="42"/>
      <c r="O199" s="42"/>
      <c r="P199" s="42"/>
      <c r="Q199" s="97"/>
      <c r="R199" s="97"/>
      <c r="S199" s="97"/>
      <c r="T199" s="97"/>
      <c r="U199" s="97"/>
      <c r="V199" s="97"/>
      <c r="W199" s="97"/>
      <c r="X199" s="97"/>
      <c r="Y199" s="97"/>
      <c r="Z199" s="97"/>
      <c r="AA199" s="97"/>
      <c r="AB199" s="97"/>
      <c r="AC199" s="97"/>
      <c r="AD199" s="97"/>
      <c r="AE199" s="97"/>
      <c r="AF199" s="97"/>
      <c r="AG199" s="97"/>
      <c r="AH199" s="97"/>
      <c r="AI199" s="97"/>
      <c r="AJ199" s="97"/>
      <c r="AK199" s="97"/>
      <c r="AL199" s="97"/>
      <c r="AM199" s="97"/>
      <c r="AN199" s="97"/>
      <c r="AO199" s="97"/>
      <c r="AP199" s="97"/>
      <c r="AQ199" s="97"/>
      <c r="AR199" s="97"/>
      <c r="AS199" s="97"/>
      <c r="AT199" s="97"/>
      <c r="AU199" s="97"/>
      <c r="AV199" s="97"/>
      <c r="AW199" s="97"/>
      <c r="AX199" s="97"/>
      <c r="AY199" s="97"/>
      <c r="AZ199" s="97"/>
      <c r="BA199" s="97"/>
      <c r="BB199" s="97"/>
      <c r="BC199" s="97"/>
      <c r="BD199" s="97"/>
      <c r="BE199" s="97"/>
      <c r="BF199" s="97"/>
      <c r="BG199" s="97"/>
      <c r="BH199" s="97"/>
      <c r="BI199" s="97"/>
      <c r="BJ199" s="97"/>
      <c r="BK199" s="97"/>
      <c r="BL199" s="97"/>
      <c r="BM199" s="97"/>
    </row>
    <row r="200" spans="1:65" x14ac:dyDescent="0.25">
      <c r="A200" s="42"/>
      <c r="B200" s="44"/>
      <c r="C200" s="42"/>
      <c r="D200" s="42"/>
      <c r="E200" s="42"/>
      <c r="F200" s="42"/>
      <c r="G200" s="42"/>
      <c r="H200" s="42"/>
      <c r="I200" s="43"/>
      <c r="J200" s="43"/>
      <c r="K200" s="42"/>
      <c r="L200" s="42"/>
      <c r="M200" s="42"/>
      <c r="N200" s="42"/>
      <c r="O200" s="42"/>
      <c r="P200" s="42"/>
      <c r="Q200" s="97"/>
      <c r="R200" s="97"/>
      <c r="S200" s="97"/>
      <c r="T200" s="97"/>
      <c r="U200" s="97"/>
      <c r="V200" s="97"/>
      <c r="W200" s="97"/>
      <c r="X200" s="97"/>
      <c r="Y200" s="97"/>
      <c r="Z200" s="97"/>
      <c r="AA200" s="97"/>
      <c r="AB200" s="97"/>
      <c r="AC200" s="97"/>
      <c r="AD200" s="97"/>
      <c r="AE200" s="97"/>
      <c r="AF200" s="97"/>
      <c r="AG200" s="97"/>
      <c r="AH200" s="97"/>
      <c r="AI200" s="97"/>
      <c r="AJ200" s="97"/>
      <c r="AK200" s="97"/>
      <c r="AL200" s="97"/>
      <c r="AM200" s="97"/>
      <c r="AN200" s="97"/>
      <c r="AO200" s="97"/>
      <c r="AP200" s="97"/>
      <c r="AQ200" s="97"/>
      <c r="AR200" s="97"/>
      <c r="AS200" s="97"/>
      <c r="AT200" s="97"/>
      <c r="AU200" s="97"/>
      <c r="AV200" s="97"/>
      <c r="AW200" s="97"/>
      <c r="AX200" s="97"/>
      <c r="AY200" s="97"/>
      <c r="AZ200" s="97"/>
      <c r="BA200" s="97"/>
      <c r="BB200" s="97"/>
      <c r="BC200" s="97"/>
      <c r="BD200" s="97"/>
      <c r="BE200" s="97"/>
      <c r="BF200" s="97"/>
      <c r="BG200" s="97"/>
      <c r="BH200" s="97"/>
      <c r="BI200" s="97"/>
      <c r="BJ200" s="97"/>
      <c r="BK200" s="97"/>
      <c r="BL200" s="97"/>
      <c r="BM200" s="97"/>
    </row>
    <row r="201" spans="1:65" x14ac:dyDescent="0.25">
      <c r="A201" s="42"/>
      <c r="B201" s="44"/>
      <c r="C201" s="42"/>
      <c r="D201" s="42"/>
      <c r="E201" s="42"/>
      <c r="F201" s="42"/>
      <c r="G201" s="42"/>
      <c r="H201" s="42"/>
      <c r="I201" s="43"/>
      <c r="J201" s="43"/>
      <c r="K201" s="42"/>
      <c r="L201" s="42"/>
      <c r="M201" s="42"/>
      <c r="N201" s="42"/>
      <c r="O201" s="42"/>
      <c r="P201" s="42"/>
      <c r="Q201" s="97"/>
      <c r="R201" s="97"/>
      <c r="S201" s="97"/>
      <c r="T201" s="97"/>
      <c r="U201" s="97"/>
      <c r="V201" s="97"/>
      <c r="W201" s="97"/>
      <c r="X201" s="97"/>
      <c r="Y201" s="97"/>
      <c r="Z201" s="97"/>
      <c r="AA201" s="97"/>
      <c r="AB201" s="97"/>
      <c r="AC201" s="97"/>
      <c r="AD201" s="97"/>
      <c r="AE201" s="97"/>
      <c r="AF201" s="97"/>
      <c r="AG201" s="97"/>
      <c r="AH201" s="97"/>
      <c r="AI201" s="97"/>
      <c r="AJ201" s="97"/>
      <c r="AK201" s="97"/>
      <c r="AL201" s="97"/>
      <c r="AM201" s="97"/>
      <c r="AN201" s="97"/>
      <c r="AO201" s="97"/>
      <c r="AP201" s="97"/>
      <c r="AQ201" s="97"/>
      <c r="AR201" s="97"/>
      <c r="AS201" s="97"/>
      <c r="AT201" s="97"/>
      <c r="AU201" s="97"/>
      <c r="AV201" s="97"/>
      <c r="AW201" s="97"/>
      <c r="AX201" s="97"/>
      <c r="AY201" s="97"/>
      <c r="AZ201" s="97"/>
      <c r="BA201" s="97"/>
      <c r="BB201" s="97"/>
      <c r="BC201" s="97"/>
      <c r="BD201" s="97"/>
      <c r="BE201" s="97"/>
      <c r="BF201" s="97"/>
      <c r="BG201" s="97"/>
      <c r="BH201" s="97"/>
      <c r="BI201" s="97"/>
      <c r="BJ201" s="97"/>
      <c r="BK201" s="97"/>
      <c r="BL201" s="97"/>
      <c r="BM201" s="97"/>
    </row>
    <row r="202" spans="1:65" x14ac:dyDescent="0.25">
      <c r="A202" s="42"/>
      <c r="B202" s="44"/>
      <c r="C202" s="42"/>
      <c r="D202" s="42"/>
      <c r="E202" s="42"/>
      <c r="F202" s="42"/>
      <c r="G202" s="42"/>
      <c r="H202" s="42"/>
      <c r="I202" s="43"/>
      <c r="J202" s="43"/>
      <c r="K202" s="42"/>
      <c r="L202" s="42"/>
      <c r="M202" s="42"/>
      <c r="N202" s="42"/>
      <c r="O202" s="42"/>
      <c r="P202" s="42"/>
      <c r="Q202" s="97"/>
      <c r="R202" s="97"/>
      <c r="S202" s="97"/>
      <c r="T202" s="97"/>
      <c r="U202" s="97"/>
      <c r="V202" s="97"/>
      <c r="W202" s="97"/>
      <c r="X202" s="97"/>
      <c r="Y202" s="97"/>
      <c r="Z202" s="97"/>
      <c r="AA202" s="97"/>
      <c r="AB202" s="97"/>
      <c r="AC202" s="97"/>
      <c r="AD202" s="97"/>
      <c r="AE202" s="97"/>
      <c r="AF202" s="97"/>
      <c r="AG202" s="97"/>
      <c r="AH202" s="97"/>
      <c r="AI202" s="97"/>
      <c r="AJ202" s="97"/>
      <c r="AK202" s="97"/>
      <c r="AL202" s="97"/>
      <c r="AM202" s="97"/>
      <c r="AN202" s="97"/>
      <c r="AO202" s="97"/>
      <c r="AP202" s="97"/>
      <c r="AQ202" s="97"/>
      <c r="AR202" s="97"/>
      <c r="AS202" s="97"/>
      <c r="AT202" s="97"/>
      <c r="AU202" s="97"/>
      <c r="AV202" s="97"/>
      <c r="AW202" s="97"/>
      <c r="AX202" s="97"/>
      <c r="AY202" s="97"/>
      <c r="AZ202" s="97"/>
      <c r="BA202" s="97"/>
      <c r="BB202" s="97"/>
      <c r="BC202" s="97"/>
      <c r="BD202" s="97"/>
      <c r="BE202" s="97"/>
      <c r="BF202" s="97"/>
      <c r="BG202" s="97"/>
      <c r="BH202" s="97"/>
      <c r="BI202" s="97"/>
      <c r="BJ202" s="97"/>
      <c r="BK202" s="97"/>
      <c r="BL202" s="97"/>
      <c r="BM202" s="97"/>
    </row>
    <row r="203" spans="1:65" x14ac:dyDescent="0.25">
      <c r="A203" s="42"/>
      <c r="B203" s="44"/>
      <c r="C203" s="42"/>
      <c r="D203" s="42"/>
      <c r="E203" s="42"/>
      <c r="F203" s="42"/>
      <c r="G203" s="42"/>
      <c r="H203" s="42"/>
      <c r="I203" s="43"/>
      <c r="J203" s="43"/>
      <c r="K203" s="42"/>
      <c r="L203" s="42"/>
      <c r="M203" s="42"/>
      <c r="N203" s="42"/>
      <c r="O203" s="42"/>
      <c r="P203" s="42"/>
      <c r="Q203" s="97"/>
      <c r="R203" s="97"/>
      <c r="S203" s="97"/>
      <c r="T203" s="97"/>
      <c r="U203" s="97"/>
      <c r="V203" s="97"/>
      <c r="W203" s="97"/>
      <c r="X203" s="97"/>
      <c r="Y203" s="97"/>
      <c r="Z203" s="97"/>
      <c r="AA203" s="97"/>
      <c r="AB203" s="97"/>
      <c r="AC203" s="97"/>
      <c r="AD203" s="97"/>
      <c r="AE203" s="97"/>
      <c r="AF203" s="97"/>
      <c r="AG203" s="97"/>
      <c r="AH203" s="97"/>
      <c r="AI203" s="97"/>
      <c r="AJ203" s="97"/>
      <c r="AK203" s="97"/>
      <c r="AL203" s="97"/>
      <c r="AM203" s="97"/>
      <c r="AN203" s="97"/>
      <c r="AO203" s="97"/>
      <c r="AP203" s="97"/>
      <c r="AQ203" s="97"/>
      <c r="AR203" s="97"/>
      <c r="AS203" s="97"/>
      <c r="AT203" s="97"/>
      <c r="AU203" s="97"/>
      <c r="AV203" s="97"/>
      <c r="AW203" s="97"/>
      <c r="AX203" s="97"/>
      <c r="AY203" s="97"/>
      <c r="AZ203" s="97"/>
      <c r="BA203" s="97"/>
      <c r="BB203" s="97"/>
      <c r="BC203" s="97"/>
      <c r="BD203" s="97"/>
      <c r="BE203" s="97"/>
      <c r="BF203" s="97"/>
      <c r="BG203" s="97"/>
      <c r="BH203" s="97"/>
      <c r="BI203" s="97"/>
      <c r="BJ203" s="97"/>
      <c r="BK203" s="97"/>
      <c r="BL203" s="97"/>
      <c r="BM203" s="97"/>
    </row>
    <row r="204" spans="1:65" x14ac:dyDescent="0.25">
      <c r="A204" s="42"/>
      <c r="B204" s="44"/>
      <c r="C204" s="42"/>
      <c r="D204" s="42"/>
      <c r="E204" s="42"/>
      <c r="F204" s="42"/>
      <c r="G204" s="42"/>
      <c r="H204" s="42"/>
      <c r="I204" s="43"/>
      <c r="J204" s="43"/>
      <c r="K204" s="42"/>
      <c r="L204" s="42"/>
      <c r="M204" s="42"/>
      <c r="N204" s="42"/>
      <c r="O204" s="42"/>
      <c r="P204" s="42"/>
      <c r="Q204" s="97"/>
      <c r="R204" s="97"/>
      <c r="S204" s="97"/>
      <c r="T204" s="97"/>
      <c r="U204" s="97"/>
      <c r="V204" s="97"/>
      <c r="W204" s="97"/>
      <c r="X204" s="97"/>
      <c r="Y204" s="97"/>
      <c r="Z204" s="97"/>
      <c r="AA204" s="97"/>
      <c r="AB204" s="97"/>
      <c r="AC204" s="97"/>
      <c r="AD204" s="97"/>
      <c r="AE204" s="97"/>
      <c r="AF204" s="97"/>
      <c r="AG204" s="97"/>
      <c r="AH204" s="97"/>
      <c r="AI204" s="97"/>
      <c r="AJ204" s="97"/>
      <c r="AK204" s="97"/>
      <c r="AL204" s="97"/>
      <c r="AM204" s="97"/>
      <c r="AN204" s="97"/>
      <c r="AO204" s="97"/>
      <c r="AP204" s="97"/>
      <c r="AQ204" s="97"/>
      <c r="AR204" s="97"/>
      <c r="AS204" s="97"/>
      <c r="AT204" s="97"/>
      <c r="AU204" s="97"/>
      <c r="AV204" s="97"/>
      <c r="AW204" s="97"/>
      <c r="AX204" s="97"/>
      <c r="AY204" s="97"/>
      <c r="AZ204" s="97"/>
      <c r="BA204" s="97"/>
      <c r="BB204" s="97"/>
      <c r="BC204" s="97"/>
      <c r="BD204" s="97"/>
      <c r="BE204" s="97"/>
      <c r="BF204" s="97"/>
      <c r="BG204" s="97"/>
      <c r="BH204" s="97"/>
      <c r="BI204" s="97"/>
      <c r="BJ204" s="97"/>
      <c r="BK204" s="97"/>
      <c r="BL204" s="97"/>
      <c r="BM204" s="97"/>
    </row>
    <row r="205" spans="1:65" x14ac:dyDescent="0.25">
      <c r="A205" s="42"/>
      <c r="B205" s="44"/>
      <c r="C205" s="42"/>
      <c r="D205" s="42"/>
      <c r="E205" s="42"/>
      <c r="F205" s="42"/>
      <c r="G205" s="42"/>
      <c r="H205" s="42"/>
      <c r="I205" s="43"/>
      <c r="J205" s="43"/>
      <c r="K205" s="42"/>
      <c r="L205" s="42"/>
      <c r="M205" s="42"/>
      <c r="N205" s="42"/>
      <c r="O205" s="42"/>
      <c r="P205" s="42"/>
      <c r="Q205" s="97"/>
      <c r="R205" s="97"/>
      <c r="S205" s="97"/>
      <c r="T205" s="97"/>
      <c r="U205" s="97"/>
      <c r="V205" s="97"/>
      <c r="W205" s="97"/>
      <c r="X205" s="97"/>
      <c r="Y205" s="97"/>
      <c r="Z205" s="97"/>
      <c r="AA205" s="97"/>
      <c r="AB205" s="97"/>
      <c r="AC205" s="97"/>
      <c r="AD205" s="97"/>
      <c r="AE205" s="97"/>
      <c r="AF205" s="97"/>
      <c r="AG205" s="97"/>
      <c r="AH205" s="97"/>
      <c r="AI205" s="97"/>
      <c r="AJ205" s="97"/>
      <c r="AK205" s="97"/>
      <c r="AL205" s="97"/>
      <c r="AM205" s="97"/>
      <c r="AN205" s="97"/>
      <c r="AO205" s="97"/>
      <c r="AP205" s="97"/>
      <c r="AQ205" s="97"/>
      <c r="AR205" s="97"/>
      <c r="AS205" s="97"/>
      <c r="AT205" s="97"/>
      <c r="AU205" s="97"/>
      <c r="AV205" s="97"/>
      <c r="AW205" s="97"/>
      <c r="AX205" s="97"/>
      <c r="AY205" s="97"/>
      <c r="AZ205" s="97"/>
      <c r="BA205" s="97"/>
      <c r="BB205" s="97"/>
      <c r="BC205" s="97"/>
      <c r="BD205" s="97"/>
      <c r="BE205" s="97"/>
      <c r="BF205" s="97"/>
      <c r="BG205" s="97"/>
      <c r="BH205" s="97"/>
      <c r="BI205" s="97"/>
      <c r="BJ205" s="97"/>
      <c r="BK205" s="97"/>
      <c r="BL205" s="97"/>
      <c r="BM205" s="97"/>
    </row>
    <row r="206" spans="1:65" x14ac:dyDescent="0.25">
      <c r="A206" s="42"/>
      <c r="B206" s="44"/>
      <c r="C206" s="42"/>
      <c r="D206" s="42"/>
      <c r="E206" s="42"/>
      <c r="F206" s="42"/>
      <c r="G206" s="42"/>
      <c r="H206" s="42"/>
      <c r="I206" s="43"/>
      <c r="J206" s="43"/>
      <c r="K206" s="42"/>
      <c r="L206" s="42"/>
      <c r="M206" s="42"/>
      <c r="N206" s="42"/>
      <c r="O206" s="42"/>
      <c r="P206" s="42"/>
      <c r="Q206" s="97"/>
      <c r="R206" s="97"/>
      <c r="S206" s="97"/>
      <c r="T206" s="97"/>
      <c r="U206" s="97"/>
      <c r="V206" s="97"/>
      <c r="W206" s="97"/>
      <c r="X206" s="97"/>
      <c r="Y206" s="97"/>
      <c r="Z206" s="97"/>
      <c r="AA206" s="97"/>
      <c r="AB206" s="97"/>
      <c r="AC206" s="97"/>
      <c r="AD206" s="97"/>
      <c r="AE206" s="97"/>
      <c r="AF206" s="97"/>
      <c r="AG206" s="97"/>
      <c r="AH206" s="97"/>
      <c r="AI206" s="97"/>
      <c r="AJ206" s="97"/>
      <c r="AK206" s="97"/>
      <c r="AL206" s="97"/>
      <c r="AM206" s="97"/>
      <c r="AN206" s="97"/>
      <c r="AO206" s="97"/>
      <c r="AP206" s="97"/>
      <c r="AQ206" s="97"/>
      <c r="AR206" s="97"/>
      <c r="AS206" s="97"/>
      <c r="AT206" s="97"/>
      <c r="AU206" s="97"/>
      <c r="AV206" s="97"/>
      <c r="AW206" s="97"/>
      <c r="AX206" s="97"/>
      <c r="AY206" s="97"/>
      <c r="AZ206" s="97"/>
      <c r="BA206" s="97"/>
      <c r="BB206" s="97"/>
      <c r="BC206" s="97"/>
      <c r="BD206" s="97"/>
      <c r="BE206" s="97"/>
      <c r="BF206" s="97"/>
      <c r="BG206" s="97"/>
      <c r="BH206" s="97"/>
      <c r="BI206" s="97"/>
      <c r="BJ206" s="97"/>
      <c r="BK206" s="97"/>
      <c r="BL206" s="97"/>
      <c r="BM206" s="97"/>
    </row>
    <row r="207" spans="1:65" x14ac:dyDescent="0.25">
      <c r="A207" s="42"/>
      <c r="B207" s="44"/>
      <c r="C207" s="42"/>
      <c r="D207" s="42"/>
      <c r="E207" s="42"/>
      <c r="F207" s="42"/>
      <c r="G207" s="42"/>
      <c r="H207" s="42"/>
      <c r="I207" s="43"/>
      <c r="J207" s="43"/>
      <c r="K207" s="42"/>
      <c r="L207" s="42"/>
      <c r="M207" s="42"/>
      <c r="N207" s="42"/>
      <c r="O207" s="42"/>
      <c r="P207" s="42"/>
      <c r="Q207" s="97"/>
      <c r="R207" s="97"/>
      <c r="S207" s="97"/>
      <c r="T207" s="97"/>
      <c r="U207" s="97"/>
      <c r="V207" s="97"/>
      <c r="W207" s="97"/>
      <c r="X207" s="97"/>
      <c r="Y207" s="97"/>
      <c r="Z207" s="97"/>
      <c r="AA207" s="97"/>
      <c r="AB207" s="97"/>
      <c r="AC207" s="97"/>
      <c r="AD207" s="97"/>
      <c r="AE207" s="97"/>
      <c r="AF207" s="97"/>
      <c r="AG207" s="97"/>
      <c r="AH207" s="97"/>
      <c r="AI207" s="97"/>
      <c r="AJ207" s="97"/>
      <c r="AK207" s="97"/>
      <c r="AL207" s="97"/>
      <c r="AM207" s="97"/>
      <c r="AN207" s="97"/>
      <c r="AO207" s="97"/>
      <c r="AP207" s="97"/>
      <c r="AQ207" s="97"/>
      <c r="AR207" s="97"/>
      <c r="AS207" s="97"/>
      <c r="AT207" s="97"/>
      <c r="AU207" s="97"/>
      <c r="AV207" s="97"/>
      <c r="AW207" s="97"/>
      <c r="AX207" s="97"/>
      <c r="AY207" s="97"/>
      <c r="AZ207" s="97"/>
      <c r="BA207" s="97"/>
      <c r="BB207" s="97"/>
      <c r="BC207" s="97"/>
      <c r="BD207" s="97"/>
      <c r="BE207" s="97"/>
      <c r="BF207" s="97"/>
      <c r="BG207" s="97"/>
      <c r="BH207" s="97"/>
      <c r="BI207" s="97"/>
      <c r="BJ207" s="97"/>
      <c r="BK207" s="97"/>
      <c r="BL207" s="97"/>
      <c r="BM207" s="97"/>
    </row>
    <row r="208" spans="1:65" x14ac:dyDescent="0.25">
      <c r="A208" s="42"/>
      <c r="B208" s="44"/>
      <c r="C208" s="42"/>
      <c r="D208" s="42"/>
      <c r="E208" s="42"/>
      <c r="F208" s="42"/>
      <c r="G208" s="42"/>
      <c r="H208" s="42"/>
      <c r="I208" s="43"/>
      <c r="J208" s="43"/>
      <c r="K208" s="42"/>
      <c r="L208" s="42"/>
      <c r="M208" s="42"/>
      <c r="N208" s="42"/>
      <c r="O208" s="42"/>
      <c r="P208" s="42"/>
      <c r="Q208" s="97"/>
      <c r="R208" s="97"/>
      <c r="S208" s="97"/>
      <c r="T208" s="97"/>
      <c r="U208" s="97"/>
      <c r="V208" s="97"/>
      <c r="W208" s="97"/>
      <c r="X208" s="97"/>
      <c r="Y208" s="97"/>
      <c r="Z208" s="97"/>
      <c r="AA208" s="97"/>
      <c r="AB208" s="97"/>
      <c r="AC208" s="97"/>
      <c r="AD208" s="97"/>
      <c r="AE208" s="97"/>
      <c r="AF208" s="97"/>
      <c r="AG208" s="97"/>
      <c r="AH208" s="97"/>
      <c r="AI208" s="97"/>
      <c r="AJ208" s="97"/>
      <c r="AK208" s="97"/>
      <c r="AL208" s="97"/>
      <c r="AM208" s="97"/>
      <c r="AN208" s="97"/>
      <c r="AO208" s="97"/>
      <c r="AP208" s="97"/>
      <c r="AQ208" s="97"/>
      <c r="AR208" s="97"/>
      <c r="AS208" s="97"/>
      <c r="AT208" s="97"/>
      <c r="AU208" s="97"/>
      <c r="AV208" s="97"/>
      <c r="AW208" s="97"/>
      <c r="AX208" s="97"/>
      <c r="AY208" s="97"/>
      <c r="AZ208" s="97"/>
      <c r="BA208" s="97"/>
      <c r="BB208" s="97"/>
      <c r="BC208" s="97"/>
      <c r="BD208" s="97"/>
      <c r="BE208" s="97"/>
      <c r="BF208" s="97"/>
      <c r="BG208" s="97"/>
      <c r="BH208" s="97"/>
      <c r="BI208" s="97"/>
      <c r="BJ208" s="97"/>
      <c r="BK208" s="97"/>
      <c r="BL208" s="97"/>
      <c r="BM208" s="97"/>
    </row>
    <row r="209" spans="1:65" x14ac:dyDescent="0.25">
      <c r="A209" s="42"/>
      <c r="B209" s="44"/>
      <c r="C209" s="42"/>
      <c r="D209" s="42"/>
      <c r="E209" s="42"/>
      <c r="F209" s="42"/>
      <c r="G209" s="42"/>
      <c r="H209" s="42"/>
      <c r="I209" s="43"/>
      <c r="J209" s="43"/>
      <c r="K209" s="42"/>
      <c r="L209" s="42"/>
      <c r="M209" s="42"/>
      <c r="N209" s="42"/>
      <c r="O209" s="42"/>
      <c r="P209" s="42"/>
      <c r="Q209" s="97"/>
      <c r="R209" s="97"/>
      <c r="S209" s="97"/>
      <c r="T209" s="97"/>
      <c r="U209" s="97"/>
      <c r="V209" s="97"/>
      <c r="W209" s="97"/>
      <c r="X209" s="97"/>
      <c r="Y209" s="97"/>
      <c r="Z209" s="97"/>
      <c r="AA209" s="97"/>
      <c r="AB209" s="97"/>
      <c r="AC209" s="97"/>
      <c r="AD209" s="97"/>
      <c r="AE209" s="97"/>
      <c r="AF209" s="97"/>
      <c r="AG209" s="97"/>
      <c r="AH209" s="97"/>
      <c r="AI209" s="97"/>
      <c r="AJ209" s="97"/>
      <c r="AK209" s="97"/>
      <c r="AL209" s="97"/>
      <c r="AM209" s="97"/>
      <c r="AN209" s="97"/>
      <c r="AO209" s="97"/>
      <c r="AP209" s="97"/>
      <c r="AQ209" s="97"/>
      <c r="AR209" s="97"/>
      <c r="AS209" s="97"/>
      <c r="AT209" s="97"/>
      <c r="AU209" s="97"/>
      <c r="AV209" s="97"/>
      <c r="AW209" s="97"/>
      <c r="AX209" s="97"/>
      <c r="AY209" s="97"/>
      <c r="AZ209" s="97"/>
      <c r="BA209" s="97"/>
      <c r="BB209" s="97"/>
      <c r="BC209" s="97"/>
      <c r="BD209" s="97"/>
      <c r="BE209" s="97"/>
      <c r="BF209" s="97"/>
      <c r="BG209" s="97"/>
      <c r="BH209" s="97"/>
      <c r="BI209" s="97"/>
      <c r="BJ209" s="97"/>
      <c r="BK209" s="97"/>
      <c r="BL209" s="97"/>
      <c r="BM209" s="97"/>
    </row>
    <row r="210" spans="1:65" x14ac:dyDescent="0.25">
      <c r="A210" s="42"/>
      <c r="B210" s="44"/>
      <c r="C210" s="42"/>
      <c r="D210" s="42"/>
      <c r="E210" s="42"/>
      <c r="F210" s="42"/>
      <c r="G210" s="42"/>
      <c r="H210" s="42"/>
      <c r="I210" s="43"/>
      <c r="J210" s="43"/>
      <c r="K210" s="42"/>
      <c r="L210" s="42"/>
      <c r="M210" s="42"/>
      <c r="N210" s="42"/>
      <c r="O210" s="42"/>
      <c r="P210" s="42"/>
      <c r="Q210" s="97"/>
      <c r="R210" s="97"/>
      <c r="S210" s="97"/>
      <c r="T210" s="97"/>
      <c r="U210" s="97"/>
      <c r="V210" s="97"/>
      <c r="W210" s="97"/>
      <c r="X210" s="97"/>
      <c r="Y210" s="97"/>
      <c r="Z210" s="97"/>
      <c r="AA210" s="97"/>
      <c r="AB210" s="97"/>
      <c r="AC210" s="97"/>
      <c r="AD210" s="97"/>
      <c r="AE210" s="97"/>
      <c r="AF210" s="97"/>
      <c r="AG210" s="97"/>
      <c r="AH210" s="97"/>
      <c r="AI210" s="97"/>
      <c r="AJ210" s="97"/>
      <c r="AK210" s="97"/>
      <c r="AL210" s="97"/>
      <c r="AM210" s="97"/>
      <c r="AN210" s="97"/>
      <c r="AO210" s="97"/>
      <c r="AP210" s="97"/>
      <c r="AQ210" s="97"/>
      <c r="AR210" s="97"/>
      <c r="AS210" s="97"/>
      <c r="AT210" s="97"/>
      <c r="AU210" s="97"/>
      <c r="AV210" s="97"/>
      <c r="AW210" s="97"/>
      <c r="AX210" s="97"/>
      <c r="AY210" s="97"/>
      <c r="AZ210" s="97"/>
      <c r="BA210" s="97"/>
      <c r="BB210" s="97"/>
      <c r="BC210" s="97"/>
      <c r="BD210" s="97"/>
      <c r="BE210" s="97"/>
      <c r="BF210" s="97"/>
      <c r="BG210" s="97"/>
      <c r="BH210" s="97"/>
      <c r="BI210" s="97"/>
      <c r="BJ210" s="97"/>
      <c r="BK210" s="97"/>
      <c r="BL210" s="97"/>
      <c r="BM210" s="97"/>
    </row>
    <row r="211" spans="1:65" x14ac:dyDescent="0.25">
      <c r="A211" s="42"/>
      <c r="B211" s="44"/>
      <c r="C211" s="42"/>
      <c r="D211" s="42"/>
      <c r="E211" s="42"/>
      <c r="F211" s="42"/>
      <c r="G211" s="42"/>
      <c r="H211" s="42"/>
      <c r="I211" s="43"/>
      <c r="J211" s="43"/>
      <c r="K211" s="42"/>
      <c r="L211" s="42"/>
      <c r="M211" s="42"/>
      <c r="N211" s="42"/>
      <c r="O211" s="42"/>
      <c r="P211" s="42"/>
      <c r="Q211" s="97"/>
      <c r="R211" s="97"/>
      <c r="S211" s="97"/>
      <c r="T211" s="97"/>
      <c r="U211" s="97"/>
      <c r="V211" s="97"/>
      <c r="W211" s="97"/>
      <c r="X211" s="97"/>
      <c r="Y211" s="97"/>
      <c r="Z211" s="97"/>
      <c r="AA211" s="97"/>
      <c r="AB211" s="97"/>
      <c r="AC211" s="97"/>
      <c r="AD211" s="97"/>
      <c r="AE211" s="97"/>
      <c r="AF211" s="97"/>
      <c r="AG211" s="97"/>
      <c r="AH211" s="97"/>
      <c r="AI211" s="97"/>
      <c r="AJ211" s="97"/>
      <c r="AK211" s="97"/>
      <c r="AL211" s="97"/>
      <c r="AM211" s="97"/>
      <c r="AN211" s="97"/>
      <c r="AO211" s="97"/>
      <c r="AP211" s="97"/>
      <c r="AQ211" s="97"/>
      <c r="AR211" s="97"/>
      <c r="AS211" s="97"/>
      <c r="AT211" s="97"/>
      <c r="AU211" s="97"/>
      <c r="AV211" s="97"/>
      <c r="AW211" s="97"/>
      <c r="AX211" s="97"/>
      <c r="AY211" s="97"/>
      <c r="AZ211" s="97"/>
      <c r="BA211" s="97"/>
      <c r="BB211" s="97"/>
      <c r="BC211" s="97"/>
      <c r="BD211" s="97"/>
      <c r="BE211" s="97"/>
      <c r="BF211" s="97"/>
      <c r="BG211" s="97"/>
      <c r="BH211" s="97"/>
      <c r="BI211" s="97"/>
      <c r="BJ211" s="97"/>
      <c r="BK211" s="97"/>
      <c r="BL211" s="97"/>
      <c r="BM211" s="97"/>
    </row>
    <row r="212" spans="1:65" x14ac:dyDescent="0.25">
      <c r="A212" s="42"/>
      <c r="B212" s="42"/>
      <c r="C212" s="42"/>
      <c r="D212" s="42"/>
      <c r="E212" s="42"/>
      <c r="F212" s="42"/>
      <c r="G212" s="42"/>
      <c r="H212" s="42"/>
      <c r="I212" s="43"/>
      <c r="J212" s="43"/>
      <c r="K212" s="42"/>
      <c r="L212" s="42"/>
      <c r="M212" s="42"/>
      <c r="N212" s="42"/>
      <c r="O212" s="42"/>
      <c r="P212" s="42"/>
      <c r="Q212" s="97"/>
      <c r="R212" s="97"/>
      <c r="S212" s="97"/>
      <c r="T212" s="97"/>
      <c r="U212" s="97"/>
      <c r="V212" s="97"/>
      <c r="W212" s="97"/>
      <c r="X212" s="97"/>
      <c r="Y212" s="97"/>
      <c r="Z212" s="97"/>
      <c r="AA212" s="97"/>
      <c r="AB212" s="97"/>
      <c r="AC212" s="97"/>
      <c r="AD212" s="97"/>
      <c r="AE212" s="97"/>
      <c r="AF212" s="97"/>
      <c r="AG212" s="97"/>
      <c r="AH212" s="97"/>
      <c r="AI212" s="97"/>
      <c r="AJ212" s="97"/>
      <c r="AK212" s="97"/>
      <c r="AL212" s="97"/>
      <c r="AM212" s="97"/>
      <c r="AN212" s="97"/>
      <c r="AO212" s="97"/>
      <c r="AP212" s="97"/>
      <c r="AQ212" s="97"/>
      <c r="AR212" s="97"/>
      <c r="AS212" s="97"/>
      <c r="AT212" s="97"/>
      <c r="AU212" s="97"/>
      <c r="AV212" s="97"/>
      <c r="AW212" s="97"/>
      <c r="AX212" s="97"/>
      <c r="AY212" s="97"/>
      <c r="AZ212" s="97"/>
      <c r="BA212" s="97"/>
      <c r="BB212" s="97"/>
      <c r="BC212" s="97"/>
      <c r="BD212" s="97"/>
      <c r="BE212" s="97"/>
      <c r="BF212" s="97"/>
      <c r="BG212" s="97"/>
      <c r="BH212" s="97"/>
      <c r="BI212" s="97"/>
      <c r="BJ212" s="97"/>
      <c r="BK212" s="97"/>
      <c r="BL212" s="97"/>
      <c r="BM212" s="97"/>
    </row>
    <row r="213" spans="1:65" x14ac:dyDescent="0.25">
      <c r="A213" s="42"/>
      <c r="B213" s="44" t="s">
        <v>83</v>
      </c>
      <c r="C213" s="42"/>
      <c r="D213" s="42"/>
      <c r="E213" s="42"/>
      <c r="F213" s="42"/>
      <c r="G213" s="42"/>
      <c r="H213" s="42"/>
      <c r="I213" s="43"/>
      <c r="J213" s="43"/>
      <c r="K213" s="42"/>
      <c r="L213" s="42"/>
      <c r="M213" s="42"/>
      <c r="N213" s="42"/>
      <c r="O213" s="42"/>
      <c r="P213" s="42"/>
      <c r="Q213" s="97"/>
      <c r="R213" s="97"/>
      <c r="S213" s="97"/>
      <c r="T213" s="97"/>
      <c r="U213" s="97"/>
      <c r="V213" s="97"/>
      <c r="W213" s="97"/>
      <c r="X213" s="97"/>
      <c r="Y213" s="97"/>
      <c r="Z213" s="97"/>
      <c r="AA213" s="97"/>
      <c r="AB213" s="97"/>
      <c r="AC213" s="97"/>
      <c r="AD213" s="97"/>
      <c r="AE213" s="97"/>
      <c r="AF213" s="97"/>
      <c r="AG213" s="97"/>
      <c r="AH213" s="97"/>
      <c r="AI213" s="97"/>
      <c r="AJ213" s="97"/>
      <c r="AK213" s="97"/>
      <c r="AL213" s="97"/>
      <c r="AM213" s="97"/>
      <c r="AN213" s="97"/>
      <c r="AO213" s="97"/>
      <c r="AP213" s="97"/>
      <c r="AQ213" s="97"/>
      <c r="AR213" s="97"/>
      <c r="AS213" s="97"/>
      <c r="AT213" s="97"/>
      <c r="AU213" s="97"/>
      <c r="AV213" s="97"/>
      <c r="AW213" s="97"/>
      <c r="AX213" s="97"/>
      <c r="AY213" s="97"/>
      <c r="AZ213" s="97"/>
      <c r="BA213" s="97"/>
      <c r="BB213" s="97"/>
      <c r="BC213" s="97"/>
      <c r="BD213" s="97"/>
      <c r="BE213" s="97"/>
      <c r="BF213" s="97"/>
      <c r="BG213" s="97"/>
      <c r="BH213" s="97"/>
      <c r="BI213" s="97"/>
      <c r="BJ213" s="97"/>
      <c r="BK213" s="97"/>
      <c r="BL213" s="97"/>
      <c r="BM213" s="97"/>
    </row>
    <row r="214" spans="1:65" x14ac:dyDescent="0.25">
      <c r="A214" s="42"/>
      <c r="B214" s="42"/>
      <c r="C214" s="42"/>
      <c r="D214" s="42"/>
      <c r="E214" s="42"/>
      <c r="F214" s="42"/>
      <c r="G214" s="42"/>
      <c r="H214" s="42"/>
      <c r="I214" s="43"/>
      <c r="J214" s="43"/>
      <c r="K214" s="42"/>
      <c r="L214" s="42"/>
      <c r="M214" s="42"/>
      <c r="N214" s="42"/>
      <c r="O214" s="42"/>
      <c r="P214" s="42"/>
      <c r="Q214" s="97"/>
      <c r="R214" s="97"/>
      <c r="S214" s="97"/>
      <c r="T214" s="97"/>
      <c r="U214" s="97"/>
      <c r="V214" s="97"/>
      <c r="W214" s="97"/>
      <c r="X214" s="97"/>
      <c r="Y214" s="97"/>
      <c r="Z214" s="97"/>
      <c r="AA214" s="97"/>
      <c r="AB214" s="97"/>
      <c r="AC214" s="97"/>
      <c r="AD214" s="97"/>
      <c r="AE214" s="97"/>
      <c r="AF214" s="97"/>
      <c r="AG214" s="97"/>
      <c r="AH214" s="97"/>
      <c r="AI214" s="97"/>
      <c r="AJ214" s="97"/>
      <c r="AK214" s="97"/>
      <c r="AL214" s="97"/>
      <c r="AM214" s="97"/>
      <c r="AN214" s="97"/>
      <c r="AO214" s="97"/>
      <c r="AP214" s="97"/>
      <c r="AQ214" s="97"/>
      <c r="AR214" s="97"/>
      <c r="AS214" s="97"/>
      <c r="AT214" s="97"/>
      <c r="AU214" s="97"/>
      <c r="AV214" s="97"/>
      <c r="AW214" s="97"/>
      <c r="AX214" s="97"/>
      <c r="AY214" s="97"/>
      <c r="AZ214" s="97"/>
      <c r="BA214" s="97"/>
      <c r="BB214" s="97"/>
      <c r="BC214" s="97"/>
      <c r="BD214" s="97"/>
      <c r="BE214" s="97"/>
      <c r="BF214" s="97"/>
      <c r="BG214" s="97"/>
      <c r="BH214" s="97"/>
      <c r="BI214" s="97"/>
      <c r="BJ214" s="97"/>
      <c r="BK214" s="97"/>
      <c r="BL214" s="97"/>
      <c r="BM214" s="97"/>
    </row>
    <row r="215" spans="1:65" x14ac:dyDescent="0.25">
      <c r="A215" s="42"/>
      <c r="B215" s="44" t="s">
        <v>28</v>
      </c>
      <c r="C215" s="42"/>
      <c r="D215" s="42"/>
      <c r="E215" s="42"/>
      <c r="F215" s="42"/>
      <c r="G215" s="42"/>
      <c r="H215" s="42"/>
      <c r="I215" s="43"/>
      <c r="J215" s="43"/>
      <c r="K215" s="42"/>
      <c r="L215" s="42"/>
      <c r="M215" s="42"/>
      <c r="N215" s="42"/>
      <c r="O215" s="42"/>
      <c r="P215" s="42"/>
      <c r="Q215" s="97"/>
      <c r="R215" s="97"/>
      <c r="S215" s="97"/>
      <c r="T215" s="97"/>
      <c r="U215" s="97"/>
      <c r="V215" s="97"/>
      <c r="W215" s="97"/>
      <c r="X215" s="97"/>
      <c r="Y215" s="97"/>
      <c r="Z215" s="97"/>
      <c r="AA215" s="97"/>
      <c r="AB215" s="97"/>
      <c r="AC215" s="97"/>
      <c r="AD215" s="97"/>
      <c r="AE215" s="97"/>
      <c r="AF215" s="97"/>
      <c r="AG215" s="97"/>
      <c r="AH215" s="97"/>
      <c r="AI215" s="97"/>
      <c r="AJ215" s="97"/>
      <c r="AK215" s="97"/>
      <c r="AL215" s="97"/>
      <c r="AM215" s="97"/>
      <c r="AN215" s="97"/>
      <c r="AO215" s="97"/>
      <c r="AP215" s="97"/>
      <c r="AQ215" s="97"/>
      <c r="AR215" s="97"/>
      <c r="AS215" s="97"/>
      <c r="AT215" s="97"/>
      <c r="AU215" s="97"/>
      <c r="AV215" s="97"/>
      <c r="AW215" s="97"/>
      <c r="AX215" s="97"/>
      <c r="AY215" s="97"/>
      <c r="AZ215" s="97"/>
      <c r="BA215" s="97"/>
      <c r="BB215" s="97"/>
      <c r="BC215" s="97"/>
      <c r="BD215" s="97"/>
      <c r="BE215" s="97"/>
      <c r="BF215" s="97"/>
      <c r="BG215" s="97"/>
      <c r="BH215" s="97"/>
      <c r="BI215" s="97"/>
      <c r="BJ215" s="97"/>
      <c r="BK215" s="97"/>
      <c r="BL215" s="97"/>
      <c r="BM215" s="97"/>
    </row>
    <row r="216" spans="1:65" x14ac:dyDescent="0.25">
      <c r="A216" s="42"/>
      <c r="B216" s="42"/>
      <c r="C216" s="42"/>
      <c r="D216" s="42"/>
      <c r="E216" s="42"/>
      <c r="F216" s="42"/>
      <c r="G216" s="47"/>
      <c r="H216" s="42"/>
      <c r="I216" s="43"/>
      <c r="J216" s="43"/>
      <c r="K216" s="42"/>
      <c r="L216" s="42"/>
      <c r="M216" s="42"/>
      <c r="N216" s="42"/>
      <c r="O216" s="42"/>
      <c r="P216" s="42"/>
      <c r="Q216" s="97"/>
      <c r="R216" s="97"/>
      <c r="S216" s="97"/>
      <c r="T216" s="97"/>
      <c r="U216" s="97"/>
      <c r="V216" s="97"/>
      <c r="W216" s="97"/>
      <c r="X216" s="97"/>
      <c r="Y216" s="97"/>
      <c r="Z216" s="97"/>
      <c r="AA216" s="97"/>
      <c r="AB216" s="97"/>
      <c r="AC216" s="97"/>
      <c r="AD216" s="97"/>
      <c r="AE216" s="97"/>
      <c r="AF216" s="97"/>
      <c r="AG216" s="97"/>
      <c r="AH216" s="97"/>
      <c r="AI216" s="97"/>
      <c r="AJ216" s="97"/>
      <c r="AK216" s="97"/>
      <c r="AL216" s="97"/>
      <c r="AM216" s="97"/>
      <c r="AN216" s="97"/>
      <c r="AO216" s="97"/>
      <c r="AP216" s="97"/>
      <c r="AQ216" s="97"/>
      <c r="AR216" s="97"/>
      <c r="AS216" s="97"/>
      <c r="AT216" s="97"/>
      <c r="AU216" s="97"/>
      <c r="AV216" s="97"/>
      <c r="AW216" s="97"/>
      <c r="AX216" s="97"/>
      <c r="AY216" s="97"/>
      <c r="AZ216" s="97"/>
      <c r="BA216" s="97"/>
      <c r="BB216" s="97"/>
      <c r="BC216" s="97"/>
      <c r="BD216" s="97"/>
      <c r="BE216" s="97"/>
      <c r="BF216" s="97"/>
      <c r="BG216" s="97"/>
      <c r="BH216" s="97"/>
      <c r="BI216" s="97"/>
      <c r="BJ216" s="97"/>
      <c r="BK216" s="97"/>
      <c r="BL216" s="97"/>
      <c r="BM216" s="97"/>
    </row>
    <row r="217" spans="1:65" x14ac:dyDescent="0.25">
      <c r="A217" s="42"/>
      <c r="B217" s="44" t="s">
        <v>23</v>
      </c>
      <c r="C217" s="42"/>
      <c r="D217" s="42"/>
      <c r="E217" s="42"/>
      <c r="F217" s="42"/>
      <c r="G217" s="42"/>
      <c r="H217" s="42"/>
      <c r="I217" s="43"/>
      <c r="J217" s="43"/>
      <c r="K217" s="42"/>
      <c r="L217" s="42"/>
      <c r="M217" s="42"/>
      <c r="N217" s="42"/>
      <c r="O217" s="42"/>
      <c r="P217" s="42"/>
      <c r="Q217" s="97"/>
      <c r="R217" s="97"/>
      <c r="S217" s="97"/>
      <c r="T217" s="97"/>
      <c r="U217" s="97"/>
      <c r="V217" s="97"/>
      <c r="W217" s="97"/>
      <c r="X217" s="97"/>
      <c r="Y217" s="97"/>
      <c r="Z217" s="97"/>
      <c r="AA217" s="97"/>
      <c r="AB217" s="97"/>
      <c r="AC217" s="97"/>
      <c r="AD217" s="97"/>
      <c r="AE217" s="97"/>
      <c r="AF217" s="97"/>
      <c r="AG217" s="97"/>
      <c r="AH217" s="97"/>
      <c r="AI217" s="97"/>
      <c r="AJ217" s="97"/>
      <c r="AK217" s="97"/>
      <c r="AL217" s="97"/>
      <c r="AM217" s="97"/>
      <c r="AN217" s="97"/>
      <c r="AO217" s="97"/>
      <c r="AP217" s="97"/>
      <c r="AQ217" s="97"/>
      <c r="AR217" s="97"/>
      <c r="AS217" s="97"/>
      <c r="AT217" s="97"/>
      <c r="AU217" s="97"/>
      <c r="AV217" s="97"/>
      <c r="AW217" s="97"/>
      <c r="AX217" s="97"/>
      <c r="AY217" s="97"/>
      <c r="AZ217" s="97"/>
      <c r="BA217" s="97"/>
      <c r="BB217" s="97"/>
      <c r="BC217" s="97"/>
      <c r="BD217" s="97"/>
      <c r="BE217" s="97"/>
      <c r="BF217" s="97"/>
      <c r="BG217" s="97"/>
      <c r="BH217" s="97"/>
      <c r="BI217" s="97"/>
      <c r="BJ217" s="97"/>
      <c r="BK217" s="97"/>
      <c r="BL217" s="97"/>
      <c r="BM217" s="97"/>
    </row>
    <row r="218" spans="1:65" x14ac:dyDescent="0.25">
      <c r="A218" s="42"/>
      <c r="B218" s="42"/>
      <c r="C218" s="42"/>
      <c r="D218" s="42"/>
      <c r="E218" s="42"/>
      <c r="F218" s="42"/>
      <c r="G218" s="42"/>
      <c r="H218" s="42"/>
      <c r="I218" s="43"/>
      <c r="J218" s="43"/>
      <c r="K218" s="42"/>
      <c r="L218" s="42"/>
      <c r="M218" s="42"/>
      <c r="N218" s="42"/>
      <c r="O218" s="42"/>
      <c r="P218" s="42"/>
      <c r="Q218" s="97"/>
      <c r="R218" s="97"/>
      <c r="S218" s="97"/>
      <c r="T218" s="97"/>
      <c r="U218" s="97"/>
      <c r="V218" s="97"/>
      <c r="W218" s="97"/>
      <c r="X218" s="97"/>
      <c r="Y218" s="97"/>
      <c r="Z218" s="97"/>
      <c r="AA218" s="97"/>
      <c r="AB218" s="97"/>
      <c r="AC218" s="97"/>
      <c r="AD218" s="97"/>
      <c r="AE218" s="97"/>
      <c r="AF218" s="97"/>
      <c r="AG218" s="97"/>
      <c r="AH218" s="97"/>
      <c r="AI218" s="97"/>
      <c r="AJ218" s="97"/>
      <c r="AK218" s="97"/>
      <c r="AL218" s="97"/>
      <c r="AM218" s="97"/>
      <c r="AN218" s="97"/>
      <c r="AO218" s="97"/>
      <c r="AP218" s="97"/>
      <c r="AQ218" s="97"/>
      <c r="AR218" s="97"/>
      <c r="AS218" s="97"/>
      <c r="AT218" s="97"/>
      <c r="AU218" s="97"/>
      <c r="AV218" s="97"/>
      <c r="AW218" s="97"/>
      <c r="AX218" s="97"/>
      <c r="AY218" s="97"/>
      <c r="AZ218" s="97"/>
      <c r="BA218" s="97"/>
      <c r="BB218" s="97"/>
      <c r="BC218" s="97"/>
      <c r="BD218" s="97"/>
      <c r="BE218" s="97"/>
      <c r="BF218" s="97"/>
      <c r="BG218" s="97"/>
      <c r="BH218" s="97"/>
      <c r="BI218" s="97"/>
      <c r="BJ218" s="97"/>
      <c r="BK218" s="97"/>
      <c r="BL218" s="97"/>
      <c r="BM218" s="97"/>
    </row>
    <row r="219" spans="1:65" ht="13" x14ac:dyDescent="0.3">
      <c r="A219" s="42"/>
      <c r="B219" s="44" t="s">
        <v>29</v>
      </c>
      <c r="C219" s="42"/>
      <c r="D219" s="42"/>
      <c r="E219" s="42"/>
      <c r="F219" s="42"/>
      <c r="G219" s="42"/>
      <c r="H219" s="42"/>
      <c r="I219" s="43"/>
      <c r="J219" s="43"/>
      <c r="K219" s="42"/>
      <c r="L219" s="42"/>
      <c r="M219" s="42"/>
      <c r="N219" s="42"/>
      <c r="O219" s="42"/>
      <c r="P219" s="42"/>
      <c r="Q219" s="97"/>
      <c r="R219" s="97"/>
      <c r="S219" s="97"/>
      <c r="T219" s="97"/>
      <c r="U219" s="97"/>
      <c r="V219" s="97"/>
      <c r="W219" s="97"/>
      <c r="X219" s="97"/>
      <c r="Y219" s="97"/>
      <c r="Z219" s="97"/>
      <c r="AA219" s="97"/>
      <c r="AB219" s="97"/>
      <c r="AC219" s="97"/>
      <c r="AD219" s="97"/>
      <c r="AE219" s="97"/>
      <c r="AF219" s="97"/>
      <c r="AG219" s="97"/>
      <c r="AH219" s="97"/>
      <c r="AI219" s="97"/>
      <c r="AJ219" s="97"/>
      <c r="AK219" s="97"/>
      <c r="AL219" s="97"/>
      <c r="AM219" s="97"/>
      <c r="AN219" s="97"/>
      <c r="AO219" s="97"/>
      <c r="AP219" s="97"/>
      <c r="AQ219" s="97"/>
      <c r="AR219" s="97"/>
      <c r="AS219" s="97"/>
      <c r="AT219" s="97"/>
      <c r="AU219" s="97"/>
      <c r="AV219" s="97"/>
      <c r="AW219" s="97"/>
      <c r="AX219" s="97"/>
      <c r="AY219" s="97"/>
      <c r="AZ219" s="97"/>
      <c r="BA219" s="97"/>
      <c r="BB219" s="97"/>
      <c r="BC219" s="97"/>
      <c r="BD219" s="97"/>
      <c r="BE219" s="97"/>
      <c r="BF219" s="97"/>
      <c r="BG219" s="97"/>
      <c r="BH219" s="97"/>
      <c r="BI219" s="97"/>
      <c r="BJ219" s="97"/>
      <c r="BK219" s="97"/>
      <c r="BL219" s="97"/>
      <c r="BM219" s="97"/>
    </row>
    <row r="220" spans="1:65" x14ac:dyDescent="0.25">
      <c r="A220" s="42"/>
      <c r="B220" s="44"/>
      <c r="C220" s="42"/>
      <c r="D220" s="42"/>
      <c r="E220" s="42"/>
      <c r="F220" s="42"/>
      <c r="G220" s="42"/>
      <c r="H220" s="42"/>
      <c r="I220" s="43"/>
      <c r="J220" s="43"/>
      <c r="K220" s="42"/>
      <c r="L220" s="42"/>
      <c r="M220" s="42"/>
      <c r="N220" s="42"/>
      <c r="O220" s="42"/>
      <c r="P220" s="42"/>
      <c r="Q220" s="97"/>
      <c r="R220" s="97"/>
      <c r="S220" s="97"/>
      <c r="T220" s="97"/>
      <c r="U220" s="97"/>
      <c r="V220" s="97"/>
      <c r="W220" s="97"/>
      <c r="X220" s="97"/>
      <c r="Y220" s="97"/>
      <c r="Z220" s="97"/>
      <c r="AA220" s="97"/>
      <c r="AB220" s="97"/>
      <c r="AC220" s="97"/>
      <c r="AD220" s="97"/>
      <c r="AE220" s="97"/>
      <c r="AF220" s="97"/>
      <c r="AG220" s="97"/>
      <c r="AH220" s="97"/>
      <c r="AI220" s="97"/>
      <c r="AJ220" s="97"/>
      <c r="AK220" s="97"/>
      <c r="AL220" s="97"/>
      <c r="AM220" s="97"/>
      <c r="AN220" s="97"/>
      <c r="AO220" s="97"/>
      <c r="AP220" s="97"/>
      <c r="AQ220" s="97"/>
      <c r="AR220" s="97"/>
      <c r="AS220" s="97"/>
      <c r="AT220" s="97"/>
      <c r="AU220" s="97"/>
      <c r="AV220" s="97"/>
      <c r="AW220" s="97"/>
      <c r="AX220" s="97"/>
      <c r="AY220" s="97"/>
      <c r="AZ220" s="97"/>
      <c r="BA220" s="97"/>
      <c r="BB220" s="97"/>
      <c r="BC220" s="97"/>
      <c r="BD220" s="97"/>
      <c r="BE220" s="97"/>
      <c r="BF220" s="97"/>
      <c r="BG220" s="97"/>
      <c r="BH220" s="97"/>
      <c r="BI220" s="97"/>
      <c r="BJ220" s="97"/>
      <c r="BK220" s="97"/>
      <c r="BL220" s="97"/>
      <c r="BM220" s="97"/>
    </row>
    <row r="221" spans="1:65" ht="15.5" x14ac:dyDescent="0.35">
      <c r="A221" s="42"/>
      <c r="B221" s="44" t="s">
        <v>41</v>
      </c>
      <c r="C221" s="42"/>
      <c r="D221" s="42"/>
      <c r="E221" s="42"/>
      <c r="F221" s="42"/>
      <c r="G221" s="42"/>
      <c r="H221" s="42"/>
      <c r="I221" s="43"/>
      <c r="J221" s="43"/>
      <c r="K221" s="42"/>
      <c r="L221" s="42"/>
      <c r="M221" s="42"/>
      <c r="N221" s="42"/>
      <c r="O221" s="42"/>
      <c r="P221" s="42"/>
      <c r="Q221" s="97"/>
      <c r="R221" s="97"/>
      <c r="S221" s="97"/>
      <c r="T221" s="97"/>
      <c r="U221" s="97"/>
      <c r="V221" s="97"/>
      <c r="W221" s="97"/>
      <c r="X221" s="97"/>
      <c r="Y221" s="97"/>
      <c r="Z221" s="97"/>
      <c r="AA221" s="97"/>
      <c r="AB221" s="97"/>
      <c r="AC221" s="97"/>
      <c r="AD221" s="97"/>
      <c r="AE221" s="97"/>
      <c r="AF221" s="97"/>
      <c r="AG221" s="97"/>
      <c r="AH221" s="97"/>
      <c r="AI221" s="97"/>
      <c r="AJ221" s="97"/>
      <c r="AK221" s="97"/>
      <c r="AL221" s="97"/>
      <c r="AM221" s="97"/>
      <c r="AN221" s="97"/>
      <c r="AO221" s="97"/>
      <c r="AP221" s="97"/>
      <c r="AQ221" s="97"/>
      <c r="AR221" s="97"/>
      <c r="AS221" s="97"/>
      <c r="AT221" s="97"/>
      <c r="AU221" s="97"/>
      <c r="AV221" s="97"/>
      <c r="AW221" s="97"/>
      <c r="AX221" s="97"/>
      <c r="AY221" s="97"/>
      <c r="AZ221" s="97"/>
      <c r="BA221" s="97"/>
      <c r="BB221" s="97"/>
      <c r="BC221" s="97"/>
      <c r="BD221" s="97"/>
      <c r="BE221" s="97"/>
      <c r="BF221" s="97"/>
      <c r="BG221" s="97"/>
      <c r="BH221" s="97"/>
      <c r="BI221" s="97"/>
      <c r="BJ221" s="97"/>
      <c r="BK221" s="97"/>
      <c r="BL221" s="97"/>
      <c r="BM221" s="97"/>
    </row>
    <row r="222" spans="1:65" x14ac:dyDescent="0.25">
      <c r="A222" s="42"/>
      <c r="B222" s="44"/>
      <c r="C222" s="42"/>
      <c r="D222" s="42"/>
      <c r="E222" s="42"/>
      <c r="F222" s="42"/>
      <c r="G222" s="42"/>
      <c r="H222" s="42"/>
      <c r="I222" s="43"/>
      <c r="J222" s="43"/>
      <c r="K222" s="42"/>
      <c r="L222" s="42"/>
      <c r="M222" s="42"/>
      <c r="N222" s="42"/>
      <c r="O222" s="42"/>
      <c r="P222" s="42"/>
      <c r="Q222" s="97"/>
      <c r="R222" s="97"/>
      <c r="S222" s="97"/>
      <c r="T222" s="97"/>
      <c r="U222" s="97"/>
      <c r="V222" s="97"/>
      <c r="W222" s="97"/>
      <c r="X222" s="97"/>
      <c r="Y222" s="97"/>
      <c r="Z222" s="97"/>
      <c r="AA222" s="97"/>
      <c r="AB222" s="97"/>
      <c r="AC222" s="97"/>
      <c r="AD222" s="97"/>
      <c r="AE222" s="97"/>
      <c r="AF222" s="97"/>
      <c r="AG222" s="97"/>
      <c r="AH222" s="97"/>
      <c r="AI222" s="97"/>
      <c r="AJ222" s="97"/>
      <c r="AK222" s="97"/>
      <c r="AL222" s="97"/>
      <c r="AM222" s="97"/>
      <c r="AN222" s="97"/>
      <c r="AO222" s="97"/>
      <c r="AP222" s="97"/>
      <c r="AQ222" s="97"/>
      <c r="AR222" s="97"/>
      <c r="AS222" s="97"/>
      <c r="AT222" s="97"/>
      <c r="AU222" s="97"/>
      <c r="AV222" s="97"/>
      <c r="AW222" s="97"/>
      <c r="AX222" s="97"/>
      <c r="AY222" s="97"/>
      <c r="AZ222" s="97"/>
      <c r="BA222" s="97"/>
      <c r="BB222" s="97"/>
      <c r="BC222" s="97"/>
      <c r="BD222" s="97"/>
      <c r="BE222" s="97"/>
      <c r="BF222" s="97"/>
      <c r="BG222" s="97"/>
      <c r="BH222" s="97"/>
      <c r="BI222" s="97"/>
      <c r="BJ222" s="97"/>
      <c r="BK222" s="97"/>
      <c r="BL222" s="97"/>
      <c r="BM222" s="97"/>
    </row>
    <row r="223" spans="1:65" x14ac:dyDescent="0.25">
      <c r="A223" s="42"/>
      <c r="B223" s="44" t="s">
        <v>88</v>
      </c>
      <c r="C223" s="42"/>
      <c r="D223" s="42"/>
      <c r="E223" s="42"/>
      <c r="F223" s="42"/>
      <c r="G223" s="42"/>
      <c r="H223" s="42"/>
      <c r="I223" s="43"/>
      <c r="J223" s="43"/>
      <c r="K223" s="42"/>
      <c r="L223" s="42"/>
      <c r="M223" s="42"/>
      <c r="N223" s="42"/>
      <c r="O223" s="42"/>
      <c r="P223" s="42"/>
      <c r="Q223" s="97"/>
      <c r="R223" s="97"/>
      <c r="S223" s="97"/>
      <c r="T223" s="97"/>
      <c r="U223" s="97"/>
      <c r="V223" s="97"/>
      <c r="W223" s="97"/>
      <c r="X223" s="97"/>
      <c r="Y223" s="97"/>
      <c r="Z223" s="97"/>
      <c r="AA223" s="97"/>
      <c r="AB223" s="97"/>
      <c r="AC223" s="97"/>
      <c r="AD223" s="97"/>
      <c r="AE223" s="97"/>
      <c r="AF223" s="97"/>
      <c r="AG223" s="97"/>
      <c r="AH223" s="97"/>
      <c r="AI223" s="97"/>
      <c r="AJ223" s="97"/>
      <c r="AK223" s="97"/>
      <c r="AL223" s="97"/>
      <c r="AM223" s="97"/>
      <c r="AN223" s="97"/>
      <c r="AO223" s="97"/>
      <c r="AP223" s="97"/>
      <c r="AQ223" s="97"/>
      <c r="AR223" s="97"/>
      <c r="AS223" s="97"/>
      <c r="AT223" s="97"/>
      <c r="AU223" s="97"/>
      <c r="AV223" s="97"/>
      <c r="AW223" s="97"/>
      <c r="AX223" s="97"/>
      <c r="AY223" s="97"/>
      <c r="AZ223" s="97"/>
      <c r="BA223" s="97"/>
      <c r="BB223" s="97"/>
      <c r="BC223" s="97"/>
      <c r="BD223" s="97"/>
      <c r="BE223" s="97"/>
      <c r="BF223" s="97"/>
      <c r="BG223" s="97"/>
      <c r="BH223" s="97"/>
      <c r="BI223" s="97"/>
      <c r="BJ223" s="97"/>
      <c r="BK223" s="97"/>
      <c r="BL223" s="97"/>
      <c r="BM223" s="97"/>
    </row>
    <row r="224" spans="1:65" x14ac:dyDescent="0.25">
      <c r="A224" s="42"/>
      <c r="B224" s="44" t="s">
        <v>96</v>
      </c>
      <c r="C224" s="42"/>
      <c r="D224" s="42"/>
      <c r="E224" s="42"/>
      <c r="F224" s="42"/>
      <c r="G224" s="42"/>
      <c r="H224" s="42"/>
      <c r="I224" s="43"/>
      <c r="J224" s="43"/>
      <c r="K224" s="42"/>
      <c r="L224" s="42"/>
      <c r="M224" s="42"/>
      <c r="N224" s="42"/>
      <c r="O224" s="42"/>
      <c r="P224" s="42"/>
      <c r="Q224" s="97"/>
      <c r="R224" s="97"/>
      <c r="S224" s="97"/>
      <c r="T224" s="97"/>
      <c r="U224" s="97"/>
      <c r="V224" s="97"/>
      <c r="W224" s="97"/>
      <c r="X224" s="97"/>
      <c r="Y224" s="97"/>
      <c r="Z224" s="97"/>
      <c r="AA224" s="97"/>
      <c r="AB224" s="97"/>
      <c r="AC224" s="97"/>
      <c r="AD224" s="97"/>
      <c r="AE224" s="97"/>
      <c r="AF224" s="97"/>
      <c r="AG224" s="97"/>
      <c r="AH224" s="97"/>
      <c r="AI224" s="97"/>
      <c r="AJ224" s="97"/>
      <c r="AK224" s="97"/>
      <c r="AL224" s="97"/>
      <c r="AM224" s="97"/>
      <c r="AN224" s="97"/>
      <c r="AO224" s="97"/>
      <c r="AP224" s="97"/>
      <c r="AQ224" s="97"/>
      <c r="AR224" s="97"/>
      <c r="AS224" s="97"/>
      <c r="AT224" s="97"/>
      <c r="AU224" s="97"/>
      <c r="AV224" s="97"/>
      <c r="AW224" s="97"/>
      <c r="AX224" s="97"/>
      <c r="AY224" s="97"/>
      <c r="AZ224" s="97"/>
      <c r="BA224" s="97"/>
      <c r="BB224" s="97"/>
      <c r="BC224" s="97"/>
      <c r="BD224" s="97"/>
      <c r="BE224" s="97"/>
      <c r="BF224" s="97"/>
      <c r="BG224" s="97"/>
      <c r="BH224" s="97"/>
      <c r="BI224" s="97"/>
      <c r="BJ224" s="97"/>
      <c r="BK224" s="97"/>
      <c r="BL224" s="97"/>
      <c r="BM224" s="97"/>
    </row>
    <row r="225" spans="1:65" x14ac:dyDescent="0.25">
      <c r="A225" s="42"/>
      <c r="B225" s="44" t="s">
        <v>97</v>
      </c>
      <c r="C225" s="42"/>
      <c r="D225" s="42"/>
      <c r="E225" s="42"/>
      <c r="F225" s="42"/>
      <c r="G225" s="42"/>
      <c r="H225" s="42"/>
      <c r="I225" s="43"/>
      <c r="J225" s="43"/>
      <c r="K225" s="42"/>
      <c r="L225" s="42"/>
      <c r="M225" s="42"/>
      <c r="N225" s="42"/>
      <c r="O225" s="42"/>
      <c r="P225" s="42"/>
      <c r="Q225" s="97"/>
      <c r="R225" s="97"/>
      <c r="S225" s="97"/>
      <c r="T225" s="97"/>
      <c r="U225" s="97"/>
      <c r="V225" s="97"/>
      <c r="W225" s="97"/>
      <c r="X225" s="97"/>
      <c r="Y225" s="97"/>
      <c r="Z225" s="97"/>
      <c r="AA225" s="97"/>
      <c r="AB225" s="97"/>
      <c r="AC225" s="97"/>
      <c r="AD225" s="97"/>
      <c r="AE225" s="97"/>
      <c r="AF225" s="97"/>
      <c r="AG225" s="97"/>
      <c r="AH225" s="97"/>
      <c r="AI225" s="97"/>
      <c r="AJ225" s="97"/>
      <c r="AK225" s="97"/>
      <c r="AL225" s="97"/>
      <c r="AM225" s="97"/>
      <c r="AN225" s="97"/>
      <c r="AO225" s="97"/>
      <c r="AP225" s="97"/>
      <c r="AQ225" s="97"/>
      <c r="AR225" s="97"/>
      <c r="AS225" s="97"/>
      <c r="AT225" s="97"/>
      <c r="AU225" s="97"/>
      <c r="AV225" s="97"/>
      <c r="AW225" s="97"/>
      <c r="AX225" s="97"/>
      <c r="AY225" s="97"/>
      <c r="AZ225" s="97"/>
      <c r="BA225" s="97"/>
      <c r="BB225" s="97"/>
      <c r="BC225" s="97"/>
      <c r="BD225" s="97"/>
      <c r="BE225" s="97"/>
      <c r="BF225" s="97"/>
      <c r="BG225" s="97"/>
      <c r="BH225" s="97"/>
      <c r="BI225" s="97"/>
      <c r="BJ225" s="97"/>
      <c r="BK225" s="97"/>
      <c r="BL225" s="97"/>
      <c r="BM225" s="97"/>
    </row>
    <row r="226" spans="1:65" ht="13" x14ac:dyDescent="0.3">
      <c r="A226" s="42"/>
      <c r="B226" s="92" t="s">
        <v>67</v>
      </c>
      <c r="C226" s="42"/>
      <c r="D226" s="42"/>
      <c r="E226" s="42"/>
      <c r="F226" s="42"/>
      <c r="G226" s="42"/>
      <c r="H226" s="42"/>
      <c r="I226" s="43"/>
      <c r="J226" s="43"/>
      <c r="K226" s="42"/>
      <c r="L226" s="42"/>
      <c r="M226" s="42"/>
      <c r="N226" s="42"/>
      <c r="O226" s="42"/>
      <c r="P226" s="42"/>
      <c r="Q226" s="97"/>
      <c r="R226" s="97"/>
      <c r="S226" s="97"/>
      <c r="T226" s="97"/>
      <c r="U226" s="97"/>
      <c r="V226" s="97"/>
      <c r="W226" s="97"/>
      <c r="X226" s="97"/>
      <c r="Y226" s="97"/>
      <c r="Z226" s="97"/>
      <c r="AA226" s="97"/>
      <c r="AB226" s="97"/>
      <c r="AC226" s="97"/>
      <c r="AD226" s="97"/>
      <c r="AE226" s="97"/>
      <c r="AF226" s="97"/>
      <c r="AG226" s="97"/>
      <c r="AH226" s="97"/>
      <c r="AI226" s="97"/>
      <c r="AJ226" s="97"/>
      <c r="AK226" s="97"/>
      <c r="AL226" s="97"/>
      <c r="AM226" s="97"/>
      <c r="AN226" s="97"/>
      <c r="AO226" s="97"/>
      <c r="AP226" s="97"/>
      <c r="AQ226" s="97"/>
      <c r="AR226" s="97"/>
      <c r="AS226" s="97"/>
      <c r="AT226" s="97"/>
      <c r="AU226" s="97"/>
      <c r="AV226" s="97"/>
      <c r="AW226" s="97"/>
      <c r="AX226" s="97"/>
      <c r="AY226" s="97"/>
      <c r="AZ226" s="97"/>
      <c r="BA226" s="97"/>
      <c r="BB226" s="97"/>
      <c r="BC226" s="97"/>
      <c r="BD226" s="97"/>
      <c r="BE226" s="97"/>
      <c r="BF226" s="97"/>
      <c r="BG226" s="97"/>
      <c r="BH226" s="97"/>
      <c r="BI226" s="97"/>
      <c r="BJ226" s="97"/>
      <c r="BK226" s="97"/>
      <c r="BL226" s="97"/>
      <c r="BM226" s="97"/>
    </row>
    <row r="227" spans="1:65" x14ac:dyDescent="0.25">
      <c r="A227" s="42"/>
      <c r="B227" s="44"/>
      <c r="C227" s="42"/>
      <c r="D227" s="42"/>
      <c r="E227" s="42"/>
      <c r="F227" s="42"/>
      <c r="G227" s="42"/>
      <c r="H227" s="42"/>
      <c r="I227" s="43"/>
      <c r="J227" s="43"/>
      <c r="K227" s="42"/>
      <c r="L227" s="42"/>
      <c r="M227" s="42"/>
      <c r="N227" s="42"/>
      <c r="O227" s="42"/>
      <c r="P227" s="42"/>
      <c r="Q227" s="97"/>
      <c r="R227" s="97"/>
      <c r="S227" s="97"/>
      <c r="T227" s="97"/>
      <c r="U227" s="97"/>
      <c r="V227" s="97"/>
      <c r="W227" s="97"/>
      <c r="X227" s="97"/>
      <c r="Y227" s="97"/>
      <c r="Z227" s="97"/>
      <c r="AA227" s="97"/>
      <c r="AB227" s="97"/>
      <c r="AC227" s="97"/>
      <c r="AD227" s="97"/>
      <c r="AE227" s="97"/>
      <c r="AF227" s="97"/>
      <c r="AG227" s="97"/>
      <c r="AH227" s="97"/>
      <c r="AI227" s="97"/>
      <c r="AJ227" s="97"/>
      <c r="AK227" s="97"/>
      <c r="AL227" s="97"/>
      <c r="AM227" s="97"/>
      <c r="AN227" s="97"/>
      <c r="AO227" s="97"/>
      <c r="AP227" s="97"/>
      <c r="AQ227" s="97"/>
      <c r="AR227" s="97"/>
      <c r="AS227" s="97"/>
      <c r="AT227" s="97"/>
      <c r="AU227" s="97"/>
      <c r="AV227" s="97"/>
      <c r="AW227" s="97"/>
      <c r="AX227" s="97"/>
      <c r="AY227" s="97"/>
      <c r="AZ227" s="97"/>
      <c r="BA227" s="97"/>
      <c r="BB227" s="97"/>
      <c r="BC227" s="97"/>
      <c r="BD227" s="97"/>
      <c r="BE227" s="97"/>
      <c r="BF227" s="97"/>
      <c r="BG227" s="97"/>
      <c r="BH227" s="97"/>
      <c r="BI227" s="97"/>
      <c r="BJ227" s="97"/>
      <c r="BK227" s="97"/>
      <c r="BL227" s="97"/>
      <c r="BM227" s="97"/>
    </row>
    <row r="228" spans="1:65" x14ac:dyDescent="0.25">
      <c r="A228" s="42"/>
      <c r="B228" s="48"/>
      <c r="C228" s="48"/>
      <c r="D228" s="48"/>
      <c r="E228" s="48"/>
      <c r="F228" s="48"/>
      <c r="G228" s="48"/>
      <c r="H228" s="48"/>
      <c r="I228" s="49"/>
      <c r="J228" s="49"/>
      <c r="K228" s="48"/>
      <c r="L228" s="48"/>
      <c r="M228" s="48"/>
      <c r="N228" s="48"/>
      <c r="O228" s="48"/>
      <c r="P228" s="48"/>
      <c r="Q228" s="97"/>
      <c r="R228" s="97"/>
      <c r="S228" s="97"/>
      <c r="T228" s="97"/>
      <c r="U228" s="97"/>
      <c r="V228" s="97"/>
      <c r="W228" s="97"/>
      <c r="X228" s="97"/>
      <c r="Y228" s="97"/>
      <c r="Z228" s="97"/>
      <c r="AA228" s="97"/>
      <c r="AB228" s="97"/>
      <c r="AC228" s="97"/>
      <c r="AD228" s="97"/>
      <c r="AE228" s="97"/>
      <c r="AF228" s="97"/>
      <c r="AG228" s="97"/>
      <c r="AH228" s="97"/>
      <c r="AI228" s="97"/>
      <c r="AJ228" s="97"/>
      <c r="AK228" s="97"/>
      <c r="AL228" s="97"/>
      <c r="AM228" s="97"/>
      <c r="AN228" s="97"/>
      <c r="AO228" s="97"/>
      <c r="AP228" s="97"/>
      <c r="AQ228" s="97"/>
      <c r="AR228" s="97"/>
      <c r="AS228" s="97"/>
      <c r="AT228" s="97"/>
      <c r="AU228" s="97"/>
      <c r="AV228" s="97"/>
      <c r="AW228" s="97"/>
      <c r="AX228" s="97"/>
      <c r="AY228" s="97"/>
      <c r="AZ228" s="97"/>
      <c r="BA228" s="97"/>
      <c r="BB228" s="97"/>
      <c r="BC228" s="97"/>
      <c r="BD228" s="97"/>
      <c r="BE228" s="97"/>
      <c r="BF228" s="97"/>
      <c r="BG228" s="97"/>
      <c r="BH228" s="97"/>
      <c r="BI228" s="97"/>
      <c r="BJ228" s="97"/>
      <c r="BK228" s="97"/>
      <c r="BL228" s="97"/>
      <c r="BM228" s="97"/>
    </row>
    <row r="229" spans="1:65" ht="18" x14ac:dyDescent="0.4">
      <c r="A229" s="42"/>
      <c r="B229" s="45" t="s">
        <v>35</v>
      </c>
      <c r="C229" s="42"/>
      <c r="D229" s="42"/>
      <c r="E229" s="42"/>
      <c r="F229" s="42"/>
      <c r="G229" s="42"/>
      <c r="H229" s="42"/>
      <c r="I229" s="43"/>
      <c r="J229" s="43"/>
      <c r="K229" s="42"/>
      <c r="L229" s="42"/>
      <c r="M229" s="42"/>
      <c r="N229" s="42"/>
      <c r="O229" s="42"/>
      <c r="P229" s="42"/>
      <c r="Q229" s="97"/>
      <c r="R229" s="97"/>
      <c r="S229" s="97"/>
      <c r="T229" s="97"/>
      <c r="U229" s="97"/>
      <c r="V229" s="97"/>
      <c r="W229" s="97"/>
      <c r="X229" s="97"/>
      <c r="Y229" s="97"/>
      <c r="Z229" s="97"/>
      <c r="AA229" s="97"/>
      <c r="AB229" s="97"/>
      <c r="AC229" s="97"/>
      <c r="AD229" s="97"/>
      <c r="AE229" s="97"/>
      <c r="AF229" s="97"/>
      <c r="AG229" s="97"/>
      <c r="AH229" s="97"/>
      <c r="AI229" s="97"/>
      <c r="AJ229" s="97"/>
      <c r="AK229" s="97"/>
      <c r="AL229" s="97"/>
      <c r="AM229" s="97"/>
      <c r="AN229" s="97"/>
      <c r="AO229" s="97"/>
      <c r="AP229" s="97"/>
      <c r="AQ229" s="97"/>
      <c r="AR229" s="97"/>
      <c r="AS229" s="97"/>
      <c r="AT229" s="97"/>
      <c r="AU229" s="97"/>
      <c r="AV229" s="97"/>
      <c r="AW229" s="97"/>
      <c r="AX229" s="97"/>
      <c r="AY229" s="97"/>
      <c r="AZ229" s="97"/>
      <c r="BA229" s="97"/>
      <c r="BB229" s="97"/>
      <c r="BC229" s="97"/>
      <c r="BD229" s="97"/>
      <c r="BE229" s="97"/>
      <c r="BF229" s="97"/>
      <c r="BG229" s="97"/>
      <c r="BH229" s="97"/>
      <c r="BI229" s="97"/>
      <c r="BJ229" s="97"/>
      <c r="BK229" s="97"/>
      <c r="BL229" s="97"/>
      <c r="BM229" s="97"/>
    </row>
    <row r="230" spans="1:65" x14ac:dyDescent="0.25">
      <c r="A230" s="42"/>
      <c r="B230" s="42"/>
      <c r="C230" s="42"/>
      <c r="D230" s="42"/>
      <c r="E230" s="42"/>
      <c r="F230" s="42"/>
      <c r="G230" s="42"/>
      <c r="H230" s="42"/>
      <c r="I230" s="43"/>
      <c r="J230" s="43"/>
      <c r="K230" s="42"/>
      <c r="L230" s="42"/>
      <c r="M230" s="42"/>
      <c r="N230" s="42"/>
      <c r="O230" s="42"/>
      <c r="P230" s="42"/>
      <c r="Q230" s="97"/>
      <c r="R230" s="97"/>
      <c r="S230" s="97"/>
      <c r="T230" s="97"/>
      <c r="U230" s="97"/>
      <c r="V230" s="97"/>
      <c r="W230" s="97"/>
      <c r="X230" s="97"/>
      <c r="Y230" s="97"/>
      <c r="Z230" s="97"/>
      <c r="AA230" s="97"/>
      <c r="AB230" s="97"/>
      <c r="AC230" s="97"/>
      <c r="AD230" s="97"/>
      <c r="AE230" s="97"/>
      <c r="AF230" s="97"/>
      <c r="AG230" s="97"/>
      <c r="AH230" s="97"/>
      <c r="AI230" s="97"/>
      <c r="AJ230" s="97"/>
      <c r="AK230" s="97"/>
      <c r="AL230" s="97"/>
      <c r="AM230" s="97"/>
      <c r="AN230" s="97"/>
      <c r="AO230" s="97"/>
      <c r="AP230" s="97"/>
      <c r="AQ230" s="97"/>
      <c r="AR230" s="97"/>
      <c r="AS230" s="97"/>
      <c r="AT230" s="97"/>
      <c r="AU230" s="97"/>
      <c r="AV230" s="97"/>
      <c r="AW230" s="97"/>
      <c r="AX230" s="97"/>
      <c r="AY230" s="97"/>
      <c r="AZ230" s="97"/>
      <c r="BA230" s="97"/>
      <c r="BB230" s="97"/>
      <c r="BC230" s="97"/>
      <c r="BD230" s="97"/>
      <c r="BE230" s="97"/>
      <c r="BF230" s="97"/>
      <c r="BG230" s="97"/>
      <c r="BH230" s="97"/>
      <c r="BI230" s="97"/>
      <c r="BJ230" s="97"/>
      <c r="BK230" s="97"/>
      <c r="BL230" s="97"/>
      <c r="BM230" s="97"/>
    </row>
    <row r="231" spans="1:65" ht="14" x14ac:dyDescent="0.3">
      <c r="A231" s="42"/>
      <c r="B231" s="44" t="s">
        <v>64</v>
      </c>
      <c r="C231" s="42"/>
      <c r="D231" s="42"/>
      <c r="E231" s="42"/>
      <c r="F231" s="42"/>
      <c r="G231" s="42"/>
      <c r="H231" s="42"/>
      <c r="I231" s="43"/>
      <c r="J231" s="43"/>
      <c r="K231" s="42"/>
      <c r="L231" s="42"/>
      <c r="M231" s="42"/>
      <c r="N231" s="42"/>
      <c r="O231" s="42"/>
      <c r="P231" s="42"/>
      <c r="Q231" s="97"/>
      <c r="R231" s="97"/>
      <c r="S231" s="97"/>
      <c r="T231" s="97"/>
      <c r="U231" s="97"/>
      <c r="V231" s="97"/>
      <c r="W231" s="97"/>
      <c r="X231" s="97"/>
      <c r="Y231" s="97"/>
      <c r="Z231" s="97"/>
      <c r="AA231" s="97"/>
      <c r="AB231" s="97"/>
      <c r="AC231" s="97"/>
      <c r="AD231" s="97"/>
      <c r="AE231" s="97"/>
      <c r="AF231" s="97"/>
      <c r="AG231" s="97"/>
      <c r="AH231" s="97"/>
      <c r="AI231" s="97"/>
      <c r="AJ231" s="97"/>
      <c r="AK231" s="97"/>
      <c r="AL231" s="97"/>
      <c r="AM231" s="97"/>
      <c r="AN231" s="97"/>
      <c r="AO231" s="97"/>
      <c r="AP231" s="97"/>
      <c r="AQ231" s="97"/>
      <c r="AR231" s="97"/>
      <c r="AS231" s="97"/>
      <c r="AT231" s="97"/>
      <c r="AU231" s="97"/>
      <c r="AV231" s="97"/>
      <c r="AW231" s="97"/>
      <c r="AX231" s="97"/>
      <c r="AY231" s="97"/>
      <c r="AZ231" s="97"/>
      <c r="BA231" s="97"/>
      <c r="BB231" s="97"/>
      <c r="BC231" s="97"/>
      <c r="BD231" s="97"/>
      <c r="BE231" s="97"/>
      <c r="BF231" s="97"/>
      <c r="BG231" s="97"/>
      <c r="BH231" s="97"/>
      <c r="BI231" s="97"/>
      <c r="BJ231" s="97"/>
      <c r="BK231" s="97"/>
      <c r="BL231" s="97"/>
      <c r="BM231" s="97"/>
    </row>
    <row r="232" spans="1:65" x14ac:dyDescent="0.25">
      <c r="A232" s="42"/>
      <c r="B232" s="42"/>
      <c r="C232" s="42"/>
      <c r="D232" s="42"/>
      <c r="E232" s="42"/>
      <c r="F232" s="42"/>
      <c r="G232" s="42"/>
      <c r="H232" s="42"/>
      <c r="I232" s="43"/>
      <c r="J232" s="43"/>
      <c r="K232" s="42"/>
      <c r="L232" s="42"/>
      <c r="M232" s="42"/>
      <c r="N232" s="42"/>
      <c r="O232" s="42"/>
      <c r="P232" s="42"/>
      <c r="Q232" s="97"/>
      <c r="R232" s="97"/>
      <c r="S232" s="97"/>
      <c r="T232" s="97"/>
      <c r="U232" s="97"/>
      <c r="V232" s="97"/>
      <c r="W232" s="97"/>
      <c r="X232" s="97"/>
      <c r="Y232" s="97"/>
      <c r="Z232" s="97"/>
      <c r="AA232" s="97"/>
      <c r="AB232" s="97"/>
      <c r="AC232" s="97"/>
      <c r="AD232" s="97"/>
      <c r="AE232" s="97"/>
      <c r="AF232" s="97"/>
      <c r="AG232" s="97"/>
      <c r="AH232" s="97"/>
      <c r="AI232" s="97"/>
      <c r="AJ232" s="97"/>
      <c r="AK232" s="97"/>
      <c r="AL232" s="97"/>
      <c r="AM232" s="97"/>
      <c r="AN232" s="97"/>
      <c r="AO232" s="97"/>
      <c r="AP232" s="97"/>
      <c r="AQ232" s="97"/>
      <c r="AR232" s="97"/>
      <c r="AS232" s="97"/>
      <c r="AT232" s="97"/>
      <c r="AU232" s="97"/>
      <c r="AV232" s="97"/>
      <c r="AW232" s="97"/>
      <c r="AX232" s="97"/>
      <c r="AY232" s="97"/>
      <c r="AZ232" s="97"/>
      <c r="BA232" s="97"/>
      <c r="BB232" s="97"/>
      <c r="BC232" s="97"/>
      <c r="BD232" s="97"/>
      <c r="BE232" s="97"/>
      <c r="BF232" s="97"/>
      <c r="BG232" s="97"/>
      <c r="BH232" s="97"/>
      <c r="BI232" s="97"/>
      <c r="BJ232" s="97"/>
      <c r="BK232" s="97"/>
      <c r="BL232" s="97"/>
      <c r="BM232" s="97"/>
    </row>
    <row r="233" spans="1:65" ht="13" x14ac:dyDescent="0.3">
      <c r="A233" s="42"/>
      <c r="B233" s="44" t="s">
        <v>66</v>
      </c>
      <c r="C233" s="42"/>
      <c r="D233" s="42"/>
      <c r="E233" s="42"/>
      <c r="F233" s="42"/>
      <c r="G233" s="42"/>
      <c r="H233" s="42"/>
      <c r="I233" s="43"/>
      <c r="J233" s="43"/>
      <c r="K233" s="42"/>
      <c r="L233" s="42"/>
      <c r="M233" s="42"/>
      <c r="N233" s="42"/>
      <c r="O233" s="42"/>
      <c r="P233" s="42"/>
      <c r="Q233" s="97"/>
      <c r="R233" s="97"/>
      <c r="S233" s="97"/>
      <c r="T233" s="97"/>
      <c r="U233" s="97"/>
      <c r="V233" s="97"/>
      <c r="W233" s="97"/>
      <c r="X233" s="97"/>
      <c r="Y233" s="97"/>
      <c r="Z233" s="97"/>
      <c r="AA233" s="97"/>
      <c r="AB233" s="97"/>
      <c r="AC233" s="97"/>
      <c r="AD233" s="97"/>
      <c r="AE233" s="97"/>
      <c r="AF233" s="97"/>
      <c r="AG233" s="97"/>
      <c r="AH233" s="97"/>
      <c r="AI233" s="97"/>
      <c r="AJ233" s="97"/>
      <c r="AK233" s="97"/>
      <c r="AL233" s="97"/>
      <c r="AM233" s="97"/>
      <c r="AN233" s="97"/>
      <c r="AO233" s="97"/>
      <c r="AP233" s="97"/>
      <c r="AQ233" s="97"/>
      <c r="AR233" s="97"/>
      <c r="AS233" s="97"/>
      <c r="AT233" s="97"/>
      <c r="AU233" s="97"/>
      <c r="AV233" s="97"/>
      <c r="AW233" s="97"/>
      <c r="AX233" s="97"/>
      <c r="AY233" s="97"/>
      <c r="AZ233" s="97"/>
      <c r="BA233" s="97"/>
      <c r="BB233" s="97"/>
      <c r="BC233" s="97"/>
      <c r="BD233" s="97"/>
      <c r="BE233" s="97"/>
      <c r="BF233" s="97"/>
      <c r="BG233" s="97"/>
      <c r="BH233" s="97"/>
      <c r="BI233" s="97"/>
      <c r="BJ233" s="97"/>
      <c r="BK233" s="97"/>
      <c r="BL233" s="97"/>
      <c r="BM233" s="97"/>
    </row>
    <row r="234" spans="1:65" x14ac:dyDescent="0.25">
      <c r="A234" s="42"/>
      <c r="B234" s="44" t="s">
        <v>45</v>
      </c>
      <c r="C234" s="42"/>
      <c r="D234" s="42"/>
      <c r="E234" s="42"/>
      <c r="F234" s="42"/>
      <c r="G234" s="42"/>
      <c r="H234" s="42"/>
      <c r="I234" s="43"/>
      <c r="J234" s="43"/>
      <c r="K234" s="42"/>
      <c r="L234" s="42"/>
      <c r="M234" s="42"/>
      <c r="N234" s="42"/>
      <c r="O234" s="42"/>
      <c r="P234" s="42"/>
      <c r="Q234" s="97"/>
      <c r="R234" s="97"/>
      <c r="S234" s="97"/>
      <c r="T234" s="97"/>
      <c r="U234" s="97"/>
      <c r="V234" s="97"/>
      <c r="W234" s="97"/>
      <c r="X234" s="97"/>
      <c r="Y234" s="97"/>
      <c r="Z234" s="97"/>
      <c r="AA234" s="97"/>
      <c r="AB234" s="97"/>
      <c r="AC234" s="97"/>
      <c r="AD234" s="97"/>
      <c r="AE234" s="97"/>
      <c r="AF234" s="97"/>
      <c r="AG234" s="97"/>
      <c r="AH234" s="97"/>
      <c r="AI234" s="97"/>
      <c r="AJ234" s="97"/>
      <c r="AK234" s="97"/>
      <c r="AL234" s="97"/>
      <c r="AM234" s="97"/>
      <c r="AN234" s="97"/>
      <c r="AO234" s="97"/>
      <c r="AP234" s="97"/>
      <c r="AQ234" s="97"/>
      <c r="AR234" s="97"/>
      <c r="AS234" s="97"/>
      <c r="AT234" s="97"/>
      <c r="AU234" s="97"/>
      <c r="AV234" s="97"/>
      <c r="AW234" s="97"/>
      <c r="AX234" s="97"/>
      <c r="AY234" s="97"/>
      <c r="AZ234" s="97"/>
      <c r="BA234" s="97"/>
      <c r="BB234" s="97"/>
      <c r="BC234" s="97"/>
      <c r="BD234" s="97"/>
      <c r="BE234" s="97"/>
      <c r="BF234" s="97"/>
      <c r="BG234" s="97"/>
      <c r="BH234" s="97"/>
      <c r="BI234" s="97"/>
      <c r="BJ234" s="97"/>
      <c r="BK234" s="97"/>
      <c r="BL234" s="97"/>
      <c r="BM234" s="97"/>
    </row>
    <row r="235" spans="1:65" x14ac:dyDescent="0.25">
      <c r="A235" s="42"/>
      <c r="B235" s="42"/>
      <c r="C235" s="42"/>
      <c r="D235" s="42"/>
      <c r="E235" s="42"/>
      <c r="F235" s="42"/>
      <c r="G235" s="42"/>
      <c r="H235" s="42"/>
      <c r="I235" s="43"/>
      <c r="J235" s="43"/>
      <c r="K235" s="42"/>
      <c r="L235" s="42"/>
      <c r="M235" s="42"/>
      <c r="N235" s="42"/>
      <c r="O235" s="42"/>
      <c r="P235" s="42"/>
      <c r="Q235" s="97"/>
      <c r="R235" s="97"/>
      <c r="S235" s="97"/>
      <c r="T235" s="97"/>
      <c r="U235" s="97"/>
      <c r="V235" s="97"/>
      <c r="W235" s="97"/>
      <c r="X235" s="97"/>
      <c r="Y235" s="97"/>
      <c r="Z235" s="97"/>
      <c r="AA235" s="97"/>
      <c r="AB235" s="97"/>
      <c r="AC235" s="97"/>
      <c r="AD235" s="97"/>
      <c r="AE235" s="97"/>
      <c r="AF235" s="97"/>
      <c r="AG235" s="97"/>
      <c r="AH235" s="97"/>
      <c r="AI235" s="97"/>
      <c r="AJ235" s="97"/>
      <c r="AK235" s="97"/>
      <c r="AL235" s="97"/>
      <c r="AM235" s="97"/>
      <c r="AN235" s="97"/>
      <c r="AO235" s="97"/>
      <c r="AP235" s="97"/>
      <c r="AQ235" s="97"/>
      <c r="AR235" s="97"/>
      <c r="AS235" s="97"/>
      <c r="AT235" s="97"/>
      <c r="AU235" s="97"/>
      <c r="AV235" s="97"/>
      <c r="AW235" s="97"/>
      <c r="AX235" s="97"/>
      <c r="AY235" s="97"/>
      <c r="AZ235" s="97"/>
      <c r="BA235" s="97"/>
      <c r="BB235" s="97"/>
      <c r="BC235" s="97"/>
      <c r="BD235" s="97"/>
      <c r="BE235" s="97"/>
      <c r="BF235" s="97"/>
      <c r="BG235" s="97"/>
      <c r="BH235" s="97"/>
      <c r="BI235" s="97"/>
      <c r="BJ235" s="97"/>
      <c r="BK235" s="97"/>
      <c r="BL235" s="97"/>
      <c r="BM235" s="97"/>
    </row>
    <row r="236" spans="1:65" x14ac:dyDescent="0.25">
      <c r="A236" s="42"/>
      <c r="B236" s="42"/>
      <c r="C236" s="42"/>
      <c r="D236" s="42"/>
      <c r="E236" s="42"/>
      <c r="F236" s="42"/>
      <c r="G236" s="42"/>
      <c r="H236" s="42"/>
      <c r="I236" s="43"/>
      <c r="J236" s="43"/>
      <c r="K236" s="42"/>
      <c r="L236" s="42"/>
      <c r="M236" s="42"/>
      <c r="N236" s="42"/>
      <c r="O236" s="42"/>
      <c r="P236" s="42"/>
      <c r="Q236" s="97"/>
      <c r="R236" s="97"/>
      <c r="S236" s="97"/>
      <c r="T236" s="97"/>
      <c r="U236" s="97"/>
      <c r="V236" s="97"/>
      <c r="W236" s="97"/>
      <c r="X236" s="97"/>
      <c r="Y236" s="97"/>
      <c r="Z236" s="97"/>
      <c r="AA236" s="97"/>
      <c r="AB236" s="97"/>
      <c r="AC236" s="97"/>
      <c r="AD236" s="97"/>
      <c r="AE236" s="97"/>
      <c r="AF236" s="97"/>
      <c r="AG236" s="97"/>
      <c r="AH236" s="97"/>
      <c r="AI236" s="97"/>
      <c r="AJ236" s="97"/>
      <c r="AK236" s="97"/>
      <c r="AL236" s="97"/>
      <c r="AM236" s="97"/>
      <c r="AN236" s="97"/>
      <c r="AO236" s="97"/>
      <c r="AP236" s="97"/>
      <c r="AQ236" s="97"/>
      <c r="AR236" s="97"/>
      <c r="AS236" s="97"/>
      <c r="AT236" s="97"/>
      <c r="AU236" s="97"/>
      <c r="AV236" s="97"/>
      <c r="AW236" s="97"/>
      <c r="AX236" s="97"/>
      <c r="AY236" s="97"/>
      <c r="AZ236" s="97"/>
      <c r="BA236" s="97"/>
      <c r="BB236" s="97"/>
      <c r="BC236" s="97"/>
      <c r="BD236" s="97"/>
      <c r="BE236" s="97"/>
      <c r="BF236" s="97"/>
      <c r="BG236" s="97"/>
      <c r="BH236" s="97"/>
      <c r="BI236" s="97"/>
      <c r="BJ236" s="97"/>
      <c r="BK236" s="97"/>
      <c r="BL236" s="97"/>
      <c r="BM236" s="97"/>
    </row>
    <row r="237" spans="1:65" ht="14.5" x14ac:dyDescent="0.35">
      <c r="A237" s="42"/>
      <c r="B237" s="44" t="s">
        <v>36</v>
      </c>
      <c r="C237" s="42"/>
      <c r="D237" s="42"/>
      <c r="E237" s="42"/>
      <c r="F237" s="42"/>
      <c r="G237" s="50" t="s">
        <v>63</v>
      </c>
      <c r="H237" s="51"/>
      <c r="I237" s="51" t="s">
        <v>30</v>
      </c>
      <c r="J237" s="52"/>
      <c r="K237" s="52"/>
      <c r="L237" s="52"/>
      <c r="M237" s="53"/>
      <c r="N237" s="54"/>
      <c r="O237" s="42"/>
      <c r="P237" s="42"/>
      <c r="Q237" s="97"/>
      <c r="R237" s="97"/>
      <c r="S237" s="97"/>
      <c r="T237" s="97"/>
      <c r="U237" s="97"/>
      <c r="V237" s="97"/>
      <c r="W237" s="97"/>
      <c r="X237" s="97"/>
      <c r="Y237" s="97"/>
      <c r="Z237" s="97"/>
      <c r="AA237" s="97"/>
      <c r="AB237" s="97"/>
      <c r="AC237" s="97"/>
      <c r="AD237" s="97"/>
      <c r="AE237" s="97"/>
      <c r="AF237" s="97"/>
      <c r="AG237" s="97"/>
      <c r="AH237" s="97"/>
      <c r="AI237" s="97"/>
      <c r="AJ237" s="97"/>
      <c r="AK237" s="97"/>
      <c r="AL237" s="97"/>
      <c r="AM237" s="97"/>
      <c r="AN237" s="97"/>
      <c r="AO237" s="97"/>
      <c r="AP237" s="97"/>
      <c r="AQ237" s="97"/>
      <c r="AR237" s="97"/>
      <c r="AS237" s="97"/>
      <c r="AT237" s="97"/>
      <c r="AU237" s="97"/>
      <c r="AV237" s="97"/>
      <c r="AW237" s="97"/>
      <c r="AX237" s="97"/>
      <c r="AY237" s="97"/>
      <c r="AZ237" s="97"/>
      <c r="BA237" s="97"/>
      <c r="BB237" s="97"/>
      <c r="BC237" s="97"/>
      <c r="BD237" s="97"/>
      <c r="BE237" s="97"/>
      <c r="BF237" s="97"/>
      <c r="BG237" s="97"/>
      <c r="BH237" s="97"/>
      <c r="BI237" s="97"/>
      <c r="BJ237" s="97"/>
      <c r="BK237" s="97"/>
      <c r="BL237" s="97"/>
      <c r="BM237" s="97"/>
    </row>
    <row r="238" spans="1:65" ht="14.5" x14ac:dyDescent="0.35">
      <c r="A238" s="42"/>
      <c r="B238" s="44" t="s">
        <v>37</v>
      </c>
      <c r="C238" s="42"/>
      <c r="D238" s="42"/>
      <c r="E238" s="42"/>
      <c r="F238" s="42"/>
      <c r="G238" s="55" t="s">
        <v>31</v>
      </c>
      <c r="H238" s="56"/>
      <c r="I238" s="57">
        <v>2020</v>
      </c>
      <c r="J238" s="57">
        <v>2021</v>
      </c>
      <c r="K238" s="57"/>
      <c r="L238" s="57">
        <v>2021</v>
      </c>
      <c r="M238" s="58">
        <v>2022</v>
      </c>
      <c r="N238" s="59"/>
      <c r="O238" s="42"/>
      <c r="P238" s="42"/>
      <c r="Q238" s="97"/>
      <c r="R238" s="97"/>
      <c r="S238" s="97"/>
      <c r="T238" s="97"/>
      <c r="U238" s="97"/>
      <c r="V238" s="97"/>
      <c r="W238" s="97"/>
      <c r="X238" s="97"/>
      <c r="Y238" s="97"/>
      <c r="Z238" s="97"/>
      <c r="AA238" s="97"/>
      <c r="AB238" s="97"/>
      <c r="AC238" s="97"/>
      <c r="AD238" s="97"/>
      <c r="AE238" s="97"/>
      <c r="AF238" s="97"/>
      <c r="AG238" s="97"/>
      <c r="AH238" s="97"/>
      <c r="AI238" s="97"/>
      <c r="AJ238" s="97"/>
      <c r="AK238" s="97"/>
      <c r="AL238" s="97"/>
      <c r="AM238" s="97"/>
      <c r="AN238" s="97"/>
      <c r="AO238" s="97"/>
      <c r="AP238" s="97"/>
      <c r="AQ238" s="97"/>
      <c r="AR238" s="97"/>
      <c r="AS238" s="97"/>
      <c r="AT238" s="97"/>
      <c r="AU238" s="97"/>
      <c r="AV238" s="97"/>
      <c r="AW238" s="97"/>
      <c r="AX238" s="97"/>
      <c r="AY238" s="97"/>
      <c r="AZ238" s="97"/>
      <c r="BA238" s="97"/>
      <c r="BB238" s="97"/>
      <c r="BC238" s="97"/>
      <c r="BD238" s="97"/>
      <c r="BE238" s="97"/>
      <c r="BF238" s="97"/>
      <c r="BG238" s="97"/>
      <c r="BH238" s="97"/>
      <c r="BI238" s="97"/>
      <c r="BJ238" s="97"/>
      <c r="BK238" s="97"/>
      <c r="BL238" s="97"/>
      <c r="BM238" s="97"/>
    </row>
    <row r="239" spans="1:65" x14ac:dyDescent="0.25">
      <c r="A239" s="42"/>
      <c r="B239" s="44"/>
      <c r="C239" s="42"/>
      <c r="D239" s="42"/>
      <c r="E239" s="42"/>
      <c r="F239" s="42"/>
      <c r="G239" s="60" t="s">
        <v>32</v>
      </c>
      <c r="H239" s="61"/>
      <c r="I239" s="62"/>
      <c r="J239" s="62"/>
      <c r="K239" s="62"/>
      <c r="L239" s="62"/>
      <c r="M239" s="63"/>
      <c r="N239" s="64"/>
      <c r="O239" s="42"/>
      <c r="P239" s="42"/>
      <c r="Q239" s="97"/>
      <c r="R239" s="97"/>
      <c r="S239" s="97"/>
      <c r="T239" s="97"/>
      <c r="U239" s="97"/>
      <c r="V239" s="97"/>
      <c r="W239" s="97"/>
      <c r="X239" s="97"/>
      <c r="Y239" s="97"/>
      <c r="Z239" s="97"/>
      <c r="AA239" s="97"/>
      <c r="AB239" s="97"/>
      <c r="AC239" s="97"/>
      <c r="AD239" s="97"/>
      <c r="AE239" s="97"/>
      <c r="AF239" s="97"/>
      <c r="AG239" s="97"/>
      <c r="AH239" s="97"/>
      <c r="AI239" s="97"/>
      <c r="AJ239" s="97"/>
      <c r="AK239" s="97"/>
      <c r="AL239" s="97"/>
      <c r="AM239" s="97"/>
      <c r="AN239" s="97"/>
      <c r="AO239" s="97"/>
      <c r="AP239" s="97"/>
      <c r="AQ239" s="97"/>
      <c r="AR239" s="97"/>
      <c r="AS239" s="97"/>
      <c r="AT239" s="97"/>
      <c r="AU239" s="97"/>
      <c r="AV239" s="97"/>
      <c r="AW239" s="97"/>
      <c r="AX239" s="97"/>
      <c r="AY239" s="97"/>
      <c r="AZ239" s="97"/>
      <c r="BA239" s="97"/>
      <c r="BB239" s="97"/>
      <c r="BC239" s="97"/>
      <c r="BD239" s="97"/>
      <c r="BE239" s="97"/>
      <c r="BF239" s="97"/>
      <c r="BG239" s="97"/>
      <c r="BH239" s="97"/>
      <c r="BI239" s="97"/>
      <c r="BJ239" s="97"/>
      <c r="BK239" s="97"/>
      <c r="BL239" s="97"/>
      <c r="BM239" s="97"/>
    </row>
    <row r="240" spans="1:65" x14ac:dyDescent="0.25">
      <c r="A240" s="42"/>
      <c r="B240" s="42"/>
      <c r="C240" s="42"/>
      <c r="D240" s="42"/>
      <c r="E240" s="42"/>
      <c r="F240" s="42"/>
      <c r="G240" s="65" t="s">
        <v>10</v>
      </c>
      <c r="H240" s="66"/>
      <c r="I240" s="80">
        <v>99.572000000000003</v>
      </c>
      <c r="J240" s="67">
        <v>96.887</v>
      </c>
      <c r="K240" s="80"/>
      <c r="L240" s="80">
        <v>96.887</v>
      </c>
      <c r="M240" s="68">
        <v>100.068</v>
      </c>
      <c r="N240" s="69"/>
      <c r="O240" s="42"/>
      <c r="P240" s="42"/>
      <c r="Q240" s="97"/>
      <c r="R240" s="97"/>
      <c r="S240" s="97"/>
      <c r="T240" s="97"/>
      <c r="U240" s="97"/>
      <c r="V240" s="97"/>
      <c r="W240" s="97"/>
      <c r="X240" s="97"/>
      <c r="Y240" s="97"/>
      <c r="Z240" s="97"/>
      <c r="AA240" s="97"/>
      <c r="AB240" s="97"/>
      <c r="AC240" s="97"/>
      <c r="AD240" s="97"/>
      <c r="AE240" s="97"/>
      <c r="AF240" s="97"/>
      <c r="AG240" s="97"/>
      <c r="AH240" s="97"/>
      <c r="AI240" s="97"/>
      <c r="AJ240" s="97"/>
      <c r="AK240" s="97"/>
      <c r="AL240" s="97"/>
      <c r="AM240" s="97"/>
      <c r="AN240" s="97"/>
      <c r="AO240" s="97"/>
      <c r="AP240" s="97"/>
      <c r="AQ240" s="97"/>
      <c r="AR240" s="97"/>
      <c r="AS240" s="97"/>
      <c r="AT240" s="97"/>
      <c r="AU240" s="97"/>
      <c r="AV240" s="97"/>
      <c r="AW240" s="97"/>
      <c r="AX240" s="97"/>
      <c r="AY240" s="97"/>
      <c r="AZ240" s="97"/>
      <c r="BA240" s="97"/>
      <c r="BB240" s="97"/>
      <c r="BC240" s="97"/>
      <c r="BD240" s="97"/>
      <c r="BE240" s="97"/>
      <c r="BF240" s="97"/>
      <c r="BG240" s="97"/>
      <c r="BH240" s="97"/>
      <c r="BI240" s="97"/>
      <c r="BJ240" s="97"/>
      <c r="BK240" s="97"/>
      <c r="BL240" s="97"/>
      <c r="BM240" s="97"/>
    </row>
    <row r="241" spans="1:65" x14ac:dyDescent="0.25">
      <c r="A241" s="42"/>
      <c r="B241" s="42"/>
      <c r="C241" s="42"/>
      <c r="D241" s="42"/>
      <c r="E241" s="42"/>
      <c r="F241" s="42"/>
      <c r="G241" s="70" t="s">
        <v>11</v>
      </c>
      <c r="H241" s="71"/>
      <c r="I241" s="81">
        <v>98.903000000000006</v>
      </c>
      <c r="J241" s="72">
        <v>96.995000000000005</v>
      </c>
      <c r="K241" s="81"/>
      <c r="L241" s="81">
        <v>96.995000000000005</v>
      </c>
      <c r="M241" s="73">
        <v>100.43600000000001</v>
      </c>
      <c r="N241" s="69"/>
      <c r="O241" s="42"/>
      <c r="P241" s="42"/>
      <c r="Q241" s="97"/>
      <c r="R241" s="97"/>
      <c r="S241" s="97"/>
      <c r="T241" s="97"/>
      <c r="U241" s="97"/>
      <c r="V241" s="97"/>
      <c r="W241" s="97"/>
      <c r="X241" s="97"/>
      <c r="Y241" s="97"/>
      <c r="Z241" s="97"/>
      <c r="AA241" s="97"/>
      <c r="AB241" s="97"/>
      <c r="AC241" s="97"/>
      <c r="AD241" s="97"/>
      <c r="AE241" s="97"/>
      <c r="AF241" s="97"/>
      <c r="AG241" s="97"/>
      <c r="AH241" s="97"/>
      <c r="AI241" s="97"/>
      <c r="AJ241" s="97"/>
      <c r="AK241" s="97"/>
      <c r="AL241" s="97"/>
      <c r="AM241" s="97"/>
      <c r="AN241" s="97"/>
      <c r="AO241" s="97"/>
      <c r="AP241" s="97"/>
      <c r="AQ241" s="97"/>
      <c r="AR241" s="97"/>
      <c r="AS241" s="97"/>
      <c r="AT241" s="97"/>
      <c r="AU241" s="97"/>
      <c r="AV241" s="97"/>
      <c r="AW241" s="97"/>
      <c r="AX241" s="97"/>
      <c r="AY241" s="97"/>
      <c r="AZ241" s="97"/>
      <c r="BA241" s="97"/>
      <c r="BB241" s="97"/>
      <c r="BC241" s="97"/>
      <c r="BD241" s="97"/>
      <c r="BE241" s="97"/>
      <c r="BF241" s="97"/>
      <c r="BG241" s="97"/>
      <c r="BH241" s="97"/>
      <c r="BI241" s="97"/>
      <c r="BJ241" s="97"/>
      <c r="BK241" s="97"/>
      <c r="BL241" s="97"/>
      <c r="BM241" s="97"/>
    </row>
    <row r="242" spans="1:65" x14ac:dyDescent="0.25">
      <c r="A242" s="42"/>
      <c r="B242" s="42"/>
      <c r="C242" s="42"/>
      <c r="D242" s="42"/>
      <c r="E242" s="42"/>
      <c r="F242" s="42"/>
      <c r="G242" s="65" t="s">
        <v>4</v>
      </c>
      <c r="H242" s="66"/>
      <c r="I242" s="80">
        <v>98.674999999999997</v>
      </c>
      <c r="J242" s="67">
        <v>97.594999999999999</v>
      </c>
      <c r="K242" s="80"/>
      <c r="L242" s="80">
        <v>97.594999999999999</v>
      </c>
      <c r="M242" s="68">
        <v>101.46899999999999</v>
      </c>
      <c r="N242" s="69"/>
      <c r="O242" s="42"/>
      <c r="P242" s="42"/>
      <c r="Q242" s="97"/>
      <c r="R242" s="97"/>
      <c r="S242" s="97"/>
      <c r="T242" s="97"/>
      <c r="U242" s="97"/>
      <c r="V242" s="97"/>
      <c r="W242" s="97"/>
      <c r="X242" s="97"/>
      <c r="Y242" s="97"/>
      <c r="Z242" s="97"/>
      <c r="AA242" s="97"/>
      <c r="AB242" s="97"/>
      <c r="AC242" s="97"/>
      <c r="AD242" s="97"/>
      <c r="AE242" s="97"/>
      <c r="AF242" s="97"/>
      <c r="AG242" s="97"/>
      <c r="AH242" s="97"/>
      <c r="AI242" s="97"/>
      <c r="AJ242" s="97"/>
      <c r="AK242" s="97"/>
      <c r="AL242" s="97"/>
      <c r="AM242" s="97"/>
      <c r="AN242" s="97"/>
      <c r="AO242" s="97"/>
      <c r="AP242" s="97"/>
      <c r="AQ242" s="97"/>
      <c r="AR242" s="97"/>
      <c r="AS242" s="97"/>
      <c r="AT242" s="97"/>
      <c r="AU242" s="97"/>
      <c r="AV242" s="97"/>
      <c r="AW242" s="97"/>
      <c r="AX242" s="97"/>
      <c r="AY242" s="97"/>
      <c r="AZ242" s="97"/>
      <c r="BA242" s="97"/>
      <c r="BB242" s="97"/>
      <c r="BC242" s="97"/>
      <c r="BD242" s="97"/>
      <c r="BE242" s="97"/>
      <c r="BF242" s="97"/>
      <c r="BG242" s="97"/>
      <c r="BH242" s="97"/>
      <c r="BI242" s="97"/>
      <c r="BJ242" s="97"/>
      <c r="BK242" s="97"/>
      <c r="BL242" s="97"/>
      <c r="BM242" s="97"/>
    </row>
    <row r="243" spans="1:65" x14ac:dyDescent="0.25">
      <c r="A243" s="42"/>
      <c r="B243" s="42"/>
      <c r="C243" s="42"/>
      <c r="D243" s="42"/>
      <c r="E243" s="42"/>
      <c r="F243" s="42"/>
      <c r="G243" s="70" t="s">
        <v>0</v>
      </c>
      <c r="H243" s="71"/>
      <c r="I243" s="81">
        <v>97.927999999999997</v>
      </c>
      <c r="J243" s="72">
        <v>97.572999999999993</v>
      </c>
      <c r="K243" s="81"/>
      <c r="L243" s="81">
        <v>97.572999999999993</v>
      </c>
      <c r="M243" s="73">
        <v>102.157</v>
      </c>
      <c r="N243" s="69"/>
      <c r="O243" s="42"/>
      <c r="P243" s="42"/>
      <c r="Q243" s="97"/>
      <c r="R243" s="97"/>
      <c r="S243" s="97"/>
      <c r="T243" s="97"/>
      <c r="U243" s="97"/>
      <c r="V243" s="97"/>
      <c r="W243" s="97"/>
      <c r="X243" s="97"/>
      <c r="Y243" s="97"/>
      <c r="Z243" s="97"/>
      <c r="AA243" s="97"/>
      <c r="AB243" s="97"/>
      <c r="AC243" s="97"/>
      <c r="AD243" s="97"/>
      <c r="AE243" s="97"/>
      <c r="AF243" s="97"/>
      <c r="AG243" s="97"/>
      <c r="AH243" s="97"/>
      <c r="AI243" s="97"/>
      <c r="AJ243" s="97"/>
      <c r="AK243" s="97"/>
      <c r="AL243" s="97"/>
      <c r="AM243" s="97"/>
      <c r="AN243" s="97"/>
      <c r="AO243" s="97"/>
      <c r="AP243" s="97"/>
      <c r="AQ243" s="97"/>
      <c r="AR243" s="97"/>
      <c r="AS243" s="97"/>
      <c r="AT243" s="97"/>
      <c r="AU243" s="97"/>
      <c r="AV243" s="97"/>
      <c r="AW243" s="97"/>
      <c r="AX243" s="97"/>
      <c r="AY243" s="97"/>
      <c r="AZ243" s="97"/>
      <c r="BA243" s="97"/>
      <c r="BB243" s="97"/>
      <c r="BC243" s="97"/>
      <c r="BD243" s="97"/>
      <c r="BE243" s="97"/>
      <c r="BF243" s="97"/>
      <c r="BG243" s="97"/>
      <c r="BH243" s="97"/>
      <c r="BI243" s="97"/>
      <c r="BJ243" s="97"/>
      <c r="BK243" s="97"/>
      <c r="BL243" s="97"/>
      <c r="BM243" s="97"/>
    </row>
    <row r="244" spans="1:65" x14ac:dyDescent="0.25">
      <c r="A244" s="42"/>
      <c r="B244" s="42"/>
      <c r="C244" s="42"/>
      <c r="D244" s="42"/>
      <c r="E244" s="42"/>
      <c r="F244" s="42"/>
      <c r="G244" s="65" t="s">
        <v>5</v>
      </c>
      <c r="H244" s="66"/>
      <c r="I244" s="80">
        <v>97.635000000000005</v>
      </c>
      <c r="J244" s="67">
        <v>97.394000000000005</v>
      </c>
      <c r="K244" s="80"/>
      <c r="L244" s="80">
        <v>97.394000000000005</v>
      </c>
      <c r="M244" s="68">
        <v>102.489</v>
      </c>
      <c r="N244" s="69"/>
      <c r="O244" s="42"/>
      <c r="P244" s="42"/>
      <c r="Q244" s="97"/>
      <c r="R244" s="97"/>
      <c r="S244" s="97"/>
      <c r="T244" s="97"/>
      <c r="U244" s="97"/>
      <c r="V244" s="97"/>
      <c r="W244" s="97"/>
      <c r="X244" s="97"/>
      <c r="Y244" s="97"/>
      <c r="Z244" s="97"/>
      <c r="AA244" s="97"/>
      <c r="AB244" s="97"/>
      <c r="AC244" s="97"/>
      <c r="AD244" s="97"/>
      <c r="AE244" s="97"/>
      <c r="AF244" s="97"/>
      <c r="AG244" s="97"/>
      <c r="AH244" s="97"/>
      <c r="AI244" s="97"/>
      <c r="AJ244" s="97"/>
      <c r="AK244" s="97"/>
      <c r="AL244" s="97"/>
      <c r="AM244" s="97"/>
      <c r="AN244" s="97"/>
      <c r="AO244" s="97"/>
      <c r="AP244" s="97"/>
      <c r="AQ244" s="97"/>
      <c r="AR244" s="97"/>
      <c r="AS244" s="97"/>
      <c r="AT244" s="97"/>
      <c r="AU244" s="97"/>
      <c r="AV244" s="97"/>
      <c r="AW244" s="97"/>
      <c r="AX244" s="97"/>
      <c r="AY244" s="97"/>
      <c r="AZ244" s="97"/>
      <c r="BA244" s="97"/>
      <c r="BB244" s="97"/>
      <c r="BC244" s="97"/>
      <c r="BD244" s="97"/>
      <c r="BE244" s="97"/>
      <c r="BF244" s="97"/>
      <c r="BG244" s="97"/>
      <c r="BH244" s="97"/>
      <c r="BI244" s="97"/>
      <c r="BJ244" s="97"/>
      <c r="BK244" s="97"/>
      <c r="BL244" s="97"/>
      <c r="BM244" s="97"/>
    </row>
    <row r="245" spans="1:65" x14ac:dyDescent="0.25">
      <c r="A245" s="42"/>
      <c r="B245" s="42"/>
      <c r="C245" s="42"/>
      <c r="D245" s="42"/>
      <c r="E245" s="42"/>
      <c r="F245" s="42"/>
      <c r="G245" s="70" t="s">
        <v>6</v>
      </c>
      <c r="H245" s="71"/>
      <c r="I245" s="81">
        <v>97.135999999999996</v>
      </c>
      <c r="J245" s="72">
        <v>98.087999999999994</v>
      </c>
      <c r="K245" s="81"/>
      <c r="L245" s="81">
        <v>98.087999999999994</v>
      </c>
      <c r="M245" s="73">
        <v>103.258</v>
      </c>
      <c r="N245" s="69"/>
      <c r="O245" s="42"/>
      <c r="P245" s="42"/>
      <c r="Q245" s="97"/>
      <c r="R245" s="97"/>
      <c r="S245" s="97"/>
      <c r="T245" s="97"/>
      <c r="U245" s="97"/>
      <c r="V245" s="97"/>
      <c r="W245" s="97"/>
      <c r="X245" s="97"/>
      <c r="Y245" s="97"/>
      <c r="Z245" s="97"/>
      <c r="AA245" s="97"/>
      <c r="AB245" s="97"/>
      <c r="AC245" s="97"/>
      <c r="AD245" s="97"/>
      <c r="AE245" s="97"/>
      <c r="AF245" s="97"/>
      <c r="AG245" s="97"/>
      <c r="AH245" s="97"/>
      <c r="AI245" s="97"/>
      <c r="AJ245" s="97"/>
      <c r="AK245" s="97"/>
      <c r="AL245" s="97"/>
      <c r="AM245" s="97"/>
      <c r="AN245" s="97"/>
      <c r="AO245" s="97"/>
      <c r="AP245" s="97"/>
      <c r="AQ245" s="97"/>
      <c r="AR245" s="97"/>
      <c r="AS245" s="97"/>
      <c r="AT245" s="97"/>
      <c r="AU245" s="97"/>
      <c r="AV245" s="97"/>
      <c r="AW245" s="97"/>
      <c r="AX245" s="97"/>
      <c r="AY245" s="97"/>
      <c r="AZ245" s="97"/>
      <c r="BA245" s="97"/>
      <c r="BB245" s="97"/>
      <c r="BC245" s="97"/>
      <c r="BD245" s="97"/>
      <c r="BE245" s="97"/>
      <c r="BF245" s="97"/>
      <c r="BG245" s="97"/>
      <c r="BH245" s="97"/>
      <c r="BI245" s="97"/>
      <c r="BJ245" s="97"/>
      <c r="BK245" s="97"/>
      <c r="BL245" s="97"/>
      <c r="BM245" s="97"/>
    </row>
    <row r="246" spans="1:65" x14ac:dyDescent="0.25">
      <c r="A246" s="42"/>
      <c r="B246" s="42"/>
      <c r="C246" s="42"/>
      <c r="D246" s="42"/>
      <c r="E246" s="42"/>
      <c r="F246" s="42"/>
      <c r="G246" s="65" t="s">
        <v>7</v>
      </c>
      <c r="H246" s="66"/>
      <c r="I246" s="80">
        <v>96.83</v>
      </c>
      <c r="J246" s="67">
        <v>98.531000000000006</v>
      </c>
      <c r="K246" s="80"/>
      <c r="L246" s="80">
        <v>98.531000000000006</v>
      </c>
      <c r="M246" s="68">
        <v>104.459</v>
      </c>
      <c r="N246" s="69"/>
      <c r="O246" s="42"/>
      <c r="P246" s="42"/>
      <c r="Q246" s="97"/>
      <c r="R246" s="97"/>
      <c r="S246" s="97"/>
      <c r="T246" s="97"/>
      <c r="U246" s="97"/>
      <c r="V246" s="97"/>
      <c r="W246" s="97"/>
      <c r="X246" s="97"/>
      <c r="Y246" s="97"/>
      <c r="Z246" s="97"/>
      <c r="AA246" s="97"/>
      <c r="AB246" s="97"/>
      <c r="AC246" s="97"/>
      <c r="AD246" s="97"/>
      <c r="AE246" s="97"/>
      <c r="AF246" s="97"/>
      <c r="AG246" s="97"/>
      <c r="AH246" s="97"/>
      <c r="AI246" s="97"/>
      <c r="AJ246" s="97"/>
      <c r="AK246" s="97"/>
      <c r="AL246" s="97"/>
      <c r="AM246" s="97"/>
      <c r="AN246" s="97"/>
      <c r="AO246" s="97"/>
      <c r="AP246" s="97"/>
      <c r="AQ246" s="97"/>
      <c r="AR246" s="97"/>
      <c r="AS246" s="97"/>
      <c r="AT246" s="97"/>
      <c r="AU246" s="97"/>
      <c r="AV246" s="97"/>
      <c r="AW246" s="97"/>
      <c r="AX246" s="97"/>
      <c r="AY246" s="97"/>
      <c r="AZ246" s="97"/>
      <c r="BA246" s="97"/>
      <c r="BB246" s="97"/>
      <c r="BC246" s="97"/>
      <c r="BD246" s="97"/>
      <c r="BE246" s="97"/>
      <c r="BF246" s="97"/>
      <c r="BG246" s="97"/>
      <c r="BH246" s="97"/>
      <c r="BI246" s="97"/>
      <c r="BJ246" s="97"/>
      <c r="BK246" s="97"/>
      <c r="BL246" s="97"/>
      <c r="BM246" s="97"/>
    </row>
    <row r="247" spans="1:65" x14ac:dyDescent="0.25">
      <c r="A247" s="42"/>
      <c r="B247" s="42"/>
      <c r="C247" s="42"/>
      <c r="D247" s="42"/>
      <c r="E247" s="42"/>
      <c r="F247" s="42"/>
      <c r="G247" s="70" t="s">
        <v>8</v>
      </c>
      <c r="H247" s="71"/>
      <c r="I247" s="81">
        <v>97.45</v>
      </c>
      <c r="J247" s="72">
        <v>98.840999999999994</v>
      </c>
      <c r="K247" s="81"/>
      <c r="L247" s="81">
        <v>98.840999999999994</v>
      </c>
      <c r="M247" s="73">
        <v>106.458</v>
      </c>
      <c r="N247" s="69"/>
      <c r="O247" s="42"/>
      <c r="P247" s="42"/>
      <c r="Q247" s="97"/>
      <c r="R247" s="97"/>
      <c r="S247" s="97"/>
      <c r="T247" s="97"/>
      <c r="U247" s="97"/>
      <c r="V247" s="97"/>
      <c r="W247" s="97"/>
      <c r="X247" s="97"/>
      <c r="Y247" s="97"/>
      <c r="Z247" s="97"/>
      <c r="AA247" s="97"/>
      <c r="AB247" s="97"/>
      <c r="AC247" s="97"/>
      <c r="AD247" s="97"/>
      <c r="AE247" s="97"/>
      <c r="AF247" s="97"/>
      <c r="AG247" s="97"/>
      <c r="AH247" s="97"/>
      <c r="AI247" s="97"/>
      <c r="AJ247" s="97"/>
      <c r="AK247" s="97"/>
      <c r="AL247" s="97"/>
      <c r="AM247" s="97"/>
      <c r="AN247" s="97"/>
      <c r="AO247" s="97"/>
      <c r="AP247" s="97"/>
      <c r="AQ247" s="97"/>
      <c r="AR247" s="97"/>
      <c r="AS247" s="97"/>
      <c r="AT247" s="97"/>
      <c r="AU247" s="97"/>
      <c r="AV247" s="97"/>
      <c r="AW247" s="97"/>
      <c r="AX247" s="97"/>
      <c r="AY247" s="97"/>
      <c r="AZ247" s="97"/>
      <c r="BA247" s="97"/>
      <c r="BB247" s="97"/>
      <c r="BC247" s="97"/>
      <c r="BD247" s="97"/>
      <c r="BE247" s="97"/>
      <c r="BF247" s="97"/>
      <c r="BG247" s="97"/>
      <c r="BH247" s="97"/>
      <c r="BI247" s="97"/>
      <c r="BJ247" s="97"/>
      <c r="BK247" s="97"/>
      <c r="BL247" s="97"/>
      <c r="BM247" s="97"/>
    </row>
    <row r="248" spans="1:65" x14ac:dyDescent="0.25">
      <c r="A248" s="42"/>
      <c r="B248" s="42"/>
      <c r="C248" s="42"/>
      <c r="D248" s="42"/>
      <c r="E248" s="42"/>
      <c r="F248" s="42"/>
      <c r="G248" s="65" t="s">
        <v>1</v>
      </c>
      <c r="H248" s="66"/>
      <c r="I248" s="67">
        <v>97.141999999999996</v>
      </c>
      <c r="J248" s="80">
        <v>99.236000000000004</v>
      </c>
      <c r="K248" s="80"/>
      <c r="L248" s="67">
        <v>99.236000000000004</v>
      </c>
      <c r="M248" s="82">
        <v>106.202</v>
      </c>
      <c r="N248" s="69"/>
      <c r="O248" s="42"/>
      <c r="P248" s="42"/>
      <c r="Q248" s="97"/>
      <c r="R248" s="97"/>
      <c r="S248" s="97"/>
      <c r="T248" s="97"/>
      <c r="U248" s="97"/>
      <c r="V248" s="97"/>
      <c r="W248" s="97"/>
      <c r="X248" s="97"/>
      <c r="Y248" s="97"/>
      <c r="Z248" s="97"/>
      <c r="AA248" s="97"/>
      <c r="AB248" s="97"/>
      <c r="AC248" s="97"/>
      <c r="AD248" s="97"/>
      <c r="AE248" s="97"/>
      <c r="AF248" s="97"/>
      <c r="AG248" s="97"/>
      <c r="AH248" s="97"/>
      <c r="AI248" s="97"/>
      <c r="AJ248" s="97"/>
      <c r="AK248" s="97"/>
      <c r="AL248" s="97"/>
      <c r="AM248" s="97"/>
      <c r="AN248" s="97"/>
      <c r="AO248" s="97"/>
      <c r="AP248" s="97"/>
      <c r="AQ248" s="97"/>
      <c r="AR248" s="97"/>
      <c r="AS248" s="97"/>
      <c r="AT248" s="97"/>
      <c r="AU248" s="97"/>
      <c r="AV248" s="97"/>
      <c r="AW248" s="97"/>
      <c r="AX248" s="97"/>
      <c r="AY248" s="97"/>
      <c r="AZ248" s="97"/>
      <c r="BA248" s="97"/>
      <c r="BB248" s="97"/>
      <c r="BC248" s="97"/>
      <c r="BD248" s="97"/>
      <c r="BE248" s="97"/>
      <c r="BF248" s="97"/>
      <c r="BG248" s="97"/>
      <c r="BH248" s="97"/>
      <c r="BI248" s="97"/>
      <c r="BJ248" s="97"/>
      <c r="BK248" s="97"/>
      <c r="BL248" s="97"/>
      <c r="BM248" s="97"/>
    </row>
    <row r="249" spans="1:65" x14ac:dyDescent="0.25">
      <c r="A249" s="42"/>
      <c r="B249" s="42"/>
      <c r="C249" s="42"/>
      <c r="D249" s="42"/>
      <c r="E249" s="42"/>
      <c r="F249" s="42"/>
      <c r="G249" s="70" t="s">
        <v>9</v>
      </c>
      <c r="H249" s="71"/>
      <c r="I249" s="72">
        <v>96.971999999999994</v>
      </c>
      <c r="J249" s="81">
        <v>99.305000000000007</v>
      </c>
      <c r="K249" s="81"/>
      <c r="L249" s="72">
        <v>99.305000000000007</v>
      </c>
      <c r="M249" s="83"/>
      <c r="N249" s="69"/>
      <c r="O249" s="42"/>
      <c r="P249" s="42"/>
      <c r="Q249" s="97"/>
      <c r="R249" s="97"/>
      <c r="S249" s="97"/>
      <c r="T249" s="97"/>
      <c r="U249" s="97"/>
      <c r="V249" s="97"/>
      <c r="W249" s="97"/>
      <c r="X249" s="97"/>
      <c r="Y249" s="97"/>
      <c r="Z249" s="97"/>
      <c r="AA249" s="97"/>
      <c r="AB249" s="97"/>
      <c r="AC249" s="97"/>
      <c r="AD249" s="97"/>
      <c r="AE249" s="97"/>
      <c r="AF249" s="97"/>
      <c r="AG249" s="97"/>
      <c r="AH249" s="97"/>
      <c r="AI249" s="97"/>
      <c r="AJ249" s="97"/>
      <c r="AK249" s="97"/>
      <c r="AL249" s="97"/>
      <c r="AM249" s="97"/>
      <c r="AN249" s="97"/>
      <c r="AO249" s="97"/>
      <c r="AP249" s="97"/>
      <c r="AQ249" s="97"/>
      <c r="AR249" s="97"/>
      <c r="AS249" s="97"/>
      <c r="AT249" s="97"/>
      <c r="AU249" s="97"/>
      <c r="AV249" s="97"/>
      <c r="AW249" s="97"/>
      <c r="AX249" s="97"/>
      <c r="AY249" s="97"/>
      <c r="AZ249" s="97"/>
      <c r="BA249" s="97"/>
      <c r="BB249" s="97"/>
      <c r="BC249" s="97"/>
      <c r="BD249" s="97"/>
      <c r="BE249" s="97"/>
      <c r="BF249" s="97"/>
      <c r="BG249" s="97"/>
      <c r="BH249" s="97"/>
      <c r="BI249" s="97"/>
      <c r="BJ249" s="97"/>
      <c r="BK249" s="97"/>
      <c r="BL249" s="97"/>
      <c r="BM249" s="97"/>
    </row>
    <row r="250" spans="1:65" x14ac:dyDescent="0.25">
      <c r="A250" s="42"/>
      <c r="B250" s="42"/>
      <c r="C250" s="42"/>
      <c r="D250" s="42"/>
      <c r="E250" s="42"/>
      <c r="F250" s="42"/>
      <c r="G250" s="65" t="s">
        <v>2</v>
      </c>
      <c r="H250" s="66"/>
      <c r="I250" s="67">
        <v>96.927999999999997</v>
      </c>
      <c r="J250" s="80">
        <v>99.903000000000006</v>
      </c>
      <c r="K250" s="80"/>
      <c r="L250" s="67">
        <v>99.903000000000006</v>
      </c>
      <c r="M250" s="82"/>
      <c r="N250" s="69"/>
      <c r="O250" s="42"/>
      <c r="P250" s="42"/>
      <c r="Q250" s="97"/>
      <c r="R250" s="97"/>
      <c r="S250" s="97"/>
      <c r="T250" s="97"/>
      <c r="U250" s="97"/>
      <c r="V250" s="97"/>
      <c r="W250" s="97"/>
      <c r="X250" s="97"/>
      <c r="Y250" s="97"/>
      <c r="Z250" s="97"/>
      <c r="AA250" s="97"/>
      <c r="AB250" s="97"/>
      <c r="AC250" s="97"/>
      <c r="AD250" s="97"/>
      <c r="AE250" s="97"/>
      <c r="AF250" s="97"/>
      <c r="AG250" s="97"/>
      <c r="AH250" s="97"/>
      <c r="AI250" s="97"/>
      <c r="AJ250" s="97"/>
      <c r="AK250" s="97"/>
      <c r="AL250" s="97"/>
      <c r="AM250" s="97"/>
      <c r="AN250" s="97"/>
      <c r="AO250" s="97"/>
      <c r="AP250" s="97"/>
      <c r="AQ250" s="97"/>
      <c r="AR250" s="97"/>
      <c r="AS250" s="97"/>
      <c r="AT250" s="97"/>
      <c r="AU250" s="97"/>
      <c r="AV250" s="97"/>
      <c r="AW250" s="97"/>
      <c r="AX250" s="97"/>
      <c r="AY250" s="97"/>
      <c r="AZ250" s="97"/>
      <c r="BA250" s="97"/>
      <c r="BB250" s="97"/>
      <c r="BC250" s="97"/>
      <c r="BD250" s="97"/>
      <c r="BE250" s="97"/>
      <c r="BF250" s="97"/>
      <c r="BG250" s="97"/>
      <c r="BH250" s="97"/>
      <c r="BI250" s="97"/>
      <c r="BJ250" s="97"/>
      <c r="BK250" s="97"/>
      <c r="BL250" s="97"/>
      <c r="BM250" s="97"/>
    </row>
    <row r="251" spans="1:65" x14ac:dyDescent="0.25">
      <c r="A251" s="42"/>
      <c r="B251" s="42"/>
      <c r="C251" s="42"/>
      <c r="D251" s="42"/>
      <c r="E251" s="42"/>
      <c r="F251" s="42"/>
      <c r="G251" s="74" t="s">
        <v>3</v>
      </c>
      <c r="H251" s="75"/>
      <c r="I251" s="76">
        <v>97.061999999999998</v>
      </c>
      <c r="J251" s="84">
        <v>100.60299999999999</v>
      </c>
      <c r="K251" s="84"/>
      <c r="L251" s="76">
        <v>100.60299999999999</v>
      </c>
      <c r="M251" s="85"/>
      <c r="N251" s="69"/>
      <c r="O251" s="42"/>
      <c r="P251" s="42"/>
      <c r="Q251" s="97"/>
      <c r="R251" s="97"/>
      <c r="S251" s="97"/>
      <c r="T251" s="97"/>
      <c r="U251" s="97"/>
      <c r="V251" s="97"/>
      <c r="W251" s="97"/>
      <c r="X251" s="97"/>
      <c r="Y251" s="97"/>
      <c r="Z251" s="97"/>
      <c r="AA251" s="97"/>
      <c r="AB251" s="97"/>
      <c r="AC251" s="97"/>
      <c r="AD251" s="97"/>
      <c r="AE251" s="97"/>
      <c r="AF251" s="97"/>
      <c r="AG251" s="97"/>
      <c r="AH251" s="97"/>
      <c r="AI251" s="97"/>
      <c r="AJ251" s="97"/>
      <c r="AK251" s="97"/>
      <c r="AL251" s="97"/>
      <c r="AM251" s="97"/>
      <c r="AN251" s="97"/>
      <c r="AO251" s="97"/>
      <c r="AP251" s="97"/>
      <c r="AQ251" s="97"/>
      <c r="AR251" s="97"/>
      <c r="AS251" s="97"/>
      <c r="AT251" s="97"/>
      <c r="AU251" s="97"/>
      <c r="AV251" s="97"/>
      <c r="AW251" s="97"/>
      <c r="AX251" s="97"/>
      <c r="AY251" s="97"/>
      <c r="AZ251" s="97"/>
      <c r="BA251" s="97"/>
      <c r="BB251" s="97"/>
      <c r="BC251" s="97"/>
      <c r="BD251" s="97"/>
      <c r="BE251" s="97"/>
      <c r="BF251" s="97"/>
      <c r="BG251" s="97"/>
      <c r="BH251" s="97"/>
      <c r="BI251" s="97"/>
      <c r="BJ251" s="97"/>
      <c r="BK251" s="97"/>
      <c r="BL251" s="97"/>
      <c r="BM251" s="97"/>
    </row>
    <row r="252" spans="1:65" ht="13" x14ac:dyDescent="0.3">
      <c r="A252" s="42"/>
      <c r="B252" s="42"/>
      <c r="C252" s="42"/>
      <c r="D252" s="42"/>
      <c r="E252" s="42"/>
      <c r="F252" s="42"/>
      <c r="G252" s="77" t="s">
        <v>33</v>
      </c>
      <c r="H252" s="78" t="s">
        <v>34</v>
      </c>
      <c r="I252" s="79"/>
      <c r="J252" s="79">
        <f>+(J247+J246+J245+J244+J243+J242+J241+J240++I251+I250+I249+I248)/12</f>
        <v>97.500666666666675</v>
      </c>
      <c r="K252" s="79"/>
      <c r="L252" s="79"/>
      <c r="M252" s="79">
        <f>+(M247+M246+M245+M244+M243+M242+M241+M240++L251+L250+L249+L248)/12</f>
        <v>101.65341666666667</v>
      </c>
      <c r="N252" s="54"/>
      <c r="O252" s="42"/>
      <c r="P252" s="42"/>
      <c r="Q252" s="97"/>
      <c r="R252" s="97"/>
      <c r="S252" s="97"/>
      <c r="T252" s="97"/>
      <c r="U252" s="97"/>
      <c r="V252" s="97"/>
      <c r="W252" s="97"/>
      <c r="X252" s="97"/>
      <c r="Y252" s="97"/>
      <c r="Z252" s="97"/>
      <c r="AA252" s="97"/>
      <c r="AB252" s="97"/>
      <c r="AC252" s="97"/>
      <c r="AD252" s="97"/>
      <c r="AE252" s="97"/>
      <c r="AF252" s="97"/>
      <c r="AG252" s="97"/>
      <c r="AH252" s="97"/>
      <c r="AI252" s="97"/>
      <c r="AJ252" s="97"/>
      <c r="AK252" s="97"/>
      <c r="AL252" s="97"/>
      <c r="AM252" s="97"/>
      <c r="AN252" s="97"/>
      <c r="AO252" s="97"/>
      <c r="AP252" s="97"/>
      <c r="AQ252" s="97"/>
      <c r="AR252" s="97"/>
      <c r="AS252" s="97"/>
      <c r="AT252" s="97"/>
      <c r="AU252" s="97"/>
      <c r="AV252" s="97"/>
      <c r="AW252" s="97"/>
      <c r="AX252" s="97"/>
      <c r="AY252" s="97"/>
      <c r="AZ252" s="97"/>
      <c r="BA252" s="97"/>
      <c r="BB252" s="97"/>
      <c r="BC252" s="97"/>
      <c r="BD252" s="97"/>
      <c r="BE252" s="97"/>
      <c r="BF252" s="97"/>
      <c r="BG252" s="97"/>
      <c r="BH252" s="97"/>
      <c r="BI252" s="97"/>
      <c r="BJ252" s="97"/>
      <c r="BK252" s="97"/>
      <c r="BL252" s="97"/>
      <c r="BM252" s="97"/>
    </row>
    <row r="253" spans="1:65" ht="13" x14ac:dyDescent="0.3">
      <c r="A253" s="42"/>
      <c r="B253" s="42"/>
      <c r="C253" s="42"/>
      <c r="D253" s="42"/>
      <c r="E253" s="42"/>
      <c r="F253" s="42"/>
      <c r="G253" s="2"/>
      <c r="H253" s="2"/>
      <c r="I253" s="43"/>
      <c r="J253" s="43"/>
      <c r="K253" s="43"/>
      <c r="L253" s="43"/>
      <c r="M253" s="42"/>
      <c r="N253" s="42"/>
      <c r="O253" s="42"/>
      <c r="P253" s="42"/>
      <c r="Q253" s="97"/>
      <c r="R253" s="97"/>
      <c r="S253" s="97"/>
      <c r="T253" s="97"/>
      <c r="U253" s="97"/>
      <c r="V253" s="97"/>
      <c r="W253" s="97"/>
      <c r="X253" s="97"/>
      <c r="Y253" s="97"/>
      <c r="Z253" s="97"/>
      <c r="AA253" s="97"/>
      <c r="AB253" s="97"/>
      <c r="AC253" s="97"/>
      <c r="AD253" s="97"/>
      <c r="AE253" s="97"/>
      <c r="AF253" s="97"/>
      <c r="AG253" s="97"/>
      <c r="AH253" s="97"/>
      <c r="AI253" s="97"/>
      <c r="AJ253" s="97"/>
      <c r="AK253" s="97"/>
      <c r="AL253" s="97"/>
      <c r="AM253" s="97"/>
      <c r="AN253" s="97"/>
      <c r="AO253" s="97"/>
      <c r="AP253" s="97"/>
      <c r="AQ253" s="97"/>
      <c r="AR253" s="97"/>
      <c r="AS253" s="97"/>
      <c r="AT253" s="97"/>
      <c r="AU253" s="97"/>
      <c r="AV253" s="97"/>
      <c r="AW253" s="97"/>
      <c r="AX253" s="97"/>
      <c r="AY253" s="97"/>
      <c r="AZ253" s="97"/>
      <c r="BA253" s="97"/>
      <c r="BB253" s="97"/>
      <c r="BC253" s="97"/>
      <c r="BD253" s="97"/>
      <c r="BE253" s="97"/>
      <c r="BF253" s="97"/>
      <c r="BG253" s="97"/>
      <c r="BH253" s="97"/>
      <c r="BI253" s="97"/>
      <c r="BJ253" s="97"/>
      <c r="BK253" s="97"/>
      <c r="BL253" s="97"/>
      <c r="BM253" s="97"/>
    </row>
    <row r="254" spans="1:65" x14ac:dyDescent="0.25">
      <c r="A254" s="42"/>
      <c r="B254" s="42"/>
      <c r="C254" s="42"/>
      <c r="D254" s="42"/>
      <c r="E254" s="42"/>
      <c r="F254" s="42"/>
      <c r="G254" s="42"/>
      <c r="H254" s="42"/>
      <c r="I254" s="43"/>
      <c r="J254" s="43"/>
      <c r="K254" s="42"/>
      <c r="L254" s="42"/>
      <c r="M254" s="42"/>
      <c r="N254" s="42"/>
      <c r="O254" s="42"/>
      <c r="P254" s="42"/>
      <c r="Q254" s="97"/>
      <c r="R254" s="97"/>
      <c r="S254" s="97"/>
      <c r="T254" s="97"/>
      <c r="U254" s="97"/>
      <c r="V254" s="97"/>
      <c r="W254" s="97"/>
      <c r="X254" s="97"/>
      <c r="Y254" s="97"/>
      <c r="Z254" s="97"/>
      <c r="AA254" s="97"/>
      <c r="AB254" s="97"/>
      <c r="AC254" s="97"/>
      <c r="AD254" s="97"/>
      <c r="AE254" s="97"/>
      <c r="AF254" s="97"/>
      <c r="AG254" s="97"/>
      <c r="AH254" s="97"/>
      <c r="AI254" s="97"/>
      <c r="AJ254" s="97"/>
      <c r="AK254" s="97"/>
      <c r="AL254" s="97"/>
      <c r="AM254" s="97"/>
      <c r="AN254" s="97"/>
      <c r="AO254" s="97"/>
      <c r="AP254" s="97"/>
      <c r="AQ254" s="97"/>
      <c r="AR254" s="97"/>
      <c r="AS254" s="97"/>
      <c r="AT254" s="97"/>
      <c r="AU254" s="97"/>
      <c r="AV254" s="97"/>
      <c r="AW254" s="97"/>
      <c r="AX254" s="97"/>
      <c r="AY254" s="97"/>
      <c r="AZ254" s="97"/>
      <c r="BA254" s="97"/>
      <c r="BB254" s="97"/>
      <c r="BC254" s="97"/>
      <c r="BD254" s="97"/>
      <c r="BE254" s="97"/>
      <c r="BF254" s="97"/>
      <c r="BG254" s="97"/>
      <c r="BH254" s="97"/>
      <c r="BI254" s="97"/>
      <c r="BJ254" s="97"/>
      <c r="BK254" s="97"/>
      <c r="BL254" s="97"/>
      <c r="BM254" s="97"/>
    </row>
    <row r="255" spans="1:65" x14ac:dyDescent="0.25">
      <c r="A255" s="42"/>
      <c r="B255" s="44" t="s">
        <v>90</v>
      </c>
      <c r="C255" s="42"/>
      <c r="D255" s="42"/>
      <c r="E255" s="42"/>
      <c r="F255" s="42"/>
      <c r="G255" s="42"/>
      <c r="H255" s="42"/>
      <c r="I255" s="43"/>
      <c r="J255" s="43"/>
      <c r="K255" s="42"/>
      <c r="L255" s="42"/>
      <c r="M255" s="42"/>
      <c r="N255" s="42"/>
      <c r="O255" s="42"/>
      <c r="P255" s="42"/>
      <c r="Q255" s="97"/>
      <c r="R255" s="97"/>
      <c r="S255" s="97"/>
      <c r="T255" s="97"/>
      <c r="U255" s="97"/>
      <c r="V255" s="97"/>
      <c r="W255" s="97"/>
      <c r="X255" s="97"/>
      <c r="Y255" s="97"/>
      <c r="Z255" s="97"/>
      <c r="AA255" s="97"/>
      <c r="AB255" s="97"/>
      <c r="AC255" s="97"/>
      <c r="AD255" s="97"/>
      <c r="AE255" s="97"/>
      <c r="AF255" s="97"/>
      <c r="AG255" s="97"/>
      <c r="AH255" s="97"/>
      <c r="AI255" s="97"/>
      <c r="AJ255" s="97"/>
      <c r="AK255" s="97"/>
      <c r="AL255" s="97"/>
      <c r="AM255" s="97"/>
      <c r="AN255" s="97"/>
      <c r="AO255" s="97"/>
      <c r="AP255" s="97"/>
      <c r="AQ255" s="97"/>
      <c r="AR255" s="97"/>
      <c r="AS255" s="97"/>
      <c r="AT255" s="97"/>
      <c r="AU255" s="97"/>
      <c r="AV255" s="97"/>
      <c r="AW255" s="97"/>
      <c r="AX255" s="97"/>
      <c r="AY255" s="97"/>
      <c r="AZ255" s="97"/>
      <c r="BA255" s="97"/>
      <c r="BB255" s="97"/>
      <c r="BC255" s="97"/>
      <c r="BD255" s="97"/>
      <c r="BE255" s="97"/>
      <c r="BF255" s="97"/>
      <c r="BG255" s="97"/>
      <c r="BH255" s="97"/>
      <c r="BI255" s="97"/>
      <c r="BJ255" s="97"/>
      <c r="BK255" s="97"/>
      <c r="BL255" s="97"/>
      <c r="BM255" s="97"/>
    </row>
    <row r="256" spans="1:65" x14ac:dyDescent="0.25">
      <c r="A256" s="42"/>
      <c r="B256" s="42"/>
      <c r="C256" s="42"/>
      <c r="D256" s="42"/>
      <c r="E256" s="42"/>
      <c r="F256" s="42"/>
      <c r="G256" s="42"/>
      <c r="H256" s="42"/>
      <c r="I256" s="43"/>
      <c r="J256" s="43"/>
      <c r="K256" s="42"/>
      <c r="L256" s="42"/>
      <c r="M256" s="42"/>
      <c r="N256" s="42"/>
      <c r="O256" s="42"/>
      <c r="P256" s="42"/>
      <c r="Q256" s="97"/>
      <c r="R256" s="97"/>
      <c r="S256" s="97"/>
      <c r="T256" s="97"/>
      <c r="U256" s="97"/>
      <c r="V256" s="97"/>
      <c r="W256" s="97"/>
      <c r="X256" s="97"/>
      <c r="Y256" s="97"/>
      <c r="Z256" s="97"/>
      <c r="AA256" s="97"/>
      <c r="AB256" s="97"/>
      <c r="AC256" s="97"/>
      <c r="AD256" s="97"/>
      <c r="AE256" s="97"/>
      <c r="AF256" s="97"/>
      <c r="AG256" s="97"/>
      <c r="AH256" s="97"/>
      <c r="AI256" s="97"/>
      <c r="AJ256" s="97"/>
      <c r="AK256" s="97"/>
      <c r="AL256" s="97"/>
      <c r="AM256" s="97"/>
      <c r="AN256" s="97"/>
      <c r="AO256" s="97"/>
      <c r="AP256" s="97"/>
      <c r="AQ256" s="97"/>
      <c r="AR256" s="97"/>
      <c r="AS256" s="97"/>
      <c r="AT256" s="97"/>
      <c r="AU256" s="97"/>
      <c r="AV256" s="97"/>
      <c r="AW256" s="97"/>
      <c r="AX256" s="97"/>
      <c r="AY256" s="97"/>
      <c r="AZ256" s="97"/>
      <c r="BA256" s="97"/>
      <c r="BB256" s="97"/>
      <c r="BC256" s="97"/>
      <c r="BD256" s="97"/>
      <c r="BE256" s="97"/>
      <c r="BF256" s="97"/>
      <c r="BG256" s="97"/>
      <c r="BH256" s="97"/>
      <c r="BI256" s="97"/>
      <c r="BJ256" s="97"/>
      <c r="BK256" s="97"/>
      <c r="BL256" s="97"/>
      <c r="BM256" s="97"/>
    </row>
    <row r="257" spans="1:65" x14ac:dyDescent="0.25">
      <c r="A257" s="42"/>
      <c r="B257" s="44" t="s">
        <v>82</v>
      </c>
      <c r="C257" s="42"/>
      <c r="D257" s="42"/>
      <c r="E257" s="42"/>
      <c r="F257" s="42"/>
      <c r="G257" s="42"/>
      <c r="H257" s="42"/>
      <c r="I257" s="43"/>
      <c r="J257" s="43"/>
      <c r="K257" s="42"/>
      <c r="L257" s="42"/>
      <c r="M257" s="42"/>
      <c r="N257" s="42"/>
      <c r="O257" s="42"/>
      <c r="P257" s="42"/>
      <c r="Q257" s="97"/>
      <c r="R257" s="97"/>
      <c r="S257" s="97"/>
      <c r="T257" s="97"/>
      <c r="U257" s="97"/>
      <c r="V257" s="97"/>
      <c r="W257" s="97"/>
      <c r="X257" s="97"/>
      <c r="Y257" s="97"/>
      <c r="Z257" s="97"/>
      <c r="AA257" s="97"/>
      <c r="AB257" s="97"/>
      <c r="AC257" s="97"/>
      <c r="AD257" s="97"/>
      <c r="AE257" s="97"/>
      <c r="AF257" s="97"/>
      <c r="AG257" s="97"/>
      <c r="AH257" s="97"/>
      <c r="AI257" s="97"/>
      <c r="AJ257" s="97"/>
      <c r="AK257" s="97"/>
      <c r="AL257" s="97"/>
      <c r="AM257" s="97"/>
      <c r="AN257" s="97"/>
      <c r="AO257" s="97"/>
      <c r="AP257" s="97"/>
      <c r="AQ257" s="97"/>
      <c r="AR257" s="97"/>
      <c r="AS257" s="97"/>
      <c r="AT257" s="97"/>
      <c r="AU257" s="97"/>
      <c r="AV257" s="97"/>
      <c r="AW257" s="97"/>
      <c r="AX257" s="97"/>
      <c r="AY257" s="97"/>
      <c r="AZ257" s="97"/>
      <c r="BA257" s="97"/>
      <c r="BB257" s="97"/>
      <c r="BC257" s="97"/>
      <c r="BD257" s="97"/>
      <c r="BE257" s="97"/>
      <c r="BF257" s="97"/>
      <c r="BG257" s="97"/>
      <c r="BH257" s="97"/>
      <c r="BI257" s="97"/>
      <c r="BJ257" s="97"/>
      <c r="BK257" s="97"/>
      <c r="BL257" s="97"/>
      <c r="BM257" s="97"/>
    </row>
    <row r="258" spans="1:65" x14ac:dyDescent="0.25">
      <c r="A258" s="42"/>
      <c r="B258" s="42"/>
      <c r="C258" s="42"/>
      <c r="D258" s="42"/>
      <c r="E258" s="42"/>
      <c r="F258" s="42"/>
      <c r="G258" s="42"/>
      <c r="H258" s="42"/>
      <c r="I258" s="43"/>
      <c r="J258" s="43"/>
      <c r="K258" s="42"/>
      <c r="L258" s="42"/>
      <c r="M258" s="42"/>
      <c r="N258" s="42"/>
      <c r="O258" s="42"/>
      <c r="P258" s="42"/>
      <c r="Q258" s="97"/>
      <c r="R258" s="97"/>
      <c r="S258" s="97"/>
      <c r="T258" s="97"/>
      <c r="U258" s="97"/>
      <c r="V258" s="97"/>
      <c r="W258" s="97"/>
      <c r="X258" s="97"/>
      <c r="Y258" s="97"/>
      <c r="Z258" s="97"/>
      <c r="AA258" s="97"/>
      <c r="AB258" s="97"/>
      <c r="AC258" s="97"/>
      <c r="AD258" s="97"/>
      <c r="AE258" s="97"/>
      <c r="AF258" s="97"/>
      <c r="AG258" s="97"/>
      <c r="AH258" s="97"/>
      <c r="AI258" s="97"/>
      <c r="AJ258" s="97"/>
      <c r="AK258" s="97"/>
      <c r="AL258" s="97"/>
      <c r="AM258" s="97"/>
      <c r="AN258" s="97"/>
      <c r="AO258" s="97"/>
      <c r="AP258" s="97"/>
      <c r="AQ258" s="97"/>
      <c r="AR258" s="97"/>
      <c r="AS258" s="97"/>
      <c r="AT258" s="97"/>
      <c r="AU258" s="97"/>
      <c r="AV258" s="97"/>
      <c r="AW258" s="97"/>
      <c r="AX258" s="97"/>
      <c r="AY258" s="97"/>
      <c r="AZ258" s="97"/>
      <c r="BA258" s="97"/>
      <c r="BB258" s="97"/>
      <c r="BC258" s="97"/>
      <c r="BD258" s="97"/>
      <c r="BE258" s="97"/>
      <c r="BF258" s="97"/>
      <c r="BG258" s="97"/>
      <c r="BH258" s="97"/>
      <c r="BI258" s="97"/>
      <c r="BJ258" s="97"/>
      <c r="BK258" s="97"/>
      <c r="BL258" s="97"/>
      <c r="BM258" s="97"/>
    </row>
    <row r="259" spans="1:65" x14ac:dyDescent="0.25">
      <c r="A259" s="42"/>
      <c r="B259" s="42"/>
      <c r="C259" s="42"/>
      <c r="D259" s="42"/>
      <c r="E259" s="42"/>
      <c r="F259" s="42"/>
      <c r="G259" s="42"/>
      <c r="H259" s="42"/>
      <c r="I259" s="43"/>
      <c r="J259" s="43"/>
      <c r="K259" s="42"/>
      <c r="L259" s="42"/>
      <c r="M259" s="42"/>
      <c r="N259" s="42"/>
      <c r="O259" s="42"/>
      <c r="P259" s="42"/>
      <c r="Q259" s="97"/>
      <c r="R259" s="97"/>
      <c r="S259" s="97"/>
      <c r="T259" s="97"/>
      <c r="U259" s="97"/>
      <c r="V259" s="97"/>
      <c r="W259" s="97"/>
      <c r="X259" s="97"/>
      <c r="Y259" s="97"/>
      <c r="Z259" s="97"/>
      <c r="AA259" s="97"/>
      <c r="AB259" s="97"/>
      <c r="AC259" s="97"/>
      <c r="AD259" s="97"/>
      <c r="AE259" s="97"/>
      <c r="AF259" s="97"/>
      <c r="AG259" s="97"/>
      <c r="AH259" s="97"/>
      <c r="AI259" s="97"/>
      <c r="AJ259" s="97"/>
      <c r="AK259" s="97"/>
      <c r="AL259" s="97"/>
      <c r="AM259" s="97"/>
      <c r="AN259" s="97"/>
      <c r="AO259" s="97"/>
      <c r="AP259" s="97"/>
      <c r="AQ259" s="97"/>
      <c r="AR259" s="97"/>
      <c r="AS259" s="97"/>
      <c r="AT259" s="97"/>
      <c r="AU259" s="97"/>
      <c r="AV259" s="97"/>
      <c r="AW259" s="97"/>
      <c r="AX259" s="97"/>
      <c r="AY259" s="97"/>
      <c r="AZ259" s="97"/>
      <c r="BA259" s="97"/>
      <c r="BB259" s="97"/>
      <c r="BC259" s="97"/>
      <c r="BD259" s="97"/>
      <c r="BE259" s="97"/>
      <c r="BF259" s="97"/>
      <c r="BG259" s="97"/>
      <c r="BH259" s="97"/>
      <c r="BI259" s="97"/>
      <c r="BJ259" s="97"/>
      <c r="BK259" s="97"/>
      <c r="BL259" s="97"/>
      <c r="BM259" s="97"/>
    </row>
    <row r="260" spans="1:65" x14ac:dyDescent="0.25">
      <c r="A260" s="42"/>
      <c r="B260" s="42"/>
      <c r="C260" s="42"/>
      <c r="D260" s="42"/>
      <c r="E260" s="42"/>
      <c r="F260" s="42"/>
      <c r="G260" s="42"/>
      <c r="H260" s="42"/>
      <c r="I260" s="43"/>
      <c r="J260" s="43"/>
      <c r="K260" s="42"/>
      <c r="L260" s="42"/>
      <c r="M260" s="42"/>
      <c r="N260" s="42"/>
      <c r="O260" s="42"/>
      <c r="P260" s="42"/>
      <c r="Q260" s="97"/>
      <c r="R260" s="97"/>
      <c r="S260" s="97"/>
      <c r="T260" s="97"/>
      <c r="U260" s="97"/>
      <c r="V260" s="97"/>
      <c r="W260" s="97"/>
      <c r="X260" s="97"/>
      <c r="Y260" s="97"/>
      <c r="Z260" s="97"/>
      <c r="AA260" s="97"/>
      <c r="AB260" s="97"/>
      <c r="AC260" s="97"/>
      <c r="AD260" s="97"/>
      <c r="AE260" s="97"/>
      <c r="AF260" s="97"/>
      <c r="AG260" s="97"/>
      <c r="AH260" s="97"/>
      <c r="AI260" s="97"/>
      <c r="AJ260" s="97"/>
      <c r="AK260" s="97"/>
      <c r="AL260" s="97"/>
      <c r="AM260" s="97"/>
      <c r="AN260" s="97"/>
      <c r="AO260" s="97"/>
      <c r="AP260" s="97"/>
      <c r="AQ260" s="97"/>
      <c r="AR260" s="97"/>
      <c r="AS260" s="97"/>
      <c r="AT260" s="97"/>
      <c r="AU260" s="97"/>
      <c r="AV260" s="97"/>
      <c r="AW260" s="97"/>
      <c r="AX260" s="97"/>
      <c r="AY260" s="97"/>
      <c r="AZ260" s="97"/>
      <c r="BA260" s="97"/>
      <c r="BB260" s="97"/>
      <c r="BC260" s="97"/>
      <c r="BD260" s="97"/>
      <c r="BE260" s="97"/>
      <c r="BF260" s="97"/>
      <c r="BG260" s="97"/>
      <c r="BH260" s="97"/>
      <c r="BI260" s="97"/>
      <c r="BJ260" s="97"/>
      <c r="BK260" s="97"/>
      <c r="BL260" s="97"/>
      <c r="BM260" s="97"/>
    </row>
    <row r="261" spans="1:65" x14ac:dyDescent="0.25">
      <c r="A261" s="42"/>
      <c r="B261" s="42"/>
      <c r="C261" s="42"/>
      <c r="D261" s="42"/>
      <c r="E261" s="42"/>
      <c r="F261" s="42"/>
      <c r="G261" s="42"/>
      <c r="H261" s="42"/>
      <c r="I261" s="43"/>
      <c r="J261" s="43"/>
      <c r="K261" s="42"/>
      <c r="L261" s="42"/>
      <c r="M261" s="42"/>
      <c r="N261" s="42"/>
      <c r="O261" s="42"/>
      <c r="P261" s="42"/>
      <c r="Q261" s="97"/>
      <c r="R261" s="97"/>
      <c r="S261" s="97"/>
      <c r="T261" s="97"/>
      <c r="U261" s="97"/>
      <c r="V261" s="97"/>
      <c r="W261" s="97"/>
      <c r="X261" s="97"/>
      <c r="Y261" s="97"/>
      <c r="Z261" s="97"/>
      <c r="AA261" s="97"/>
      <c r="AB261" s="97"/>
      <c r="AC261" s="97"/>
      <c r="AD261" s="97"/>
      <c r="AE261" s="97"/>
      <c r="AF261" s="97"/>
      <c r="AG261" s="97"/>
      <c r="AH261" s="97"/>
      <c r="AI261" s="97"/>
      <c r="AJ261" s="97"/>
      <c r="AK261" s="97"/>
      <c r="AL261" s="97"/>
      <c r="AM261" s="97"/>
      <c r="AN261" s="97"/>
      <c r="AO261" s="97"/>
      <c r="AP261" s="97"/>
      <c r="AQ261" s="97"/>
      <c r="AR261" s="97"/>
      <c r="AS261" s="97"/>
      <c r="AT261" s="97"/>
      <c r="AU261" s="97"/>
      <c r="AV261" s="97"/>
      <c r="AW261" s="97"/>
      <c r="AX261" s="97"/>
      <c r="AY261" s="97"/>
      <c r="AZ261" s="97"/>
      <c r="BA261" s="97"/>
      <c r="BB261" s="97"/>
      <c r="BC261" s="97"/>
      <c r="BD261" s="97"/>
      <c r="BE261" s="97"/>
      <c r="BF261" s="97"/>
      <c r="BG261" s="97"/>
      <c r="BH261" s="97"/>
      <c r="BI261" s="97"/>
      <c r="BJ261" s="97"/>
      <c r="BK261" s="97"/>
      <c r="BL261" s="97"/>
      <c r="BM261" s="97"/>
    </row>
    <row r="262" spans="1:65" x14ac:dyDescent="0.25">
      <c r="A262" s="42"/>
      <c r="B262" s="42"/>
      <c r="C262" s="42"/>
      <c r="D262" s="42"/>
      <c r="E262" s="42"/>
      <c r="F262" s="42"/>
      <c r="G262" s="42"/>
      <c r="H262" s="42"/>
      <c r="I262" s="43"/>
      <c r="J262" s="43"/>
      <c r="K262" s="42"/>
      <c r="L262" s="42"/>
      <c r="M262" s="42"/>
      <c r="N262" s="42"/>
      <c r="O262" s="42"/>
      <c r="P262" s="42"/>
      <c r="Q262" s="97"/>
      <c r="R262" s="97"/>
      <c r="S262" s="97"/>
      <c r="T262" s="97"/>
      <c r="U262" s="97"/>
      <c r="V262" s="97"/>
      <c r="W262" s="97"/>
      <c r="X262" s="97"/>
      <c r="Y262" s="97"/>
      <c r="Z262" s="97"/>
      <c r="AA262" s="97"/>
      <c r="AB262" s="97"/>
      <c r="AC262" s="97"/>
      <c r="AD262" s="97"/>
      <c r="AE262" s="97"/>
      <c r="AF262" s="97"/>
      <c r="AG262" s="97"/>
      <c r="AH262" s="97"/>
      <c r="AI262" s="97"/>
      <c r="AJ262" s="97"/>
      <c r="AK262" s="97"/>
      <c r="AL262" s="97"/>
      <c r="AM262" s="97"/>
      <c r="AN262" s="97"/>
      <c r="AO262" s="97"/>
      <c r="AP262" s="97"/>
      <c r="AQ262" s="97"/>
      <c r="AR262" s="97"/>
      <c r="AS262" s="97"/>
      <c r="AT262" s="97"/>
      <c r="AU262" s="97"/>
      <c r="AV262" s="97"/>
      <c r="AW262" s="97"/>
      <c r="AX262" s="97"/>
      <c r="AY262" s="97"/>
      <c r="AZ262" s="97"/>
      <c r="BA262" s="97"/>
      <c r="BB262" s="97"/>
      <c r="BC262" s="97"/>
      <c r="BD262" s="97"/>
      <c r="BE262" s="97"/>
      <c r="BF262" s="97"/>
      <c r="BG262" s="97"/>
      <c r="BH262" s="97"/>
      <c r="BI262" s="97"/>
      <c r="BJ262" s="97"/>
      <c r="BK262" s="97"/>
      <c r="BL262" s="97"/>
      <c r="BM262" s="97"/>
    </row>
    <row r="263" spans="1:65" x14ac:dyDescent="0.25">
      <c r="A263" s="42"/>
      <c r="B263" s="42"/>
      <c r="C263" s="42"/>
      <c r="D263" s="42"/>
      <c r="E263" s="42"/>
      <c r="F263" s="42"/>
      <c r="G263" s="42"/>
      <c r="H263" s="42"/>
      <c r="I263" s="43"/>
      <c r="J263" s="43"/>
      <c r="K263" s="42"/>
      <c r="L263" s="42"/>
      <c r="M263" s="42"/>
      <c r="N263" s="42"/>
      <c r="O263" s="42"/>
      <c r="P263" s="42"/>
      <c r="Q263" s="97"/>
      <c r="R263" s="97"/>
      <c r="S263" s="97"/>
      <c r="T263" s="97"/>
      <c r="U263" s="97"/>
      <c r="V263" s="97"/>
      <c r="W263" s="97"/>
      <c r="X263" s="97"/>
      <c r="Y263" s="97"/>
      <c r="Z263" s="97"/>
      <c r="AA263" s="97"/>
      <c r="AB263" s="97"/>
      <c r="AC263" s="97"/>
      <c r="AD263" s="97"/>
      <c r="AE263" s="97"/>
      <c r="AF263" s="97"/>
      <c r="AG263" s="97"/>
      <c r="AH263" s="97"/>
      <c r="AI263" s="97"/>
      <c r="AJ263" s="97"/>
      <c r="AK263" s="97"/>
      <c r="AL263" s="97"/>
      <c r="AM263" s="97"/>
      <c r="AN263" s="97"/>
      <c r="AO263" s="97"/>
      <c r="AP263" s="97"/>
      <c r="AQ263" s="97"/>
      <c r="AR263" s="97"/>
      <c r="AS263" s="97"/>
      <c r="AT263" s="97"/>
      <c r="AU263" s="97"/>
      <c r="AV263" s="97"/>
      <c r="AW263" s="97"/>
      <c r="AX263" s="97"/>
      <c r="AY263" s="97"/>
      <c r="AZ263" s="97"/>
      <c r="BA263" s="97"/>
      <c r="BB263" s="97"/>
      <c r="BC263" s="97"/>
      <c r="BD263" s="97"/>
      <c r="BE263" s="97"/>
      <c r="BF263" s="97"/>
      <c r="BG263" s="97"/>
      <c r="BH263" s="97"/>
      <c r="BI263" s="97"/>
      <c r="BJ263" s="97"/>
      <c r="BK263" s="97"/>
      <c r="BL263" s="97"/>
      <c r="BM263" s="97"/>
    </row>
    <row r="264" spans="1:65" x14ac:dyDescent="0.25">
      <c r="A264" s="42"/>
      <c r="B264" s="42"/>
      <c r="C264" s="42"/>
      <c r="D264" s="42"/>
      <c r="E264" s="42"/>
      <c r="F264" s="42"/>
      <c r="G264" s="42"/>
      <c r="H264" s="42"/>
      <c r="I264" s="43"/>
      <c r="J264" s="43"/>
      <c r="K264" s="42"/>
      <c r="L264" s="42"/>
      <c r="M264" s="42"/>
      <c r="N264" s="42"/>
      <c r="O264" s="42"/>
      <c r="P264" s="42"/>
      <c r="Q264" s="97"/>
      <c r="R264" s="97"/>
      <c r="S264" s="97"/>
      <c r="T264" s="97"/>
      <c r="U264" s="97"/>
      <c r="V264" s="97"/>
      <c r="W264" s="97"/>
      <c r="X264" s="97"/>
      <c r="Y264" s="97"/>
      <c r="Z264" s="97"/>
      <c r="AA264" s="97"/>
      <c r="AB264" s="97"/>
      <c r="AC264" s="97"/>
      <c r="AD264" s="97"/>
      <c r="AE264" s="97"/>
      <c r="AF264" s="97"/>
      <c r="AG264" s="97"/>
      <c r="AH264" s="97"/>
      <c r="AI264" s="97"/>
      <c r="AJ264" s="97"/>
      <c r="AK264" s="97"/>
      <c r="AL264" s="97"/>
      <c r="AM264" s="97"/>
      <c r="AN264" s="97"/>
      <c r="AO264" s="97"/>
      <c r="AP264" s="97"/>
      <c r="AQ264" s="97"/>
      <c r="AR264" s="97"/>
      <c r="AS264" s="97"/>
      <c r="AT264" s="97"/>
      <c r="AU264" s="97"/>
      <c r="AV264" s="97"/>
      <c r="AW264" s="97"/>
      <c r="AX264" s="97"/>
      <c r="AY264" s="97"/>
      <c r="AZ264" s="97"/>
      <c r="BA264" s="97"/>
      <c r="BB264" s="97"/>
      <c r="BC264" s="97"/>
      <c r="BD264" s="97"/>
      <c r="BE264" s="97"/>
      <c r="BF264" s="97"/>
      <c r="BG264" s="97"/>
      <c r="BH264" s="97"/>
      <c r="BI264" s="97"/>
      <c r="BJ264" s="97"/>
      <c r="BK264" s="97"/>
      <c r="BL264" s="97"/>
      <c r="BM264" s="97"/>
    </row>
    <row r="265" spans="1:65" x14ac:dyDescent="0.25">
      <c r="A265" s="42"/>
      <c r="B265" s="42"/>
      <c r="C265" s="42"/>
      <c r="D265" s="42"/>
      <c r="E265" s="42"/>
      <c r="F265" s="42"/>
      <c r="G265" s="42"/>
      <c r="H265" s="42"/>
      <c r="I265" s="43"/>
      <c r="J265" s="43"/>
      <c r="K265" s="42"/>
      <c r="L265" s="42"/>
      <c r="M265" s="42"/>
      <c r="N265" s="42"/>
      <c r="O265" s="42"/>
      <c r="P265" s="42"/>
      <c r="Q265" s="97"/>
      <c r="R265" s="97"/>
      <c r="S265" s="97"/>
      <c r="T265" s="97"/>
      <c r="U265" s="97"/>
      <c r="V265" s="97"/>
      <c r="W265" s="97"/>
      <c r="X265" s="97"/>
      <c r="Y265" s="97"/>
      <c r="Z265" s="97"/>
      <c r="AA265" s="97"/>
      <c r="AB265" s="97"/>
      <c r="AC265" s="97"/>
      <c r="AD265" s="97"/>
      <c r="AE265" s="97"/>
      <c r="AF265" s="97"/>
      <c r="AG265" s="97"/>
      <c r="AH265" s="97"/>
      <c r="AI265" s="97"/>
      <c r="AJ265" s="97"/>
      <c r="AK265" s="97"/>
      <c r="AL265" s="97"/>
      <c r="AM265" s="97"/>
      <c r="AN265" s="97"/>
      <c r="AO265" s="97"/>
      <c r="AP265" s="97"/>
      <c r="AQ265" s="97"/>
      <c r="AR265" s="97"/>
      <c r="AS265" s="97"/>
      <c r="AT265" s="97"/>
      <c r="AU265" s="97"/>
      <c r="AV265" s="97"/>
      <c r="AW265" s="97"/>
      <c r="AX265" s="97"/>
      <c r="AY265" s="97"/>
      <c r="AZ265" s="97"/>
      <c r="BA265" s="97"/>
      <c r="BB265" s="97"/>
      <c r="BC265" s="97"/>
      <c r="BD265" s="97"/>
      <c r="BE265" s="97"/>
      <c r="BF265" s="97"/>
      <c r="BG265" s="97"/>
      <c r="BH265" s="97"/>
      <c r="BI265" s="97"/>
      <c r="BJ265" s="97"/>
      <c r="BK265" s="97"/>
      <c r="BL265" s="97"/>
      <c r="BM265" s="97"/>
    </row>
    <row r="266" spans="1:65" x14ac:dyDescent="0.25">
      <c r="A266" s="42"/>
      <c r="B266" s="42"/>
      <c r="C266" s="42"/>
      <c r="D266" s="42"/>
      <c r="E266" s="42"/>
      <c r="F266" s="42"/>
      <c r="G266" s="42"/>
      <c r="H266" s="42"/>
      <c r="I266" s="43"/>
      <c r="J266" s="43"/>
      <c r="K266" s="42"/>
      <c r="L266" s="42"/>
      <c r="M266" s="42"/>
      <c r="N266" s="42"/>
      <c r="O266" s="42"/>
      <c r="P266" s="42"/>
      <c r="Q266" s="97"/>
      <c r="R266" s="97"/>
      <c r="S266" s="97"/>
      <c r="T266" s="97"/>
      <c r="U266" s="97"/>
      <c r="V266" s="97"/>
      <c r="W266" s="97"/>
      <c r="X266" s="97"/>
      <c r="Y266" s="97"/>
      <c r="Z266" s="97"/>
      <c r="AA266" s="97"/>
      <c r="AB266" s="97"/>
      <c r="AC266" s="97"/>
      <c r="AD266" s="97"/>
      <c r="AE266" s="97"/>
      <c r="AF266" s="97"/>
      <c r="AG266" s="97"/>
      <c r="AH266" s="97"/>
      <c r="AI266" s="97"/>
      <c r="AJ266" s="97"/>
      <c r="AK266" s="97"/>
      <c r="AL266" s="97"/>
      <c r="AM266" s="97"/>
      <c r="AN266" s="97"/>
      <c r="AO266" s="97"/>
      <c r="AP266" s="97"/>
      <c r="AQ266" s="97"/>
      <c r="AR266" s="97"/>
      <c r="AS266" s="97"/>
      <c r="AT266" s="97"/>
      <c r="AU266" s="97"/>
      <c r="AV266" s="97"/>
      <c r="AW266" s="97"/>
      <c r="AX266" s="97"/>
      <c r="AY266" s="97"/>
      <c r="AZ266" s="97"/>
      <c r="BA266" s="97"/>
      <c r="BB266" s="97"/>
      <c r="BC266" s="97"/>
      <c r="BD266" s="97"/>
      <c r="BE266" s="97"/>
      <c r="BF266" s="97"/>
      <c r="BG266" s="97"/>
      <c r="BH266" s="97"/>
      <c r="BI266" s="97"/>
      <c r="BJ266" s="97"/>
      <c r="BK266" s="97"/>
      <c r="BL266" s="97"/>
      <c r="BM266" s="97"/>
    </row>
    <row r="267" spans="1:65" x14ac:dyDescent="0.25">
      <c r="A267" s="42"/>
      <c r="B267" s="42"/>
      <c r="C267" s="42"/>
      <c r="D267" s="42"/>
      <c r="E267" s="42"/>
      <c r="F267" s="42"/>
      <c r="G267" s="42"/>
      <c r="H267" s="42"/>
      <c r="I267" s="43"/>
      <c r="J267" s="43"/>
      <c r="K267" s="42"/>
      <c r="L267" s="42"/>
      <c r="M267" s="42"/>
      <c r="N267" s="42"/>
      <c r="O267" s="42"/>
      <c r="P267" s="42"/>
      <c r="Q267" s="97"/>
      <c r="R267" s="97"/>
      <c r="S267" s="97"/>
      <c r="T267" s="97"/>
      <c r="U267" s="97"/>
      <c r="V267" s="97"/>
      <c r="W267" s="97"/>
      <c r="X267" s="97"/>
      <c r="Y267" s="97"/>
      <c r="Z267" s="97"/>
      <c r="AA267" s="97"/>
      <c r="AB267" s="97"/>
      <c r="AC267" s="97"/>
      <c r="AD267" s="97"/>
      <c r="AE267" s="97"/>
      <c r="AF267" s="97"/>
      <c r="AG267" s="97"/>
      <c r="AH267" s="97"/>
      <c r="AI267" s="97"/>
      <c r="AJ267" s="97"/>
      <c r="AK267" s="97"/>
      <c r="AL267" s="97"/>
      <c r="AM267" s="97"/>
      <c r="AN267" s="97"/>
      <c r="AO267" s="97"/>
      <c r="AP267" s="97"/>
      <c r="AQ267" s="97"/>
      <c r="AR267" s="97"/>
      <c r="AS267" s="97"/>
      <c r="AT267" s="97"/>
      <c r="AU267" s="97"/>
      <c r="AV267" s="97"/>
      <c r="AW267" s="97"/>
      <c r="AX267" s="97"/>
      <c r="AY267" s="97"/>
      <c r="AZ267" s="97"/>
      <c r="BA267" s="97"/>
      <c r="BB267" s="97"/>
      <c r="BC267" s="97"/>
      <c r="BD267" s="97"/>
      <c r="BE267" s="97"/>
      <c r="BF267" s="97"/>
      <c r="BG267" s="97"/>
      <c r="BH267" s="97"/>
      <c r="BI267" s="97"/>
      <c r="BJ267" s="97"/>
      <c r="BK267" s="97"/>
      <c r="BL267" s="97"/>
      <c r="BM267" s="97"/>
    </row>
    <row r="268" spans="1:65" x14ac:dyDescent="0.25">
      <c r="A268" s="42"/>
      <c r="B268" s="42"/>
      <c r="C268" s="42"/>
      <c r="D268" s="42"/>
      <c r="E268" s="42"/>
      <c r="F268" s="42"/>
      <c r="G268" s="42"/>
      <c r="H268" s="42"/>
      <c r="I268" s="43"/>
      <c r="J268" s="43"/>
      <c r="K268" s="42"/>
      <c r="L268" s="42"/>
      <c r="M268" s="42"/>
      <c r="N268" s="42"/>
      <c r="O268" s="42"/>
      <c r="P268" s="42"/>
      <c r="Q268" s="97"/>
      <c r="R268" s="97"/>
      <c r="S268" s="97"/>
      <c r="T268" s="97"/>
      <c r="U268" s="97"/>
      <c r="V268" s="97"/>
      <c r="W268" s="97"/>
      <c r="X268" s="97"/>
      <c r="Y268" s="97"/>
      <c r="Z268" s="97"/>
      <c r="AA268" s="97"/>
      <c r="AB268" s="97"/>
      <c r="AC268" s="97"/>
      <c r="AD268" s="97"/>
      <c r="AE268" s="97"/>
      <c r="AF268" s="97"/>
      <c r="AG268" s="97"/>
      <c r="AH268" s="97"/>
      <c r="AI268" s="97"/>
      <c r="AJ268" s="97"/>
      <c r="AK268" s="97"/>
      <c r="AL268" s="97"/>
      <c r="AM268" s="97"/>
      <c r="AN268" s="97"/>
      <c r="AO268" s="97"/>
      <c r="AP268" s="97"/>
      <c r="AQ268" s="97"/>
      <c r="AR268" s="97"/>
      <c r="AS268" s="97"/>
      <c r="AT268" s="97"/>
      <c r="AU268" s="97"/>
      <c r="AV268" s="97"/>
      <c r="AW268" s="97"/>
      <c r="AX268" s="97"/>
      <c r="AY268" s="97"/>
      <c r="AZ268" s="97"/>
      <c r="BA268" s="97"/>
      <c r="BB268" s="97"/>
      <c r="BC268" s="97"/>
      <c r="BD268" s="97"/>
      <c r="BE268" s="97"/>
      <c r="BF268" s="97"/>
      <c r="BG268" s="97"/>
      <c r="BH268" s="97"/>
      <c r="BI268" s="97"/>
      <c r="BJ268" s="97"/>
      <c r="BK268" s="97"/>
      <c r="BL268" s="97"/>
      <c r="BM268" s="97"/>
    </row>
    <row r="269" spans="1:65" x14ac:dyDescent="0.25">
      <c r="A269" s="42"/>
      <c r="B269" s="42"/>
      <c r="C269" s="42"/>
      <c r="D269" s="42"/>
      <c r="E269" s="42"/>
      <c r="F269" s="42"/>
      <c r="G269" s="42"/>
      <c r="H269" s="42"/>
      <c r="I269" s="43"/>
      <c r="J269" s="43"/>
      <c r="K269" s="42"/>
      <c r="L269" s="42"/>
      <c r="M269" s="42"/>
      <c r="N269" s="42"/>
      <c r="O269" s="42"/>
      <c r="P269" s="42"/>
      <c r="Q269" s="97"/>
      <c r="R269" s="97"/>
      <c r="S269" s="97"/>
      <c r="T269" s="97"/>
      <c r="U269" s="97"/>
      <c r="V269" s="97"/>
      <c r="W269" s="97"/>
      <c r="X269" s="97"/>
      <c r="Y269" s="97"/>
      <c r="Z269" s="97"/>
      <c r="AA269" s="97"/>
      <c r="AB269" s="97"/>
      <c r="AC269" s="97"/>
      <c r="AD269" s="97"/>
      <c r="AE269" s="97"/>
      <c r="AF269" s="97"/>
      <c r="AG269" s="97"/>
      <c r="AH269" s="97"/>
      <c r="AI269" s="97"/>
      <c r="AJ269" s="97"/>
      <c r="AK269" s="97"/>
      <c r="AL269" s="97"/>
      <c r="AM269" s="97"/>
      <c r="AN269" s="97"/>
      <c r="AO269" s="97"/>
      <c r="AP269" s="97"/>
      <c r="AQ269" s="97"/>
      <c r="AR269" s="97"/>
      <c r="AS269" s="97"/>
      <c r="AT269" s="97"/>
      <c r="AU269" s="97"/>
      <c r="AV269" s="97"/>
      <c r="AW269" s="97"/>
      <c r="AX269" s="97"/>
      <c r="AY269" s="97"/>
      <c r="AZ269" s="97"/>
      <c r="BA269" s="97"/>
      <c r="BB269" s="97"/>
      <c r="BC269" s="97"/>
      <c r="BD269" s="97"/>
      <c r="BE269" s="97"/>
      <c r="BF269" s="97"/>
      <c r="BG269" s="97"/>
      <c r="BH269" s="97"/>
      <c r="BI269" s="97"/>
      <c r="BJ269" s="97"/>
      <c r="BK269" s="97"/>
      <c r="BL269" s="97"/>
      <c r="BM269" s="97"/>
    </row>
    <row r="270" spans="1:65" x14ac:dyDescent="0.25">
      <c r="A270" s="42"/>
      <c r="B270" s="42"/>
      <c r="C270" s="42"/>
      <c r="D270" s="42"/>
      <c r="E270" s="42"/>
      <c r="F270" s="42"/>
      <c r="G270" s="42"/>
      <c r="H270" s="42"/>
      <c r="I270" s="43"/>
      <c r="J270" s="43"/>
      <c r="K270" s="42"/>
      <c r="L270" s="42"/>
      <c r="M270" s="42"/>
      <c r="N270" s="42"/>
      <c r="O270" s="42"/>
      <c r="P270" s="42"/>
      <c r="Q270" s="97"/>
      <c r="R270" s="97"/>
      <c r="S270" s="97"/>
      <c r="T270" s="97"/>
      <c r="U270" s="97"/>
      <c r="V270" s="97"/>
      <c r="W270" s="97"/>
      <c r="X270" s="97"/>
      <c r="Y270" s="97"/>
      <c r="Z270" s="97"/>
      <c r="AA270" s="97"/>
      <c r="AB270" s="97"/>
      <c r="AC270" s="97"/>
      <c r="AD270" s="97"/>
      <c r="AE270" s="97"/>
      <c r="AF270" s="97"/>
      <c r="AG270" s="97"/>
      <c r="AH270" s="97"/>
      <c r="AI270" s="97"/>
      <c r="AJ270" s="97"/>
      <c r="AK270" s="97"/>
      <c r="AL270" s="97"/>
      <c r="AM270" s="97"/>
      <c r="AN270" s="97"/>
      <c r="AO270" s="97"/>
      <c r="AP270" s="97"/>
      <c r="AQ270" s="97"/>
      <c r="AR270" s="97"/>
      <c r="AS270" s="97"/>
      <c r="AT270" s="97"/>
      <c r="AU270" s="97"/>
      <c r="AV270" s="97"/>
      <c r="AW270" s="97"/>
      <c r="AX270" s="97"/>
      <c r="AY270" s="97"/>
      <c r="AZ270" s="97"/>
      <c r="BA270" s="97"/>
      <c r="BB270" s="97"/>
      <c r="BC270" s="97"/>
      <c r="BD270" s="97"/>
      <c r="BE270" s="97"/>
      <c r="BF270" s="97"/>
      <c r="BG270" s="97"/>
      <c r="BH270" s="97"/>
      <c r="BI270" s="97"/>
      <c r="BJ270" s="97"/>
      <c r="BK270" s="97"/>
      <c r="BL270" s="97"/>
      <c r="BM270" s="97"/>
    </row>
    <row r="271" spans="1:65" x14ac:dyDescent="0.25">
      <c r="A271" s="42"/>
      <c r="B271" s="42"/>
      <c r="C271" s="42"/>
      <c r="D271" s="42"/>
      <c r="E271" s="42"/>
      <c r="F271" s="42"/>
      <c r="G271" s="42"/>
      <c r="H271" s="42"/>
      <c r="I271" s="43"/>
      <c r="J271" s="43"/>
      <c r="K271" s="42"/>
      <c r="L271" s="42"/>
      <c r="M271" s="42"/>
      <c r="N271" s="42"/>
      <c r="O271" s="42"/>
      <c r="P271" s="42"/>
      <c r="Q271" s="97"/>
      <c r="R271" s="97"/>
      <c r="S271" s="97"/>
      <c r="T271" s="97"/>
      <c r="U271" s="97"/>
      <c r="V271" s="97"/>
      <c r="W271" s="97"/>
      <c r="X271" s="97"/>
      <c r="Y271" s="97"/>
      <c r="Z271" s="97"/>
      <c r="AA271" s="97"/>
      <c r="AB271" s="97"/>
      <c r="AC271" s="97"/>
      <c r="AD271" s="97"/>
      <c r="AE271" s="97"/>
      <c r="AF271" s="97"/>
      <c r="AG271" s="97"/>
      <c r="AH271" s="97"/>
      <c r="AI271" s="97"/>
      <c r="AJ271" s="97"/>
      <c r="AK271" s="97"/>
      <c r="AL271" s="97"/>
      <c r="AM271" s="97"/>
      <c r="AN271" s="97"/>
      <c r="AO271" s="97"/>
      <c r="AP271" s="97"/>
      <c r="AQ271" s="97"/>
      <c r="AR271" s="97"/>
      <c r="AS271" s="97"/>
      <c r="AT271" s="97"/>
      <c r="AU271" s="97"/>
      <c r="AV271" s="97"/>
      <c r="AW271" s="97"/>
      <c r="AX271" s="97"/>
      <c r="AY271" s="97"/>
      <c r="AZ271" s="97"/>
      <c r="BA271" s="97"/>
      <c r="BB271" s="97"/>
      <c r="BC271" s="97"/>
      <c r="BD271" s="97"/>
      <c r="BE271" s="97"/>
      <c r="BF271" s="97"/>
      <c r="BG271" s="97"/>
      <c r="BH271" s="97"/>
      <c r="BI271" s="97"/>
      <c r="BJ271" s="97"/>
      <c r="BK271" s="97"/>
      <c r="BL271" s="97"/>
      <c r="BM271" s="97"/>
    </row>
    <row r="272" spans="1:65" x14ac:dyDescent="0.25">
      <c r="A272" s="42"/>
      <c r="B272" s="42"/>
      <c r="C272" s="42"/>
      <c r="D272" s="42"/>
      <c r="E272" s="42"/>
      <c r="F272" s="42"/>
      <c r="G272" s="42"/>
      <c r="H272" s="42"/>
      <c r="I272" s="43"/>
      <c r="J272" s="43"/>
      <c r="K272" s="42"/>
      <c r="L272" s="42"/>
      <c r="M272" s="42"/>
      <c r="N272" s="42"/>
      <c r="O272" s="42"/>
      <c r="P272" s="42"/>
      <c r="Q272" s="97"/>
      <c r="R272" s="97"/>
      <c r="S272" s="97"/>
      <c r="T272" s="97"/>
      <c r="U272" s="97"/>
      <c r="V272" s="97"/>
      <c r="W272" s="97"/>
      <c r="X272" s="97"/>
      <c r="Y272" s="97"/>
      <c r="Z272" s="97"/>
      <c r="AA272" s="97"/>
      <c r="AB272" s="97"/>
      <c r="AC272" s="97"/>
      <c r="AD272" s="97"/>
      <c r="AE272" s="97"/>
      <c r="AF272" s="97"/>
      <c r="AG272" s="97"/>
      <c r="AH272" s="97"/>
      <c r="AI272" s="97"/>
      <c r="AJ272" s="97"/>
      <c r="AK272" s="97"/>
      <c r="AL272" s="97"/>
      <c r="AM272" s="97"/>
      <c r="AN272" s="97"/>
      <c r="AO272" s="97"/>
      <c r="AP272" s="97"/>
      <c r="AQ272" s="97"/>
      <c r="AR272" s="97"/>
      <c r="AS272" s="97"/>
      <c r="AT272" s="97"/>
      <c r="AU272" s="97"/>
      <c r="AV272" s="97"/>
      <c r="AW272" s="97"/>
      <c r="AX272" s="97"/>
      <c r="AY272" s="97"/>
      <c r="AZ272" s="97"/>
      <c r="BA272" s="97"/>
      <c r="BB272" s="97"/>
      <c r="BC272" s="97"/>
      <c r="BD272" s="97"/>
      <c r="BE272" s="97"/>
      <c r="BF272" s="97"/>
      <c r="BG272" s="97"/>
      <c r="BH272" s="97"/>
      <c r="BI272" s="97"/>
      <c r="BJ272" s="97"/>
      <c r="BK272" s="97"/>
      <c r="BL272" s="97"/>
      <c r="BM272" s="97"/>
    </row>
    <row r="273" spans="1:65" x14ac:dyDescent="0.25">
      <c r="A273" s="42"/>
      <c r="B273" s="42"/>
      <c r="C273" s="42"/>
      <c r="D273" s="42"/>
      <c r="E273" s="42"/>
      <c r="F273" s="42"/>
      <c r="G273" s="42"/>
      <c r="H273" s="42"/>
      <c r="I273" s="43"/>
      <c r="J273" s="43"/>
      <c r="K273" s="42"/>
      <c r="L273" s="42"/>
      <c r="M273" s="42"/>
      <c r="N273" s="42"/>
      <c r="O273" s="42"/>
      <c r="P273" s="42"/>
      <c r="Q273" s="97"/>
      <c r="R273" s="97"/>
      <c r="S273" s="97"/>
      <c r="T273" s="97"/>
      <c r="U273" s="97"/>
      <c r="V273" s="97"/>
      <c r="W273" s="97"/>
      <c r="X273" s="97"/>
      <c r="Y273" s="97"/>
      <c r="Z273" s="97"/>
      <c r="AA273" s="97"/>
      <c r="AB273" s="97"/>
      <c r="AC273" s="97"/>
      <c r="AD273" s="97"/>
      <c r="AE273" s="97"/>
      <c r="AF273" s="97"/>
      <c r="AG273" s="97"/>
      <c r="AH273" s="97"/>
      <c r="AI273" s="97"/>
      <c r="AJ273" s="97"/>
      <c r="AK273" s="97"/>
      <c r="AL273" s="97"/>
      <c r="AM273" s="97"/>
      <c r="AN273" s="97"/>
      <c r="AO273" s="97"/>
      <c r="AP273" s="97"/>
      <c r="AQ273" s="97"/>
      <c r="AR273" s="97"/>
      <c r="AS273" s="97"/>
      <c r="AT273" s="97"/>
      <c r="AU273" s="97"/>
      <c r="AV273" s="97"/>
      <c r="AW273" s="97"/>
      <c r="AX273" s="97"/>
      <c r="AY273" s="97"/>
      <c r="AZ273" s="97"/>
      <c r="BA273" s="97"/>
      <c r="BB273" s="97"/>
      <c r="BC273" s="97"/>
      <c r="BD273" s="97"/>
      <c r="BE273" s="97"/>
      <c r="BF273" s="97"/>
      <c r="BG273" s="97"/>
      <c r="BH273" s="97"/>
      <c r="BI273" s="97"/>
      <c r="BJ273" s="97"/>
      <c r="BK273" s="97"/>
      <c r="BL273" s="97"/>
      <c r="BM273" s="97"/>
    </row>
    <row r="274" spans="1:65" x14ac:dyDescent="0.25">
      <c r="A274" s="42"/>
      <c r="B274" s="42"/>
      <c r="C274" s="42"/>
      <c r="D274" s="42"/>
      <c r="E274" s="42"/>
      <c r="F274" s="42"/>
      <c r="G274" s="42"/>
      <c r="H274" s="42"/>
      <c r="I274" s="43"/>
      <c r="J274" s="43"/>
      <c r="K274" s="42"/>
      <c r="L274" s="42"/>
      <c r="M274" s="42"/>
      <c r="N274" s="42"/>
      <c r="O274" s="42"/>
      <c r="P274" s="42"/>
      <c r="Q274" s="97"/>
      <c r="R274" s="97"/>
      <c r="S274" s="97"/>
      <c r="T274" s="97"/>
      <c r="U274" s="97"/>
      <c r="V274" s="97"/>
      <c r="W274" s="97"/>
      <c r="X274" s="97"/>
      <c r="Y274" s="97"/>
      <c r="Z274" s="97"/>
      <c r="AA274" s="97"/>
      <c r="AB274" s="97"/>
      <c r="AC274" s="97"/>
      <c r="AD274" s="97"/>
      <c r="AE274" s="97"/>
      <c r="AF274" s="97"/>
      <c r="AG274" s="97"/>
      <c r="AH274" s="97"/>
      <c r="AI274" s="97"/>
      <c r="AJ274" s="97"/>
      <c r="AK274" s="97"/>
      <c r="AL274" s="97"/>
      <c r="AM274" s="97"/>
      <c r="AN274" s="97"/>
      <c r="AO274" s="97"/>
      <c r="AP274" s="97"/>
      <c r="AQ274" s="97"/>
      <c r="AR274" s="97"/>
      <c r="AS274" s="97"/>
      <c r="AT274" s="97"/>
      <c r="AU274" s="97"/>
      <c r="AV274" s="97"/>
      <c r="AW274" s="97"/>
      <c r="AX274" s="97"/>
      <c r="AY274" s="97"/>
      <c r="AZ274" s="97"/>
      <c r="BA274" s="97"/>
      <c r="BB274" s="97"/>
      <c r="BC274" s="97"/>
      <c r="BD274" s="97"/>
      <c r="BE274" s="97"/>
      <c r="BF274" s="97"/>
      <c r="BG274" s="97"/>
      <c r="BH274" s="97"/>
      <c r="BI274" s="97"/>
      <c r="BJ274" s="97"/>
      <c r="BK274" s="97"/>
      <c r="BL274" s="97"/>
      <c r="BM274" s="97"/>
    </row>
    <row r="275" spans="1:65" x14ac:dyDescent="0.25">
      <c r="A275" s="42"/>
      <c r="B275" s="42"/>
      <c r="C275" s="42"/>
      <c r="D275" s="42"/>
      <c r="E275" s="42"/>
      <c r="F275" s="42"/>
      <c r="G275" s="42"/>
      <c r="H275" s="42"/>
      <c r="I275" s="43"/>
      <c r="J275" s="43"/>
      <c r="K275" s="42"/>
      <c r="L275" s="42"/>
      <c r="M275" s="42"/>
      <c r="N275" s="42"/>
      <c r="O275" s="42"/>
      <c r="P275" s="42"/>
      <c r="Q275" s="97"/>
      <c r="R275" s="97"/>
      <c r="S275" s="97"/>
      <c r="T275" s="97"/>
      <c r="U275" s="97"/>
      <c r="V275" s="97"/>
      <c r="W275" s="97"/>
      <c r="X275" s="97"/>
      <c r="Y275" s="97"/>
      <c r="Z275" s="97"/>
      <c r="AA275" s="97"/>
      <c r="AB275" s="97"/>
      <c r="AC275" s="97"/>
      <c r="AD275" s="97"/>
      <c r="AE275" s="97"/>
      <c r="AF275" s="97"/>
      <c r="AG275" s="97"/>
      <c r="AH275" s="97"/>
      <c r="AI275" s="97"/>
      <c r="AJ275" s="97"/>
      <c r="AK275" s="97"/>
      <c r="AL275" s="97"/>
      <c r="AM275" s="97"/>
      <c r="AN275" s="97"/>
      <c r="AO275" s="97"/>
      <c r="AP275" s="97"/>
      <c r="AQ275" s="97"/>
      <c r="AR275" s="97"/>
      <c r="AS275" s="97"/>
      <c r="AT275" s="97"/>
      <c r="AU275" s="97"/>
      <c r="AV275" s="97"/>
      <c r="AW275" s="97"/>
      <c r="AX275" s="97"/>
      <c r="AY275" s="97"/>
      <c r="AZ275" s="97"/>
      <c r="BA275" s="97"/>
      <c r="BB275" s="97"/>
      <c r="BC275" s="97"/>
      <c r="BD275" s="97"/>
      <c r="BE275" s="97"/>
      <c r="BF275" s="97"/>
      <c r="BG275" s="97"/>
      <c r="BH275" s="97"/>
      <c r="BI275" s="97"/>
      <c r="BJ275" s="97"/>
      <c r="BK275" s="97"/>
      <c r="BL275" s="97"/>
      <c r="BM275" s="97"/>
    </row>
    <row r="276" spans="1:65" x14ac:dyDescent="0.25">
      <c r="A276" s="42"/>
      <c r="B276" s="42"/>
      <c r="C276" s="42"/>
      <c r="D276" s="42"/>
      <c r="E276" s="42"/>
      <c r="F276" s="42"/>
      <c r="G276" s="42"/>
      <c r="H276" s="42"/>
      <c r="I276" s="43"/>
      <c r="J276" s="43"/>
      <c r="K276" s="42"/>
      <c r="L276" s="42"/>
      <c r="M276" s="42"/>
      <c r="N276" s="42"/>
      <c r="O276" s="42"/>
      <c r="P276" s="42"/>
      <c r="Q276" s="97"/>
      <c r="R276" s="97"/>
      <c r="S276" s="97"/>
      <c r="T276" s="97"/>
      <c r="U276" s="97"/>
      <c r="V276" s="97"/>
      <c r="W276" s="97"/>
      <c r="X276" s="97"/>
      <c r="Y276" s="97"/>
      <c r="Z276" s="97"/>
      <c r="AA276" s="97"/>
      <c r="AB276" s="97"/>
      <c r="AC276" s="97"/>
      <c r="AD276" s="97"/>
      <c r="AE276" s="97"/>
      <c r="AF276" s="97"/>
      <c r="AG276" s="97"/>
      <c r="AH276" s="97"/>
      <c r="AI276" s="97"/>
      <c r="AJ276" s="97"/>
      <c r="AK276" s="97"/>
      <c r="AL276" s="97"/>
      <c r="AM276" s="97"/>
      <c r="AN276" s="97"/>
      <c r="AO276" s="97"/>
      <c r="AP276" s="97"/>
      <c r="AQ276" s="97"/>
      <c r="AR276" s="97"/>
      <c r="AS276" s="97"/>
      <c r="AT276" s="97"/>
      <c r="AU276" s="97"/>
      <c r="AV276" s="97"/>
      <c r="AW276" s="97"/>
      <c r="AX276" s="97"/>
      <c r="AY276" s="97"/>
      <c r="AZ276" s="97"/>
      <c r="BA276" s="97"/>
      <c r="BB276" s="97"/>
      <c r="BC276" s="97"/>
      <c r="BD276" s="97"/>
      <c r="BE276" s="97"/>
      <c r="BF276" s="97"/>
      <c r="BG276" s="97"/>
      <c r="BH276" s="97"/>
      <c r="BI276" s="97"/>
      <c r="BJ276" s="97"/>
      <c r="BK276" s="97"/>
      <c r="BL276" s="97"/>
      <c r="BM276" s="97"/>
    </row>
    <row r="277" spans="1:65" x14ac:dyDescent="0.25">
      <c r="A277" s="42"/>
      <c r="B277" s="42"/>
      <c r="C277" s="42"/>
      <c r="D277" s="42"/>
      <c r="E277" s="42"/>
      <c r="F277" s="42"/>
      <c r="G277" s="42"/>
      <c r="H277" s="42"/>
      <c r="I277" s="43"/>
      <c r="J277" s="43"/>
      <c r="K277" s="42"/>
      <c r="L277" s="42"/>
      <c r="M277" s="42"/>
      <c r="N277" s="42"/>
      <c r="O277" s="42"/>
      <c r="P277" s="42"/>
      <c r="Q277" s="97"/>
      <c r="R277" s="97"/>
      <c r="S277" s="97"/>
      <c r="T277" s="97"/>
      <c r="U277" s="97"/>
      <c r="V277" s="97"/>
      <c r="W277" s="97"/>
      <c r="X277" s="97"/>
      <c r="Y277" s="97"/>
      <c r="Z277" s="97"/>
      <c r="AA277" s="97"/>
      <c r="AB277" s="97"/>
      <c r="AC277" s="97"/>
      <c r="AD277" s="97"/>
      <c r="AE277" s="97"/>
      <c r="AF277" s="97"/>
      <c r="AG277" s="97"/>
      <c r="AH277" s="97"/>
      <c r="AI277" s="97"/>
      <c r="AJ277" s="97"/>
      <c r="AK277" s="97"/>
      <c r="AL277" s="97"/>
      <c r="AM277" s="97"/>
      <c r="AN277" s="97"/>
      <c r="AO277" s="97"/>
      <c r="AP277" s="97"/>
      <c r="AQ277" s="97"/>
      <c r="AR277" s="97"/>
      <c r="AS277" s="97"/>
      <c r="AT277" s="97"/>
      <c r="AU277" s="97"/>
      <c r="AV277" s="97"/>
      <c r="AW277" s="97"/>
      <c r="AX277" s="97"/>
      <c r="AY277" s="97"/>
      <c r="AZ277" s="97"/>
      <c r="BA277" s="97"/>
      <c r="BB277" s="97"/>
      <c r="BC277" s="97"/>
      <c r="BD277" s="97"/>
      <c r="BE277" s="97"/>
      <c r="BF277" s="97"/>
      <c r="BG277" s="97"/>
      <c r="BH277" s="97"/>
      <c r="BI277" s="97"/>
      <c r="BJ277" s="97"/>
      <c r="BK277" s="97"/>
      <c r="BL277" s="97"/>
      <c r="BM277" s="97"/>
    </row>
    <row r="278" spans="1:65" x14ac:dyDescent="0.25">
      <c r="A278" s="42"/>
      <c r="B278" s="42"/>
      <c r="C278" s="42"/>
      <c r="D278" s="42"/>
      <c r="E278" s="42"/>
      <c r="F278" s="42"/>
      <c r="G278" s="42"/>
      <c r="H278" s="42"/>
      <c r="I278" s="43"/>
      <c r="J278" s="43"/>
      <c r="K278" s="42"/>
      <c r="L278" s="42"/>
      <c r="M278" s="42"/>
      <c r="N278" s="42"/>
      <c r="O278" s="42"/>
      <c r="P278" s="42"/>
      <c r="Q278" s="97"/>
      <c r="R278" s="97"/>
      <c r="S278" s="97"/>
      <c r="T278" s="97"/>
      <c r="U278" s="97"/>
      <c r="V278" s="97"/>
      <c r="W278" s="97"/>
      <c r="X278" s="97"/>
      <c r="Y278" s="97"/>
      <c r="Z278" s="97"/>
      <c r="AA278" s="97"/>
      <c r="AB278" s="97"/>
      <c r="AC278" s="97"/>
      <c r="AD278" s="97"/>
      <c r="AE278" s="97"/>
      <c r="AF278" s="97"/>
      <c r="AG278" s="97"/>
      <c r="AH278" s="97"/>
      <c r="AI278" s="97"/>
      <c r="AJ278" s="97"/>
      <c r="AK278" s="97"/>
      <c r="AL278" s="97"/>
      <c r="AM278" s="97"/>
      <c r="AN278" s="97"/>
      <c r="AO278" s="97"/>
      <c r="AP278" s="97"/>
      <c r="AQ278" s="97"/>
      <c r="AR278" s="97"/>
      <c r="AS278" s="97"/>
      <c r="AT278" s="97"/>
      <c r="AU278" s="97"/>
      <c r="AV278" s="97"/>
      <c r="AW278" s="97"/>
      <c r="AX278" s="97"/>
      <c r="AY278" s="97"/>
      <c r="AZ278" s="97"/>
      <c r="BA278" s="97"/>
      <c r="BB278" s="97"/>
      <c r="BC278" s="97"/>
      <c r="BD278" s="97"/>
      <c r="BE278" s="97"/>
      <c r="BF278" s="97"/>
      <c r="BG278" s="97"/>
      <c r="BH278" s="97"/>
      <c r="BI278" s="97"/>
      <c r="BJ278" s="97"/>
      <c r="BK278" s="97"/>
      <c r="BL278" s="97"/>
      <c r="BM278" s="97"/>
    </row>
    <row r="279" spans="1:65" x14ac:dyDescent="0.25">
      <c r="A279" s="42"/>
      <c r="B279" s="42"/>
      <c r="C279" s="42"/>
      <c r="D279" s="42"/>
      <c r="E279" s="42"/>
      <c r="F279" s="42"/>
      <c r="G279" s="42"/>
      <c r="H279" s="42"/>
      <c r="I279" s="43"/>
      <c r="J279" s="43"/>
      <c r="K279" s="42"/>
      <c r="L279" s="42"/>
      <c r="M279" s="42"/>
      <c r="N279" s="42"/>
      <c r="O279" s="42"/>
      <c r="P279" s="42"/>
      <c r="Q279" s="97"/>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c r="AT279" s="97"/>
      <c r="AU279" s="97"/>
      <c r="AV279" s="97"/>
      <c r="AW279" s="97"/>
      <c r="AX279" s="97"/>
      <c r="AY279" s="97"/>
      <c r="AZ279" s="97"/>
      <c r="BA279" s="97"/>
      <c r="BB279" s="97"/>
      <c r="BC279" s="97"/>
      <c r="BD279" s="97"/>
      <c r="BE279" s="97"/>
      <c r="BF279" s="97"/>
      <c r="BG279" s="97"/>
      <c r="BH279" s="97"/>
      <c r="BI279" s="97"/>
      <c r="BJ279" s="97"/>
      <c r="BK279" s="97"/>
      <c r="BL279" s="97"/>
      <c r="BM279" s="97"/>
    </row>
    <row r="280" spans="1:65" x14ac:dyDescent="0.25">
      <c r="A280" s="42"/>
      <c r="B280" s="42"/>
      <c r="C280" s="42"/>
      <c r="D280" s="42"/>
      <c r="E280" s="42"/>
      <c r="F280" s="42"/>
      <c r="G280" s="42"/>
      <c r="H280" s="42"/>
      <c r="I280" s="43"/>
      <c r="J280" s="43"/>
      <c r="K280" s="42"/>
      <c r="L280" s="42"/>
      <c r="M280" s="42"/>
      <c r="N280" s="42"/>
      <c r="O280" s="42"/>
      <c r="P280" s="42"/>
      <c r="Q280" s="97"/>
      <c r="R280" s="97"/>
      <c r="S280" s="97"/>
      <c r="T280" s="97"/>
      <c r="U280" s="97"/>
      <c r="V280" s="97"/>
      <c r="W280" s="97"/>
      <c r="X280" s="97"/>
      <c r="Y280" s="97"/>
      <c r="Z280" s="97"/>
      <c r="AA280" s="97"/>
      <c r="AB280" s="97"/>
      <c r="AC280" s="97"/>
      <c r="AD280" s="97"/>
      <c r="AE280" s="97"/>
      <c r="AF280" s="97"/>
      <c r="AG280" s="97"/>
      <c r="AH280" s="97"/>
      <c r="AI280" s="97"/>
      <c r="AJ280" s="97"/>
      <c r="AK280" s="97"/>
      <c r="AL280" s="97"/>
      <c r="AM280" s="97"/>
      <c r="AN280" s="97"/>
      <c r="AO280" s="97"/>
      <c r="AP280" s="97"/>
      <c r="AQ280" s="97"/>
      <c r="AR280" s="97"/>
      <c r="AS280" s="97"/>
      <c r="AT280" s="97"/>
      <c r="AU280" s="97"/>
      <c r="AV280" s="97"/>
      <c r="AW280" s="97"/>
      <c r="AX280" s="97"/>
      <c r="AY280" s="97"/>
      <c r="AZ280" s="97"/>
      <c r="BA280" s="97"/>
      <c r="BB280" s="97"/>
      <c r="BC280" s="97"/>
      <c r="BD280" s="97"/>
      <c r="BE280" s="97"/>
      <c r="BF280" s="97"/>
      <c r="BG280" s="97"/>
      <c r="BH280" s="97"/>
      <c r="BI280" s="97"/>
      <c r="BJ280" s="97"/>
      <c r="BK280" s="97"/>
      <c r="BL280" s="97"/>
      <c r="BM280" s="97"/>
    </row>
    <row r="281" spans="1:65" x14ac:dyDescent="0.25">
      <c r="A281" s="42"/>
      <c r="B281" s="42"/>
      <c r="C281" s="42"/>
      <c r="D281" s="42"/>
      <c r="E281" s="42"/>
      <c r="F281" s="42"/>
      <c r="G281" s="42"/>
      <c r="H281" s="42"/>
      <c r="I281" s="43"/>
      <c r="J281" s="43"/>
      <c r="K281" s="42"/>
      <c r="L281" s="42"/>
      <c r="M281" s="42"/>
      <c r="N281" s="42"/>
      <c r="O281" s="42"/>
      <c r="P281" s="42"/>
      <c r="Q281" s="97"/>
      <c r="R281" s="97"/>
      <c r="S281" s="97"/>
      <c r="T281" s="97"/>
      <c r="U281" s="97"/>
      <c r="V281" s="97"/>
      <c r="W281" s="97"/>
      <c r="X281" s="97"/>
      <c r="Y281" s="97"/>
      <c r="Z281" s="97"/>
      <c r="AA281" s="97"/>
      <c r="AB281" s="97"/>
      <c r="AC281" s="97"/>
      <c r="AD281" s="97"/>
      <c r="AE281" s="97"/>
      <c r="AF281" s="97"/>
      <c r="AG281" s="97"/>
      <c r="AH281" s="97"/>
      <c r="AI281" s="97"/>
      <c r="AJ281" s="97"/>
      <c r="AK281" s="97"/>
      <c r="AL281" s="97"/>
      <c r="AM281" s="97"/>
      <c r="AN281" s="97"/>
      <c r="AO281" s="97"/>
      <c r="AP281" s="97"/>
      <c r="AQ281" s="97"/>
      <c r="AR281" s="97"/>
      <c r="AS281" s="97"/>
      <c r="AT281" s="97"/>
      <c r="AU281" s="97"/>
      <c r="AV281" s="97"/>
      <c r="AW281" s="97"/>
      <c r="AX281" s="97"/>
      <c r="AY281" s="97"/>
      <c r="AZ281" s="97"/>
      <c r="BA281" s="97"/>
      <c r="BB281" s="97"/>
      <c r="BC281" s="97"/>
      <c r="BD281" s="97"/>
      <c r="BE281" s="97"/>
      <c r="BF281" s="97"/>
      <c r="BG281" s="97"/>
      <c r="BH281" s="97"/>
      <c r="BI281" s="97"/>
      <c r="BJ281" s="97"/>
      <c r="BK281" s="97"/>
      <c r="BL281" s="97"/>
      <c r="BM281" s="97"/>
    </row>
    <row r="282" spans="1:65" x14ac:dyDescent="0.25">
      <c r="A282" s="42"/>
      <c r="B282" s="44" t="s">
        <v>89</v>
      </c>
      <c r="C282" s="42"/>
      <c r="D282" s="42"/>
      <c r="E282" s="42"/>
      <c r="F282" s="42"/>
      <c r="G282" s="42"/>
      <c r="H282" s="42"/>
      <c r="I282" s="43"/>
      <c r="J282" s="43"/>
      <c r="K282" s="42"/>
      <c r="L282" s="42"/>
      <c r="M282" s="42"/>
      <c r="N282" s="42"/>
      <c r="O282" s="42"/>
      <c r="P282" s="42"/>
      <c r="Q282" s="97"/>
      <c r="R282" s="97"/>
      <c r="S282" s="97"/>
      <c r="T282" s="97"/>
      <c r="U282" s="97"/>
      <c r="V282" s="97"/>
      <c r="W282" s="97"/>
      <c r="X282" s="97"/>
      <c r="Y282" s="97"/>
      <c r="Z282" s="97"/>
      <c r="AA282" s="97"/>
      <c r="AB282" s="97"/>
      <c r="AC282" s="97"/>
      <c r="AD282" s="97"/>
      <c r="AE282" s="97"/>
      <c r="AF282" s="97"/>
      <c r="AG282" s="97"/>
      <c r="AH282" s="97"/>
      <c r="AI282" s="97"/>
      <c r="AJ282" s="97"/>
      <c r="AK282" s="97"/>
      <c r="AL282" s="97"/>
      <c r="AM282" s="97"/>
      <c r="AN282" s="97"/>
      <c r="AO282" s="97"/>
      <c r="AP282" s="97"/>
      <c r="AQ282" s="97"/>
      <c r="AR282" s="97"/>
      <c r="AS282" s="97"/>
      <c r="AT282" s="97"/>
      <c r="AU282" s="97"/>
      <c r="AV282" s="97"/>
      <c r="AW282" s="97"/>
      <c r="AX282" s="97"/>
      <c r="AY282" s="97"/>
      <c r="AZ282" s="97"/>
      <c r="BA282" s="97"/>
      <c r="BB282" s="97"/>
      <c r="BC282" s="97"/>
      <c r="BD282" s="97"/>
      <c r="BE282" s="97"/>
      <c r="BF282" s="97"/>
      <c r="BG282" s="97"/>
      <c r="BH282" s="97"/>
      <c r="BI282" s="97"/>
      <c r="BJ282" s="97"/>
      <c r="BK282" s="97"/>
      <c r="BL282" s="97"/>
      <c r="BM282" s="97"/>
    </row>
    <row r="283" spans="1:65" x14ac:dyDescent="0.25">
      <c r="A283" s="42"/>
      <c r="B283" s="42"/>
      <c r="C283" s="42"/>
      <c r="D283" s="42"/>
      <c r="E283" s="42"/>
      <c r="F283" s="42"/>
      <c r="G283" s="42"/>
      <c r="H283" s="42"/>
      <c r="I283" s="43"/>
      <c r="J283" s="43"/>
      <c r="K283" s="42"/>
      <c r="L283" s="42"/>
      <c r="M283" s="42"/>
      <c r="N283" s="42"/>
      <c r="O283" s="42"/>
      <c r="P283" s="42"/>
      <c r="Q283" s="97"/>
      <c r="R283" s="97"/>
      <c r="S283" s="97"/>
      <c r="T283" s="97"/>
      <c r="U283" s="97"/>
      <c r="V283" s="97"/>
      <c r="W283" s="97"/>
      <c r="X283" s="97"/>
      <c r="Y283" s="97"/>
      <c r="Z283" s="97"/>
      <c r="AA283" s="97"/>
      <c r="AB283" s="97"/>
      <c r="AC283" s="97"/>
      <c r="AD283" s="97"/>
      <c r="AE283" s="97"/>
      <c r="AF283" s="97"/>
      <c r="AG283" s="97"/>
      <c r="AH283" s="97"/>
      <c r="AI283" s="97"/>
      <c r="AJ283" s="97"/>
      <c r="AK283" s="97"/>
      <c r="AL283" s="97"/>
      <c r="AM283" s="97"/>
      <c r="AN283" s="97"/>
      <c r="AO283" s="97"/>
      <c r="AP283" s="97"/>
      <c r="AQ283" s="97"/>
      <c r="AR283" s="97"/>
      <c r="AS283" s="97"/>
      <c r="AT283" s="97"/>
      <c r="AU283" s="97"/>
      <c r="AV283" s="97"/>
      <c r="AW283" s="97"/>
      <c r="AX283" s="97"/>
      <c r="AY283" s="97"/>
      <c r="AZ283" s="97"/>
      <c r="BA283" s="97"/>
      <c r="BB283" s="97"/>
      <c r="BC283" s="97"/>
      <c r="BD283" s="97"/>
      <c r="BE283" s="97"/>
      <c r="BF283" s="97"/>
      <c r="BG283" s="97"/>
      <c r="BH283" s="97"/>
      <c r="BI283" s="97"/>
      <c r="BJ283" s="97"/>
      <c r="BK283" s="97"/>
      <c r="BL283" s="97"/>
      <c r="BM283" s="97"/>
    </row>
    <row r="284" spans="1:65" x14ac:dyDescent="0.25">
      <c r="A284" s="42"/>
      <c r="B284" s="44" t="s">
        <v>38</v>
      </c>
      <c r="C284" s="42"/>
      <c r="D284" s="42"/>
      <c r="E284" s="42"/>
      <c r="F284" s="42"/>
      <c r="G284" s="42"/>
      <c r="H284" s="42"/>
      <c r="I284" s="43"/>
      <c r="J284" s="43"/>
      <c r="K284" s="42"/>
      <c r="L284" s="42"/>
      <c r="M284" s="42"/>
      <c r="N284" s="42"/>
      <c r="O284" s="42"/>
      <c r="P284" s="42"/>
      <c r="Q284" s="97"/>
      <c r="R284" s="97"/>
      <c r="S284" s="97"/>
      <c r="T284" s="97"/>
      <c r="U284" s="97"/>
      <c r="V284" s="97"/>
      <c r="W284" s="97"/>
      <c r="X284" s="97"/>
      <c r="Y284" s="97"/>
      <c r="Z284" s="97"/>
      <c r="AA284" s="97"/>
      <c r="AB284" s="97"/>
      <c r="AC284" s="97"/>
      <c r="AD284" s="97"/>
      <c r="AE284" s="97"/>
      <c r="AF284" s="97"/>
      <c r="AG284" s="97"/>
      <c r="AH284" s="97"/>
      <c r="AI284" s="97"/>
      <c r="AJ284" s="97"/>
      <c r="AK284" s="97"/>
      <c r="AL284" s="97"/>
      <c r="AM284" s="97"/>
      <c r="AN284" s="97"/>
      <c r="AO284" s="97"/>
      <c r="AP284" s="97"/>
      <c r="AQ284" s="97"/>
      <c r="AR284" s="97"/>
      <c r="AS284" s="97"/>
      <c r="AT284" s="97"/>
      <c r="AU284" s="97"/>
      <c r="AV284" s="97"/>
      <c r="AW284" s="97"/>
      <c r="AX284" s="97"/>
      <c r="AY284" s="97"/>
      <c r="AZ284" s="97"/>
      <c r="BA284" s="97"/>
      <c r="BB284" s="97"/>
      <c r="BC284" s="97"/>
      <c r="BD284" s="97"/>
      <c r="BE284" s="97"/>
      <c r="BF284" s="97"/>
      <c r="BG284" s="97"/>
      <c r="BH284" s="97"/>
      <c r="BI284" s="97"/>
      <c r="BJ284" s="97"/>
      <c r="BK284" s="97"/>
      <c r="BL284" s="97"/>
      <c r="BM284" s="97"/>
    </row>
    <row r="285" spans="1:65" x14ac:dyDescent="0.25">
      <c r="A285" s="42"/>
      <c r="B285" s="42"/>
      <c r="C285" s="42"/>
      <c r="D285" s="42"/>
      <c r="E285" s="42"/>
      <c r="F285" s="42"/>
      <c r="G285" s="47"/>
      <c r="H285" s="42"/>
      <c r="I285" s="43"/>
      <c r="J285" s="43"/>
      <c r="K285" s="42"/>
      <c r="L285" s="42"/>
      <c r="M285" s="42"/>
      <c r="N285" s="42"/>
      <c r="O285" s="42"/>
      <c r="P285" s="42"/>
      <c r="Q285" s="97"/>
      <c r="R285" s="97"/>
      <c r="S285" s="97"/>
      <c r="T285" s="97"/>
      <c r="U285" s="97"/>
      <c r="V285" s="97"/>
      <c r="W285" s="97"/>
      <c r="X285" s="97"/>
      <c r="Y285" s="97"/>
      <c r="Z285" s="97"/>
      <c r="AA285" s="97"/>
      <c r="AB285" s="97"/>
      <c r="AC285" s="97"/>
      <c r="AD285" s="97"/>
      <c r="AE285" s="97"/>
      <c r="AF285" s="97"/>
      <c r="AG285" s="97"/>
      <c r="AH285" s="97"/>
      <c r="AI285" s="97"/>
      <c r="AJ285" s="97"/>
      <c r="AK285" s="97"/>
      <c r="AL285" s="97"/>
      <c r="AM285" s="97"/>
      <c r="AN285" s="97"/>
      <c r="AO285" s="97"/>
      <c r="AP285" s="97"/>
      <c r="AQ285" s="97"/>
      <c r="AR285" s="97"/>
      <c r="AS285" s="97"/>
      <c r="AT285" s="97"/>
      <c r="AU285" s="97"/>
      <c r="AV285" s="97"/>
      <c r="AW285" s="97"/>
      <c r="AX285" s="97"/>
      <c r="AY285" s="97"/>
      <c r="AZ285" s="97"/>
      <c r="BA285" s="97"/>
      <c r="BB285" s="97"/>
      <c r="BC285" s="97"/>
      <c r="BD285" s="97"/>
      <c r="BE285" s="97"/>
      <c r="BF285" s="97"/>
      <c r="BG285" s="97"/>
      <c r="BH285" s="97"/>
      <c r="BI285" s="97"/>
      <c r="BJ285" s="97"/>
      <c r="BK285" s="97"/>
      <c r="BL285" s="97"/>
      <c r="BM285" s="97"/>
    </row>
    <row r="286" spans="1:65" x14ac:dyDescent="0.25">
      <c r="A286" s="42"/>
      <c r="B286" s="44" t="s">
        <v>23</v>
      </c>
      <c r="C286" s="42"/>
      <c r="D286" s="42"/>
      <c r="E286" s="42"/>
      <c r="F286" s="42"/>
      <c r="G286" s="42"/>
      <c r="H286" s="42"/>
      <c r="I286" s="43"/>
      <c r="J286" s="43"/>
      <c r="K286" s="42"/>
      <c r="L286" s="42"/>
      <c r="M286" s="42"/>
      <c r="N286" s="42"/>
      <c r="O286" s="42"/>
      <c r="P286" s="42"/>
      <c r="Q286" s="97"/>
      <c r="R286" s="97"/>
      <c r="S286" s="97"/>
      <c r="T286" s="97"/>
      <c r="U286" s="97"/>
      <c r="V286" s="97"/>
      <c r="W286" s="97"/>
      <c r="X286" s="97"/>
      <c r="Y286" s="97"/>
      <c r="Z286" s="97"/>
      <c r="AA286" s="97"/>
      <c r="AB286" s="97"/>
      <c r="AC286" s="97"/>
      <c r="AD286" s="97"/>
      <c r="AE286" s="97"/>
      <c r="AF286" s="97"/>
      <c r="AG286" s="97"/>
      <c r="AH286" s="97"/>
      <c r="AI286" s="97"/>
      <c r="AJ286" s="97"/>
      <c r="AK286" s="97"/>
      <c r="AL286" s="97"/>
      <c r="AM286" s="97"/>
      <c r="AN286" s="97"/>
      <c r="AO286" s="97"/>
      <c r="AP286" s="97"/>
      <c r="AQ286" s="97"/>
      <c r="AR286" s="97"/>
      <c r="AS286" s="97"/>
      <c r="AT286" s="97"/>
      <c r="AU286" s="97"/>
      <c r="AV286" s="97"/>
      <c r="AW286" s="97"/>
      <c r="AX286" s="97"/>
      <c r="AY286" s="97"/>
      <c r="AZ286" s="97"/>
      <c r="BA286" s="97"/>
      <c r="BB286" s="97"/>
      <c r="BC286" s="97"/>
      <c r="BD286" s="97"/>
      <c r="BE286" s="97"/>
      <c r="BF286" s="97"/>
      <c r="BG286" s="97"/>
      <c r="BH286" s="97"/>
      <c r="BI286" s="97"/>
      <c r="BJ286" s="97"/>
      <c r="BK286" s="97"/>
      <c r="BL286" s="97"/>
      <c r="BM286" s="97"/>
    </row>
    <row r="287" spans="1:65" x14ac:dyDescent="0.25">
      <c r="A287" s="42"/>
      <c r="B287" s="42"/>
      <c r="C287" s="42"/>
      <c r="D287" s="42"/>
      <c r="E287" s="42"/>
      <c r="F287" s="42"/>
      <c r="G287" s="42"/>
      <c r="H287" s="42"/>
      <c r="I287" s="43"/>
      <c r="J287" s="43"/>
      <c r="K287" s="42"/>
      <c r="L287" s="42"/>
      <c r="M287" s="42"/>
      <c r="N287" s="42"/>
      <c r="O287" s="42"/>
      <c r="P287" s="42"/>
      <c r="Q287" s="97"/>
      <c r="R287" s="97"/>
      <c r="S287" s="97"/>
      <c r="T287" s="97"/>
      <c r="U287" s="97"/>
      <c r="V287" s="97"/>
      <c r="W287" s="97"/>
      <c r="X287" s="97"/>
      <c r="Y287" s="97"/>
      <c r="Z287" s="97"/>
      <c r="AA287" s="97"/>
      <c r="AB287" s="97"/>
      <c r="AC287" s="97"/>
      <c r="AD287" s="97"/>
      <c r="AE287" s="97"/>
      <c r="AF287" s="97"/>
      <c r="AG287" s="97"/>
      <c r="AH287" s="97"/>
      <c r="AI287" s="97"/>
      <c r="AJ287" s="97"/>
      <c r="AK287" s="97"/>
      <c r="AL287" s="97"/>
      <c r="AM287" s="97"/>
      <c r="AN287" s="97"/>
      <c r="AO287" s="97"/>
      <c r="AP287" s="97"/>
      <c r="AQ287" s="97"/>
      <c r="AR287" s="97"/>
      <c r="AS287" s="97"/>
      <c r="AT287" s="97"/>
      <c r="AU287" s="97"/>
      <c r="AV287" s="97"/>
      <c r="AW287" s="97"/>
      <c r="AX287" s="97"/>
      <c r="AY287" s="97"/>
      <c r="AZ287" s="97"/>
      <c r="BA287" s="97"/>
      <c r="BB287" s="97"/>
      <c r="BC287" s="97"/>
      <c r="BD287" s="97"/>
      <c r="BE287" s="97"/>
      <c r="BF287" s="97"/>
      <c r="BG287" s="97"/>
      <c r="BH287" s="97"/>
      <c r="BI287" s="97"/>
      <c r="BJ287" s="97"/>
      <c r="BK287" s="97"/>
      <c r="BL287" s="97"/>
      <c r="BM287" s="97"/>
    </row>
    <row r="288" spans="1:65" ht="13" x14ac:dyDescent="0.3">
      <c r="A288" s="42"/>
      <c r="B288" s="44" t="s">
        <v>39</v>
      </c>
      <c r="C288" s="42"/>
      <c r="D288" s="42"/>
      <c r="E288" s="42"/>
      <c r="F288" s="42"/>
      <c r="G288" s="42"/>
      <c r="H288" s="42"/>
      <c r="I288" s="43"/>
      <c r="J288" s="43"/>
      <c r="K288" s="42"/>
      <c r="L288" s="42"/>
      <c r="M288" s="42"/>
      <c r="N288" s="42"/>
      <c r="O288" s="42"/>
      <c r="P288" s="42"/>
      <c r="Q288" s="97"/>
      <c r="R288" s="97"/>
      <c r="S288" s="97"/>
      <c r="T288" s="97"/>
      <c r="U288" s="97"/>
      <c r="V288" s="97"/>
      <c r="W288" s="97"/>
      <c r="X288" s="97"/>
      <c r="Y288" s="97"/>
      <c r="Z288" s="97"/>
      <c r="AA288" s="97"/>
      <c r="AB288" s="97"/>
      <c r="AC288" s="97"/>
      <c r="AD288" s="97"/>
      <c r="AE288" s="97"/>
      <c r="AF288" s="97"/>
      <c r="AG288" s="97"/>
      <c r="AH288" s="97"/>
      <c r="AI288" s="97"/>
      <c r="AJ288" s="97"/>
      <c r="AK288" s="97"/>
      <c r="AL288" s="97"/>
      <c r="AM288" s="97"/>
      <c r="AN288" s="97"/>
      <c r="AO288" s="97"/>
      <c r="AP288" s="97"/>
      <c r="AQ288" s="97"/>
      <c r="AR288" s="97"/>
      <c r="AS288" s="97"/>
      <c r="AT288" s="97"/>
      <c r="AU288" s="97"/>
      <c r="AV288" s="97"/>
      <c r="AW288" s="97"/>
      <c r="AX288" s="97"/>
      <c r="AY288" s="97"/>
      <c r="AZ288" s="97"/>
      <c r="BA288" s="97"/>
      <c r="BB288" s="97"/>
      <c r="BC288" s="97"/>
      <c r="BD288" s="97"/>
      <c r="BE288" s="97"/>
      <c r="BF288" s="97"/>
      <c r="BG288" s="97"/>
      <c r="BH288" s="97"/>
      <c r="BI288" s="97"/>
      <c r="BJ288" s="97"/>
      <c r="BK288" s="97"/>
      <c r="BL288" s="97"/>
      <c r="BM288" s="97"/>
    </row>
    <row r="289" spans="1:65" x14ac:dyDescent="0.25">
      <c r="A289" s="42"/>
      <c r="B289" s="44"/>
      <c r="C289" s="42"/>
      <c r="D289" s="42"/>
      <c r="E289" s="42"/>
      <c r="F289" s="42"/>
      <c r="G289" s="42"/>
      <c r="H289" s="42"/>
      <c r="I289" s="43"/>
      <c r="J289" s="43"/>
      <c r="K289" s="42"/>
      <c r="L289" s="42"/>
      <c r="M289" s="42"/>
      <c r="N289" s="42"/>
      <c r="O289" s="42"/>
      <c r="P289" s="42"/>
      <c r="Q289" s="97"/>
      <c r="R289" s="97"/>
      <c r="S289" s="97"/>
      <c r="T289" s="97"/>
      <c r="U289" s="97"/>
      <c r="V289" s="97"/>
      <c r="W289" s="97"/>
      <c r="X289" s="97"/>
      <c r="Y289" s="97"/>
      <c r="Z289" s="97"/>
      <c r="AA289" s="97"/>
      <c r="AB289" s="97"/>
      <c r="AC289" s="97"/>
      <c r="AD289" s="97"/>
      <c r="AE289" s="97"/>
      <c r="AF289" s="97"/>
      <c r="AG289" s="97"/>
      <c r="AH289" s="97"/>
      <c r="AI289" s="97"/>
      <c r="AJ289" s="97"/>
      <c r="AK289" s="97"/>
      <c r="AL289" s="97"/>
      <c r="AM289" s="97"/>
      <c r="AN289" s="97"/>
      <c r="AO289" s="97"/>
      <c r="AP289" s="97"/>
      <c r="AQ289" s="97"/>
      <c r="AR289" s="97"/>
      <c r="AS289" s="97"/>
      <c r="AT289" s="97"/>
      <c r="AU289" s="97"/>
      <c r="AV289" s="97"/>
      <c r="AW289" s="97"/>
      <c r="AX289" s="97"/>
      <c r="AY289" s="97"/>
      <c r="AZ289" s="97"/>
      <c r="BA289" s="97"/>
      <c r="BB289" s="97"/>
      <c r="BC289" s="97"/>
      <c r="BD289" s="97"/>
      <c r="BE289" s="97"/>
      <c r="BF289" s="97"/>
      <c r="BG289" s="97"/>
      <c r="BH289" s="97"/>
      <c r="BI289" s="97"/>
      <c r="BJ289" s="97"/>
      <c r="BK289" s="97"/>
      <c r="BL289" s="97"/>
      <c r="BM289" s="97"/>
    </row>
    <row r="290" spans="1:65" ht="15.5" x14ac:dyDescent="0.35">
      <c r="A290" s="42"/>
      <c r="B290" s="44" t="s">
        <v>40</v>
      </c>
      <c r="C290" s="42"/>
      <c r="D290" s="42"/>
      <c r="E290" s="42"/>
      <c r="F290" s="42"/>
      <c r="G290" s="42"/>
      <c r="H290" s="42"/>
      <c r="I290" s="43"/>
      <c r="J290" s="43"/>
      <c r="K290" s="42"/>
      <c r="L290" s="42"/>
      <c r="M290" s="42"/>
      <c r="N290" s="42"/>
      <c r="O290" s="42"/>
      <c r="P290" s="42"/>
      <c r="Q290" s="97"/>
      <c r="R290" s="97"/>
      <c r="S290" s="97"/>
      <c r="T290" s="97"/>
      <c r="U290" s="97"/>
      <c r="V290" s="97"/>
      <c r="W290" s="97"/>
      <c r="X290" s="97"/>
      <c r="Y290" s="97"/>
      <c r="Z290" s="97"/>
      <c r="AA290" s="97"/>
      <c r="AB290" s="97"/>
      <c r="AC290" s="97"/>
      <c r="AD290" s="97"/>
      <c r="AE290" s="97"/>
      <c r="AF290" s="97"/>
      <c r="AG290" s="97"/>
      <c r="AH290" s="97"/>
      <c r="AI290" s="97"/>
      <c r="AJ290" s="97"/>
      <c r="AK290" s="97"/>
      <c r="AL290" s="97"/>
      <c r="AM290" s="97"/>
      <c r="AN290" s="97"/>
      <c r="AO290" s="97"/>
      <c r="AP290" s="97"/>
      <c r="AQ290" s="97"/>
      <c r="AR290" s="97"/>
      <c r="AS290" s="97"/>
      <c r="AT290" s="97"/>
      <c r="AU290" s="97"/>
      <c r="AV290" s="97"/>
      <c r="AW290" s="97"/>
      <c r="AX290" s="97"/>
      <c r="AY290" s="97"/>
      <c r="AZ290" s="97"/>
      <c r="BA290" s="97"/>
      <c r="BB290" s="97"/>
      <c r="BC290" s="97"/>
      <c r="BD290" s="97"/>
      <c r="BE290" s="97"/>
      <c r="BF290" s="97"/>
      <c r="BG290" s="97"/>
      <c r="BH290" s="97"/>
      <c r="BI290" s="97"/>
      <c r="BJ290" s="97"/>
      <c r="BK290" s="97"/>
      <c r="BL290" s="97"/>
      <c r="BM290" s="97"/>
    </row>
    <row r="291" spans="1:65" x14ac:dyDescent="0.25">
      <c r="A291" s="42"/>
      <c r="B291" s="44"/>
      <c r="C291" s="42"/>
      <c r="D291" s="42"/>
      <c r="E291" s="42"/>
      <c r="F291" s="42"/>
      <c r="G291" s="42"/>
      <c r="H291" s="42"/>
      <c r="I291" s="43"/>
      <c r="J291" s="43"/>
      <c r="K291" s="42"/>
      <c r="L291" s="42"/>
      <c r="M291" s="42"/>
      <c r="N291" s="42"/>
      <c r="O291" s="42"/>
      <c r="P291" s="42"/>
      <c r="Q291" s="97"/>
      <c r="R291" s="97"/>
      <c r="S291" s="97"/>
      <c r="T291" s="97"/>
      <c r="U291" s="97"/>
      <c r="V291" s="97"/>
      <c r="W291" s="97"/>
      <c r="X291" s="97"/>
      <c r="Y291" s="97"/>
      <c r="Z291" s="97"/>
      <c r="AA291" s="97"/>
      <c r="AB291" s="97"/>
      <c r="AC291" s="97"/>
      <c r="AD291" s="97"/>
      <c r="AE291" s="97"/>
      <c r="AF291" s="97"/>
      <c r="AG291" s="97"/>
      <c r="AH291" s="97"/>
      <c r="AI291" s="97"/>
      <c r="AJ291" s="97"/>
      <c r="AK291" s="97"/>
      <c r="AL291" s="97"/>
      <c r="AM291" s="97"/>
      <c r="AN291" s="97"/>
      <c r="AO291" s="97"/>
      <c r="AP291" s="97"/>
      <c r="AQ291" s="97"/>
      <c r="AR291" s="97"/>
      <c r="AS291" s="97"/>
      <c r="AT291" s="97"/>
      <c r="AU291" s="97"/>
      <c r="AV291" s="97"/>
      <c r="AW291" s="97"/>
      <c r="AX291" s="97"/>
      <c r="AY291" s="97"/>
      <c r="AZ291" s="97"/>
      <c r="BA291" s="97"/>
      <c r="BB291" s="97"/>
      <c r="BC291" s="97"/>
      <c r="BD291" s="97"/>
      <c r="BE291" s="97"/>
      <c r="BF291" s="97"/>
      <c r="BG291" s="97"/>
      <c r="BH291" s="97"/>
      <c r="BI291" s="97"/>
      <c r="BJ291" s="97"/>
      <c r="BK291" s="97"/>
      <c r="BL291" s="97"/>
      <c r="BM291" s="97"/>
    </row>
    <row r="292" spans="1:65" x14ac:dyDescent="0.25">
      <c r="A292" s="42"/>
      <c r="B292" s="44" t="s">
        <v>88</v>
      </c>
      <c r="C292" s="42"/>
      <c r="D292" s="42"/>
      <c r="E292" s="42"/>
      <c r="F292" s="42"/>
      <c r="G292" s="42"/>
      <c r="H292" s="42"/>
      <c r="I292" s="43"/>
      <c r="J292" s="43"/>
      <c r="K292" s="42"/>
      <c r="L292" s="42"/>
      <c r="M292" s="42"/>
      <c r="N292" s="42"/>
      <c r="O292" s="42"/>
      <c r="P292" s="42"/>
      <c r="Q292" s="97"/>
      <c r="R292" s="97"/>
      <c r="S292" s="97"/>
      <c r="T292" s="97"/>
      <c r="U292" s="97"/>
      <c r="V292" s="97"/>
      <c r="W292" s="97"/>
      <c r="X292" s="97"/>
      <c r="Y292" s="97"/>
      <c r="Z292" s="97"/>
      <c r="AA292" s="97"/>
      <c r="AB292" s="97"/>
      <c r="AC292" s="97"/>
      <c r="AD292" s="97"/>
      <c r="AE292" s="97"/>
      <c r="AF292" s="97"/>
      <c r="AG292" s="97"/>
      <c r="AH292" s="97"/>
      <c r="AI292" s="97"/>
      <c r="AJ292" s="97"/>
      <c r="AK292" s="97"/>
      <c r="AL292" s="97"/>
      <c r="AM292" s="97"/>
      <c r="AN292" s="97"/>
      <c r="AO292" s="97"/>
      <c r="AP292" s="97"/>
      <c r="AQ292" s="97"/>
      <c r="AR292" s="97"/>
      <c r="AS292" s="97"/>
      <c r="AT292" s="97"/>
      <c r="AU292" s="97"/>
      <c r="AV292" s="97"/>
      <c r="AW292" s="97"/>
      <c r="AX292" s="97"/>
      <c r="AY292" s="97"/>
      <c r="AZ292" s="97"/>
      <c r="BA292" s="97"/>
      <c r="BB292" s="97"/>
      <c r="BC292" s="97"/>
      <c r="BD292" s="97"/>
      <c r="BE292" s="97"/>
      <c r="BF292" s="97"/>
      <c r="BG292" s="97"/>
      <c r="BH292" s="97"/>
      <c r="BI292" s="97"/>
      <c r="BJ292" s="97"/>
      <c r="BK292" s="97"/>
      <c r="BL292" s="97"/>
      <c r="BM292" s="97"/>
    </row>
    <row r="293" spans="1:65" x14ac:dyDescent="0.25">
      <c r="A293" s="42"/>
      <c r="B293" s="44" t="s">
        <v>96</v>
      </c>
      <c r="C293" s="42"/>
      <c r="D293" s="42"/>
      <c r="E293" s="42"/>
      <c r="F293" s="42"/>
      <c r="G293" s="42"/>
      <c r="H293" s="42"/>
      <c r="I293" s="43"/>
      <c r="J293" s="43"/>
      <c r="K293" s="42"/>
      <c r="L293" s="42"/>
      <c r="M293" s="42"/>
      <c r="N293" s="42"/>
      <c r="O293" s="42"/>
      <c r="P293" s="42"/>
      <c r="Q293" s="97"/>
      <c r="R293" s="97"/>
      <c r="S293" s="97"/>
      <c r="T293" s="97"/>
      <c r="U293" s="97"/>
      <c r="V293" s="97"/>
      <c r="W293" s="97"/>
      <c r="X293" s="97"/>
      <c r="Y293" s="97"/>
      <c r="Z293" s="97"/>
      <c r="AA293" s="97"/>
      <c r="AB293" s="97"/>
      <c r="AC293" s="97"/>
      <c r="AD293" s="97"/>
      <c r="AE293" s="97"/>
      <c r="AF293" s="97"/>
      <c r="AG293" s="97"/>
      <c r="AH293" s="97"/>
      <c r="AI293" s="97"/>
      <c r="AJ293" s="97"/>
      <c r="AK293" s="97"/>
      <c r="AL293" s="97"/>
      <c r="AM293" s="97"/>
      <c r="AN293" s="97"/>
      <c r="AO293" s="97"/>
      <c r="AP293" s="97"/>
      <c r="AQ293" s="97"/>
      <c r="AR293" s="97"/>
      <c r="AS293" s="97"/>
      <c r="AT293" s="97"/>
      <c r="AU293" s="97"/>
      <c r="AV293" s="97"/>
      <c r="AW293" s="97"/>
      <c r="AX293" s="97"/>
      <c r="AY293" s="97"/>
      <c r="AZ293" s="97"/>
      <c r="BA293" s="97"/>
      <c r="BB293" s="97"/>
      <c r="BC293" s="97"/>
      <c r="BD293" s="97"/>
      <c r="BE293" s="97"/>
      <c r="BF293" s="97"/>
      <c r="BG293" s="97"/>
      <c r="BH293" s="97"/>
      <c r="BI293" s="97"/>
      <c r="BJ293" s="97"/>
      <c r="BK293" s="97"/>
      <c r="BL293" s="97"/>
      <c r="BM293" s="97"/>
    </row>
    <row r="294" spans="1:65" x14ac:dyDescent="0.25">
      <c r="A294" s="42"/>
      <c r="B294" s="44" t="s">
        <v>97</v>
      </c>
      <c r="C294" s="42"/>
      <c r="D294" s="42"/>
      <c r="E294" s="42"/>
      <c r="F294" s="42"/>
      <c r="G294" s="42"/>
      <c r="H294" s="42"/>
      <c r="I294" s="43"/>
      <c r="J294" s="43"/>
      <c r="K294" s="42"/>
      <c r="L294" s="42"/>
      <c r="M294" s="42"/>
      <c r="N294" s="42"/>
      <c r="O294" s="42"/>
      <c r="P294" s="42"/>
      <c r="Q294" s="97"/>
      <c r="R294" s="97"/>
      <c r="S294" s="97"/>
      <c r="T294" s="97"/>
      <c r="U294" s="97"/>
      <c r="V294" s="97"/>
      <c r="W294" s="97"/>
      <c r="X294" s="97"/>
      <c r="Y294" s="97"/>
      <c r="Z294" s="97"/>
      <c r="AA294" s="97"/>
      <c r="AB294" s="97"/>
      <c r="AC294" s="97"/>
      <c r="AD294" s="97"/>
      <c r="AE294" s="97"/>
      <c r="AF294" s="97"/>
      <c r="AG294" s="97"/>
      <c r="AH294" s="97"/>
      <c r="AI294" s="97"/>
      <c r="AJ294" s="97"/>
      <c r="AK294" s="97"/>
      <c r="AL294" s="97"/>
      <c r="AM294" s="97"/>
      <c r="AN294" s="97"/>
      <c r="AO294" s="97"/>
      <c r="AP294" s="97"/>
      <c r="AQ294" s="97"/>
      <c r="AR294" s="97"/>
      <c r="AS294" s="97"/>
      <c r="AT294" s="97"/>
      <c r="AU294" s="97"/>
      <c r="AV294" s="97"/>
      <c r="AW294" s="97"/>
      <c r="AX294" s="97"/>
      <c r="AY294" s="97"/>
      <c r="AZ294" s="97"/>
      <c r="BA294" s="97"/>
      <c r="BB294" s="97"/>
      <c r="BC294" s="97"/>
      <c r="BD294" s="97"/>
      <c r="BE294" s="97"/>
      <c r="BF294" s="97"/>
      <c r="BG294" s="97"/>
      <c r="BH294" s="97"/>
      <c r="BI294" s="97"/>
      <c r="BJ294" s="97"/>
      <c r="BK294" s="97"/>
      <c r="BL294" s="97"/>
      <c r="BM294" s="97"/>
    </row>
    <row r="295" spans="1:65" ht="13" x14ac:dyDescent="0.3">
      <c r="A295" s="42"/>
      <c r="B295" s="92" t="s">
        <v>67</v>
      </c>
      <c r="C295" s="42"/>
      <c r="D295" s="42"/>
      <c r="E295" s="42"/>
      <c r="F295" s="42"/>
      <c r="G295" s="42"/>
      <c r="H295" s="42"/>
      <c r="I295" s="43"/>
      <c r="J295" s="43"/>
      <c r="K295" s="42"/>
      <c r="L295" s="42"/>
      <c r="M295" s="42"/>
      <c r="N295" s="42"/>
      <c r="O295" s="42"/>
      <c r="P295" s="42"/>
      <c r="Q295" s="97"/>
      <c r="R295" s="97"/>
      <c r="S295" s="97"/>
      <c r="T295" s="97"/>
      <c r="U295" s="97"/>
      <c r="V295" s="97"/>
      <c r="W295" s="97"/>
      <c r="X295" s="97"/>
      <c r="Y295" s="97"/>
      <c r="Z295" s="97"/>
      <c r="AA295" s="97"/>
      <c r="AB295" s="97"/>
      <c r="AC295" s="97"/>
      <c r="AD295" s="97"/>
      <c r="AE295" s="97"/>
      <c r="AF295" s="97"/>
      <c r="AG295" s="97"/>
      <c r="AH295" s="97"/>
      <c r="AI295" s="97"/>
      <c r="AJ295" s="97"/>
      <c r="AK295" s="97"/>
      <c r="AL295" s="97"/>
      <c r="AM295" s="97"/>
      <c r="AN295" s="97"/>
      <c r="AO295" s="97"/>
      <c r="AP295" s="97"/>
      <c r="AQ295" s="97"/>
      <c r="AR295" s="97"/>
      <c r="AS295" s="97"/>
      <c r="AT295" s="97"/>
      <c r="AU295" s="97"/>
      <c r="AV295" s="97"/>
      <c r="AW295" s="97"/>
      <c r="AX295" s="97"/>
      <c r="AY295" s="97"/>
      <c r="AZ295" s="97"/>
      <c r="BA295" s="97"/>
      <c r="BB295" s="97"/>
      <c r="BC295" s="97"/>
      <c r="BD295" s="97"/>
      <c r="BE295" s="97"/>
      <c r="BF295" s="97"/>
      <c r="BG295" s="97"/>
      <c r="BH295" s="97"/>
      <c r="BI295" s="97"/>
      <c r="BJ295" s="97"/>
      <c r="BK295" s="97"/>
      <c r="BL295" s="97"/>
      <c r="BM295" s="97"/>
    </row>
    <row r="296" spans="1:65" ht="13" x14ac:dyDescent="0.3">
      <c r="A296" s="42"/>
      <c r="B296" s="92"/>
      <c r="C296" s="42"/>
      <c r="D296" s="42"/>
      <c r="E296" s="42"/>
      <c r="F296" s="42"/>
      <c r="G296" s="42"/>
      <c r="H296" s="42"/>
      <c r="I296" s="43"/>
      <c r="J296" s="43"/>
      <c r="K296" s="42"/>
      <c r="L296" s="42"/>
      <c r="M296" s="42"/>
      <c r="N296" s="42"/>
      <c r="O296" s="42"/>
      <c r="P296" s="42"/>
      <c r="Q296" s="97"/>
      <c r="R296" s="97"/>
      <c r="S296" s="97"/>
      <c r="T296" s="97"/>
      <c r="U296" s="97"/>
      <c r="V296" s="97"/>
      <c r="W296" s="97"/>
      <c r="X296" s="97"/>
      <c r="Y296" s="97"/>
      <c r="Z296" s="97"/>
      <c r="AA296" s="97"/>
      <c r="AB296" s="97"/>
      <c r="AC296" s="97"/>
      <c r="AD296" s="97"/>
      <c r="AE296" s="97"/>
      <c r="AF296" s="97"/>
      <c r="AG296" s="97"/>
      <c r="AH296" s="97"/>
      <c r="AI296" s="97"/>
      <c r="AJ296" s="97"/>
      <c r="AK296" s="97"/>
      <c r="AL296" s="97"/>
      <c r="AM296" s="97"/>
      <c r="AN296" s="97"/>
      <c r="AO296" s="97"/>
      <c r="AP296" s="97"/>
      <c r="AQ296" s="97"/>
      <c r="AR296" s="97"/>
      <c r="AS296" s="97"/>
      <c r="AT296" s="97"/>
      <c r="AU296" s="97"/>
      <c r="AV296" s="97"/>
      <c r="AW296" s="97"/>
      <c r="AX296" s="97"/>
      <c r="AY296" s="97"/>
      <c r="AZ296" s="97"/>
      <c r="BA296" s="97"/>
      <c r="BB296" s="97"/>
      <c r="BC296" s="97"/>
      <c r="BD296" s="97"/>
      <c r="BE296" s="97"/>
      <c r="BF296" s="97"/>
      <c r="BG296" s="97"/>
      <c r="BH296" s="97"/>
      <c r="BI296" s="97"/>
      <c r="BJ296" s="97"/>
      <c r="BK296" s="97"/>
      <c r="BL296" s="97"/>
      <c r="BM296" s="97"/>
    </row>
    <row r="297" spans="1:65" x14ac:dyDescent="0.25">
      <c r="A297" s="42"/>
      <c r="B297" s="42"/>
      <c r="C297" s="42"/>
      <c r="D297" s="42"/>
      <c r="E297" s="42"/>
      <c r="F297" s="42"/>
      <c r="G297" s="42"/>
      <c r="H297" s="42"/>
      <c r="I297" s="43"/>
      <c r="J297" s="43"/>
      <c r="K297" s="42"/>
      <c r="L297" s="42"/>
      <c r="M297" s="42"/>
      <c r="N297" s="42"/>
      <c r="O297" s="42"/>
      <c r="P297" s="42"/>
      <c r="Q297" s="97"/>
      <c r="R297" s="97"/>
      <c r="S297" s="97"/>
      <c r="T297" s="97"/>
      <c r="U297" s="97"/>
      <c r="V297" s="97"/>
      <c r="W297" s="97"/>
      <c r="X297" s="97"/>
      <c r="Y297" s="97"/>
      <c r="Z297" s="97"/>
      <c r="AA297" s="97"/>
      <c r="AB297" s="97"/>
      <c r="AC297" s="97"/>
      <c r="AD297" s="97"/>
      <c r="AE297" s="97"/>
      <c r="AF297" s="97"/>
      <c r="AG297" s="97"/>
      <c r="AH297" s="97"/>
      <c r="AI297" s="97"/>
      <c r="AJ297" s="97"/>
      <c r="AK297" s="97"/>
      <c r="AL297" s="97"/>
      <c r="AM297" s="97"/>
      <c r="AN297" s="97"/>
      <c r="AO297" s="97"/>
      <c r="AP297" s="97"/>
      <c r="AQ297" s="97"/>
      <c r="AR297" s="97"/>
      <c r="AS297" s="97"/>
      <c r="AT297" s="97"/>
      <c r="AU297" s="97"/>
      <c r="AV297" s="97"/>
      <c r="AW297" s="97"/>
      <c r="AX297" s="97"/>
      <c r="AY297" s="97"/>
      <c r="AZ297" s="97"/>
      <c r="BA297" s="97"/>
      <c r="BB297" s="97"/>
      <c r="BC297" s="97"/>
      <c r="BD297" s="97"/>
      <c r="BE297" s="97"/>
      <c r="BF297" s="97"/>
      <c r="BG297" s="97"/>
      <c r="BH297" s="97"/>
      <c r="BI297" s="97"/>
      <c r="BJ297" s="97"/>
      <c r="BK297" s="97"/>
      <c r="BL297" s="97"/>
      <c r="BM297" s="97"/>
    </row>
    <row r="298" spans="1:65" x14ac:dyDescent="0.25">
      <c r="A298" s="42"/>
      <c r="B298" s="42"/>
      <c r="C298" s="42"/>
      <c r="D298" s="42"/>
      <c r="E298" s="42"/>
      <c r="F298" s="42"/>
      <c r="G298" s="42"/>
      <c r="H298" s="42"/>
      <c r="I298" s="43"/>
      <c r="J298" s="43"/>
      <c r="K298" s="42"/>
      <c r="L298" s="42"/>
      <c r="M298" s="42"/>
      <c r="N298" s="42"/>
      <c r="O298" s="42"/>
      <c r="P298" s="42"/>
      <c r="Q298" s="97"/>
      <c r="R298" s="97"/>
      <c r="S298" s="97"/>
      <c r="T298" s="97"/>
      <c r="U298" s="97"/>
      <c r="V298" s="97"/>
      <c r="W298" s="97"/>
      <c r="X298" s="97"/>
      <c r="Y298" s="97"/>
      <c r="Z298" s="97"/>
      <c r="AA298" s="97"/>
      <c r="AB298" s="97"/>
      <c r="AC298" s="97"/>
      <c r="AD298" s="97"/>
      <c r="AE298" s="97"/>
      <c r="AF298" s="97"/>
      <c r="AG298" s="97"/>
      <c r="AH298" s="97"/>
      <c r="AI298" s="97"/>
      <c r="AJ298" s="97"/>
      <c r="AK298" s="97"/>
      <c r="AL298" s="97"/>
      <c r="AM298" s="97"/>
      <c r="AN298" s="97"/>
      <c r="AO298" s="97"/>
      <c r="AP298" s="97"/>
      <c r="AQ298" s="97"/>
      <c r="AR298" s="97"/>
      <c r="AS298" s="97"/>
      <c r="AT298" s="97"/>
      <c r="AU298" s="97"/>
      <c r="AV298" s="97"/>
      <c r="AW298" s="97"/>
      <c r="AX298" s="97"/>
      <c r="AY298" s="97"/>
      <c r="AZ298" s="97"/>
      <c r="BA298" s="97"/>
      <c r="BB298" s="97"/>
      <c r="BC298" s="97"/>
      <c r="BD298" s="97"/>
      <c r="BE298" s="97"/>
      <c r="BF298" s="97"/>
      <c r="BG298" s="97"/>
      <c r="BH298" s="97"/>
      <c r="BI298" s="97"/>
      <c r="BJ298" s="97"/>
      <c r="BK298" s="97"/>
      <c r="BL298" s="97"/>
      <c r="BM298" s="97"/>
    </row>
    <row r="299" spans="1:65" x14ac:dyDescent="0.25">
      <c r="A299" s="95"/>
      <c r="B299" s="95"/>
      <c r="C299" s="95"/>
      <c r="D299" s="95"/>
      <c r="E299" s="95"/>
      <c r="F299" s="95"/>
      <c r="G299" s="95"/>
      <c r="H299" s="95"/>
      <c r="I299" s="96"/>
      <c r="J299" s="96"/>
      <c r="K299" s="95"/>
      <c r="L299" s="95"/>
      <c r="M299" s="95"/>
      <c r="N299" s="95"/>
      <c r="O299" s="95"/>
      <c r="P299" s="95"/>
      <c r="Q299" s="97"/>
      <c r="R299" s="97"/>
      <c r="S299" s="97"/>
      <c r="T299" s="97"/>
      <c r="U299" s="97"/>
      <c r="V299" s="97"/>
      <c r="W299" s="97"/>
      <c r="X299" s="97"/>
      <c r="Y299" s="97"/>
      <c r="Z299" s="97"/>
      <c r="AA299" s="97"/>
      <c r="AB299" s="97"/>
      <c r="AC299" s="97"/>
      <c r="AD299" s="97"/>
      <c r="AE299" s="97"/>
      <c r="AF299" s="97"/>
      <c r="AG299" s="97"/>
      <c r="AH299" s="97"/>
      <c r="AI299" s="97"/>
      <c r="AJ299" s="97"/>
      <c r="AK299" s="97"/>
      <c r="AL299" s="97"/>
      <c r="AM299" s="97"/>
      <c r="AN299" s="97"/>
      <c r="AO299" s="97"/>
      <c r="AP299" s="97"/>
      <c r="AQ299" s="97"/>
      <c r="AR299" s="97"/>
      <c r="AS299" s="97"/>
      <c r="AT299" s="97"/>
      <c r="AU299" s="97"/>
      <c r="AV299" s="97"/>
      <c r="AW299" s="97"/>
      <c r="AX299" s="97"/>
      <c r="AY299" s="97"/>
      <c r="AZ299" s="97"/>
      <c r="BA299" s="97"/>
      <c r="BB299" s="97"/>
      <c r="BC299" s="97"/>
      <c r="BD299" s="97"/>
      <c r="BE299" s="97"/>
      <c r="BF299" s="97"/>
      <c r="BG299" s="97"/>
      <c r="BH299" s="97"/>
      <c r="BI299" s="97"/>
      <c r="BJ299" s="97"/>
      <c r="BK299" s="97"/>
      <c r="BL299" s="97"/>
      <c r="BM299" s="97"/>
    </row>
    <row r="300" spans="1:65" x14ac:dyDescent="0.25">
      <c r="A300" s="95"/>
      <c r="B300" s="95"/>
      <c r="C300" s="95"/>
      <c r="D300" s="95"/>
      <c r="E300" s="95"/>
      <c r="F300" s="95"/>
      <c r="G300" s="95"/>
      <c r="H300" s="95"/>
      <c r="I300" s="96"/>
      <c r="J300" s="96"/>
      <c r="K300" s="95"/>
      <c r="L300" s="95"/>
      <c r="M300" s="95"/>
      <c r="N300" s="95"/>
      <c r="O300" s="95"/>
      <c r="P300" s="95"/>
      <c r="Q300" s="97"/>
      <c r="R300" s="97"/>
      <c r="S300" s="97"/>
      <c r="T300" s="97"/>
      <c r="U300" s="97"/>
      <c r="V300" s="97"/>
      <c r="W300" s="97"/>
      <c r="X300" s="97"/>
      <c r="Y300" s="97"/>
      <c r="Z300" s="97"/>
      <c r="AA300" s="97"/>
      <c r="AB300" s="97"/>
      <c r="AC300" s="97"/>
      <c r="AD300" s="97"/>
      <c r="AE300" s="97"/>
      <c r="AF300" s="97"/>
      <c r="AG300" s="97"/>
      <c r="AH300" s="97"/>
      <c r="AI300" s="97"/>
      <c r="AJ300" s="97"/>
      <c r="AK300" s="97"/>
      <c r="AL300" s="97"/>
      <c r="AM300" s="97"/>
      <c r="AN300" s="97"/>
      <c r="AO300" s="97"/>
      <c r="AP300" s="97"/>
      <c r="AQ300" s="97"/>
      <c r="AR300" s="97"/>
      <c r="AS300" s="97"/>
      <c r="AT300" s="97"/>
      <c r="AU300" s="97"/>
      <c r="AV300" s="97"/>
      <c r="AW300" s="97"/>
      <c r="AX300" s="97"/>
      <c r="AY300" s="97"/>
      <c r="AZ300" s="97"/>
      <c r="BA300" s="97"/>
      <c r="BB300" s="97"/>
      <c r="BC300" s="97"/>
      <c r="BD300" s="97"/>
      <c r="BE300" s="97"/>
      <c r="BF300" s="97"/>
      <c r="BG300" s="97"/>
      <c r="BH300" s="97"/>
      <c r="BI300" s="97"/>
      <c r="BJ300" s="97"/>
      <c r="BK300" s="97"/>
      <c r="BL300" s="97"/>
      <c r="BM300" s="97"/>
    </row>
    <row r="301" spans="1:65" x14ac:dyDescent="0.25">
      <c r="A301" s="95"/>
      <c r="B301" s="95"/>
      <c r="C301" s="95"/>
      <c r="D301" s="95"/>
      <c r="E301" s="95"/>
      <c r="F301" s="95"/>
      <c r="G301" s="95"/>
      <c r="H301" s="95"/>
      <c r="I301" s="96"/>
      <c r="J301" s="96"/>
      <c r="K301" s="95"/>
      <c r="L301" s="95"/>
      <c r="M301" s="95"/>
      <c r="N301" s="95"/>
      <c r="O301" s="95"/>
      <c r="P301" s="95"/>
      <c r="Q301" s="97"/>
      <c r="R301" s="97"/>
      <c r="S301" s="97"/>
      <c r="T301" s="97"/>
      <c r="U301" s="97"/>
      <c r="V301" s="97"/>
      <c r="W301" s="97"/>
      <c r="X301" s="97"/>
      <c r="Y301" s="97"/>
      <c r="Z301" s="97"/>
      <c r="AA301" s="97"/>
      <c r="AB301" s="97"/>
      <c r="AC301" s="97"/>
      <c r="AD301" s="97"/>
      <c r="AE301" s="97"/>
      <c r="AF301" s="97"/>
      <c r="AG301" s="97"/>
      <c r="AH301" s="97"/>
      <c r="AI301" s="97"/>
      <c r="AJ301" s="97"/>
      <c r="AK301" s="97"/>
      <c r="AL301" s="97"/>
      <c r="AM301" s="97"/>
      <c r="AN301" s="97"/>
      <c r="AO301" s="97"/>
      <c r="AP301" s="97"/>
      <c r="AQ301" s="97"/>
      <c r="AR301" s="97"/>
      <c r="AS301" s="97"/>
      <c r="AT301" s="97"/>
      <c r="AU301" s="97"/>
      <c r="AV301" s="97"/>
      <c r="AW301" s="97"/>
      <c r="AX301" s="97"/>
      <c r="AY301" s="97"/>
      <c r="AZ301" s="97"/>
      <c r="BA301" s="97"/>
      <c r="BB301" s="97"/>
      <c r="BC301" s="97"/>
      <c r="BD301" s="97"/>
      <c r="BE301" s="97"/>
      <c r="BF301" s="97"/>
      <c r="BG301" s="97"/>
      <c r="BH301" s="97"/>
      <c r="BI301" s="97"/>
      <c r="BJ301" s="97"/>
      <c r="BK301" s="97"/>
      <c r="BL301" s="97"/>
      <c r="BM301" s="97"/>
    </row>
    <row r="302" spans="1:65" x14ac:dyDescent="0.25">
      <c r="A302" s="95"/>
      <c r="B302" s="95"/>
      <c r="C302" s="95"/>
      <c r="D302" s="95"/>
      <c r="E302" s="95"/>
      <c r="F302" s="95"/>
      <c r="G302" s="95"/>
      <c r="H302" s="95"/>
      <c r="I302" s="96"/>
      <c r="J302" s="96"/>
      <c r="K302" s="95"/>
      <c r="L302" s="95"/>
      <c r="M302" s="95"/>
      <c r="N302" s="95"/>
      <c r="O302" s="95"/>
      <c r="P302" s="95"/>
      <c r="Q302" s="97"/>
      <c r="R302" s="97"/>
      <c r="S302" s="97"/>
      <c r="T302" s="97"/>
      <c r="U302" s="97"/>
      <c r="V302" s="97"/>
      <c r="W302" s="97"/>
      <c r="X302" s="97"/>
      <c r="Y302" s="97"/>
      <c r="Z302" s="97"/>
      <c r="AA302" s="97"/>
      <c r="AB302" s="97"/>
      <c r="AC302" s="97"/>
      <c r="AD302" s="97"/>
      <c r="AE302" s="97"/>
      <c r="AF302" s="97"/>
      <c r="AG302" s="97"/>
      <c r="AH302" s="97"/>
      <c r="AI302" s="97"/>
      <c r="AJ302" s="97"/>
      <c r="AK302" s="97"/>
      <c r="AL302" s="97"/>
      <c r="AM302" s="97"/>
      <c r="AN302" s="97"/>
      <c r="AO302" s="97"/>
      <c r="AP302" s="97"/>
      <c r="AQ302" s="97"/>
      <c r="AR302" s="97"/>
      <c r="AS302" s="97"/>
      <c r="AT302" s="97"/>
      <c r="AU302" s="97"/>
      <c r="AV302" s="97"/>
      <c r="AW302" s="97"/>
      <c r="AX302" s="97"/>
      <c r="AY302" s="97"/>
      <c r="AZ302" s="97"/>
      <c r="BA302" s="97"/>
      <c r="BB302" s="97"/>
      <c r="BC302" s="97"/>
      <c r="BD302" s="97"/>
      <c r="BE302" s="97"/>
      <c r="BF302" s="97"/>
      <c r="BG302" s="97"/>
      <c r="BH302" s="97"/>
      <c r="BI302" s="97"/>
      <c r="BJ302" s="97"/>
      <c r="BK302" s="97"/>
      <c r="BL302" s="97"/>
      <c r="BM302" s="97"/>
    </row>
    <row r="303" spans="1:65" x14ac:dyDescent="0.25">
      <c r="A303" s="95"/>
      <c r="B303" s="95"/>
      <c r="C303" s="95"/>
      <c r="D303" s="95"/>
      <c r="E303" s="95"/>
      <c r="F303" s="95"/>
      <c r="G303" s="95"/>
      <c r="H303" s="95"/>
      <c r="I303" s="96"/>
      <c r="J303" s="96"/>
      <c r="K303" s="95"/>
      <c r="L303" s="95"/>
      <c r="M303" s="95"/>
      <c r="N303" s="95"/>
      <c r="O303" s="95"/>
      <c r="P303" s="95"/>
      <c r="Q303" s="97"/>
      <c r="R303" s="97"/>
      <c r="S303" s="97"/>
      <c r="T303" s="97"/>
      <c r="U303" s="97"/>
      <c r="V303" s="97"/>
      <c r="W303" s="97"/>
      <c r="X303" s="97"/>
      <c r="Y303" s="97"/>
      <c r="Z303" s="97"/>
      <c r="AA303" s="97"/>
      <c r="AB303" s="97"/>
      <c r="AC303" s="97"/>
      <c r="AD303" s="97"/>
      <c r="AE303" s="97"/>
      <c r="AF303" s="97"/>
      <c r="AG303" s="97"/>
      <c r="AH303" s="97"/>
      <c r="AI303" s="97"/>
      <c r="AJ303" s="97"/>
      <c r="AK303" s="97"/>
      <c r="AL303" s="97"/>
      <c r="AM303" s="97"/>
      <c r="AN303" s="97"/>
      <c r="AO303" s="97"/>
      <c r="AP303" s="97"/>
      <c r="AQ303" s="97"/>
      <c r="AR303" s="97"/>
      <c r="AS303" s="97"/>
      <c r="AT303" s="97"/>
      <c r="AU303" s="97"/>
      <c r="AV303" s="97"/>
      <c r="AW303" s="97"/>
      <c r="AX303" s="97"/>
      <c r="AY303" s="97"/>
      <c r="AZ303" s="97"/>
      <c r="BA303" s="97"/>
      <c r="BB303" s="97"/>
      <c r="BC303" s="97"/>
      <c r="BD303" s="97"/>
      <c r="BE303" s="97"/>
      <c r="BF303" s="97"/>
      <c r="BG303" s="97"/>
      <c r="BH303" s="97"/>
      <c r="BI303" s="97"/>
      <c r="BJ303" s="97"/>
      <c r="BK303" s="97"/>
      <c r="BL303" s="97"/>
      <c r="BM303" s="97"/>
    </row>
    <row r="304" spans="1:65" x14ac:dyDescent="0.25">
      <c r="A304" s="95"/>
      <c r="B304" s="95"/>
      <c r="C304" s="95"/>
      <c r="D304" s="95"/>
      <c r="E304" s="95"/>
      <c r="F304" s="95"/>
      <c r="G304" s="95"/>
      <c r="H304" s="95"/>
      <c r="I304" s="96"/>
      <c r="J304" s="96"/>
      <c r="K304" s="95"/>
      <c r="L304" s="95"/>
      <c r="M304" s="95"/>
      <c r="N304" s="95"/>
      <c r="O304" s="95"/>
      <c r="P304" s="95"/>
      <c r="Q304" s="97"/>
      <c r="R304" s="97"/>
      <c r="S304" s="97"/>
      <c r="T304" s="97"/>
      <c r="U304" s="97"/>
      <c r="V304" s="97"/>
      <c r="W304" s="97"/>
      <c r="X304" s="97"/>
      <c r="Y304" s="97"/>
      <c r="Z304" s="97"/>
      <c r="AA304" s="97"/>
      <c r="AB304" s="97"/>
      <c r="AC304" s="97"/>
      <c r="AD304" s="97"/>
      <c r="AE304" s="97"/>
      <c r="AF304" s="97"/>
      <c r="AG304" s="97"/>
      <c r="AH304" s="97"/>
      <c r="AI304" s="97"/>
      <c r="AJ304" s="97"/>
      <c r="AK304" s="97"/>
      <c r="AL304" s="97"/>
      <c r="AM304" s="97"/>
      <c r="AN304" s="97"/>
      <c r="AO304" s="97"/>
      <c r="AP304" s="97"/>
      <c r="AQ304" s="97"/>
      <c r="AR304" s="97"/>
      <c r="AS304" s="97"/>
      <c r="AT304" s="97"/>
      <c r="AU304" s="97"/>
      <c r="AV304" s="97"/>
      <c r="AW304" s="97"/>
      <c r="AX304" s="97"/>
      <c r="AY304" s="97"/>
      <c r="AZ304" s="97"/>
      <c r="BA304" s="97"/>
      <c r="BB304" s="97"/>
      <c r="BC304" s="97"/>
      <c r="BD304" s="97"/>
      <c r="BE304" s="97"/>
      <c r="BF304" s="97"/>
      <c r="BG304" s="97"/>
      <c r="BH304" s="97"/>
      <c r="BI304" s="97"/>
      <c r="BJ304" s="97"/>
      <c r="BK304" s="97"/>
      <c r="BL304" s="97"/>
      <c r="BM304" s="97"/>
    </row>
    <row r="305" spans="1:65" x14ac:dyDescent="0.25">
      <c r="A305" s="95"/>
      <c r="B305" s="95"/>
      <c r="C305" s="95"/>
      <c r="D305" s="95"/>
      <c r="E305" s="95"/>
      <c r="F305" s="95"/>
      <c r="G305" s="95"/>
      <c r="H305" s="95"/>
      <c r="I305" s="96"/>
      <c r="J305" s="96"/>
      <c r="K305" s="95"/>
      <c r="L305" s="95"/>
      <c r="M305" s="95"/>
      <c r="N305" s="95"/>
      <c r="O305" s="95"/>
      <c r="P305" s="95"/>
      <c r="Q305" s="97"/>
      <c r="R305" s="97"/>
      <c r="S305" s="97"/>
      <c r="T305" s="97"/>
      <c r="U305" s="97"/>
      <c r="V305" s="97"/>
      <c r="W305" s="97"/>
      <c r="X305" s="97"/>
      <c r="Y305" s="97"/>
      <c r="Z305" s="97"/>
      <c r="AA305" s="97"/>
      <c r="AB305" s="97"/>
      <c r="AC305" s="97"/>
      <c r="AD305" s="97"/>
      <c r="AE305" s="97"/>
      <c r="AF305" s="97"/>
      <c r="AG305" s="97"/>
      <c r="AH305" s="97"/>
      <c r="AI305" s="97"/>
      <c r="AJ305" s="97"/>
      <c r="AK305" s="97"/>
      <c r="AL305" s="97"/>
      <c r="AM305" s="97"/>
      <c r="AN305" s="97"/>
      <c r="AO305" s="97"/>
      <c r="AP305" s="97"/>
      <c r="AQ305" s="97"/>
      <c r="AR305" s="97"/>
      <c r="AS305" s="97"/>
      <c r="AT305" s="97"/>
      <c r="AU305" s="97"/>
      <c r="AV305" s="97"/>
      <c r="AW305" s="97"/>
      <c r="AX305" s="97"/>
      <c r="AY305" s="97"/>
      <c r="AZ305" s="97"/>
      <c r="BA305" s="97"/>
      <c r="BB305" s="97"/>
      <c r="BC305" s="97"/>
      <c r="BD305" s="97"/>
      <c r="BE305" s="97"/>
      <c r="BF305" s="97"/>
      <c r="BG305" s="97"/>
      <c r="BH305" s="97"/>
      <c r="BI305" s="97"/>
      <c r="BJ305" s="97"/>
      <c r="BK305" s="97"/>
      <c r="BL305" s="97"/>
      <c r="BM305" s="97"/>
    </row>
    <row r="306" spans="1:65" x14ac:dyDescent="0.25">
      <c r="A306" s="95"/>
      <c r="B306" s="95"/>
      <c r="C306" s="95"/>
      <c r="D306" s="95"/>
      <c r="E306" s="95"/>
      <c r="F306" s="95"/>
      <c r="G306" s="95"/>
      <c r="H306" s="95"/>
      <c r="I306" s="96"/>
      <c r="J306" s="96"/>
      <c r="K306" s="95"/>
      <c r="L306" s="95"/>
      <c r="M306" s="95"/>
      <c r="N306" s="95"/>
      <c r="O306" s="95"/>
      <c r="P306" s="95"/>
      <c r="Q306" s="97"/>
      <c r="R306" s="97"/>
      <c r="S306" s="97"/>
      <c r="T306" s="97"/>
      <c r="U306" s="97"/>
      <c r="V306" s="97"/>
      <c r="W306" s="97"/>
      <c r="X306" s="97"/>
      <c r="Y306" s="97"/>
      <c r="Z306" s="97"/>
      <c r="AA306" s="97"/>
      <c r="AB306" s="97"/>
      <c r="AC306" s="97"/>
      <c r="AD306" s="97"/>
      <c r="AE306" s="97"/>
      <c r="AF306" s="97"/>
      <c r="AG306" s="97"/>
      <c r="AH306" s="97"/>
      <c r="AI306" s="97"/>
      <c r="AJ306" s="97"/>
      <c r="AK306" s="97"/>
      <c r="AL306" s="97"/>
      <c r="AM306" s="97"/>
      <c r="AN306" s="97"/>
      <c r="AO306" s="97"/>
      <c r="AP306" s="97"/>
      <c r="AQ306" s="97"/>
      <c r="AR306" s="97"/>
      <c r="AS306" s="97"/>
      <c r="AT306" s="97"/>
      <c r="AU306" s="97"/>
      <c r="AV306" s="97"/>
      <c r="AW306" s="97"/>
      <c r="AX306" s="97"/>
      <c r="AY306" s="97"/>
      <c r="AZ306" s="97"/>
      <c r="BA306" s="97"/>
      <c r="BB306" s="97"/>
      <c r="BC306" s="97"/>
      <c r="BD306" s="97"/>
      <c r="BE306" s="97"/>
      <c r="BF306" s="97"/>
      <c r="BG306" s="97"/>
      <c r="BH306" s="97"/>
      <c r="BI306" s="97"/>
      <c r="BJ306" s="97"/>
      <c r="BK306" s="97"/>
      <c r="BL306" s="97"/>
      <c r="BM306" s="97"/>
    </row>
    <row r="307" spans="1:65" x14ac:dyDescent="0.25">
      <c r="A307" s="95"/>
      <c r="B307" s="95"/>
      <c r="C307" s="95"/>
      <c r="D307" s="95"/>
      <c r="E307" s="95"/>
      <c r="F307" s="95"/>
      <c r="G307" s="95"/>
      <c r="H307" s="95"/>
      <c r="I307" s="96"/>
      <c r="J307" s="96"/>
      <c r="K307" s="95"/>
      <c r="L307" s="95"/>
      <c r="M307" s="95"/>
      <c r="N307" s="95"/>
      <c r="O307" s="95"/>
      <c r="P307" s="95"/>
      <c r="Q307" s="97"/>
      <c r="R307" s="97"/>
      <c r="S307" s="97"/>
      <c r="T307" s="97"/>
      <c r="U307" s="97"/>
      <c r="V307" s="97"/>
      <c r="W307" s="97"/>
      <c r="X307" s="97"/>
      <c r="Y307" s="97"/>
      <c r="Z307" s="97"/>
      <c r="AA307" s="97"/>
      <c r="AB307" s="97"/>
      <c r="AC307" s="97"/>
      <c r="AD307" s="97"/>
      <c r="AE307" s="97"/>
      <c r="AF307" s="97"/>
      <c r="AG307" s="97"/>
      <c r="AH307" s="97"/>
      <c r="AI307" s="97"/>
      <c r="AJ307" s="97"/>
      <c r="AK307" s="97"/>
      <c r="AL307" s="97"/>
      <c r="AM307" s="97"/>
      <c r="AN307" s="97"/>
      <c r="AO307" s="97"/>
      <c r="AP307" s="97"/>
      <c r="AQ307" s="97"/>
      <c r="AR307" s="97"/>
      <c r="AS307" s="97"/>
      <c r="AT307" s="97"/>
      <c r="AU307" s="97"/>
      <c r="AV307" s="97"/>
      <c r="AW307" s="97"/>
      <c r="AX307" s="97"/>
      <c r="AY307" s="97"/>
      <c r="AZ307" s="97"/>
      <c r="BA307" s="97"/>
      <c r="BB307" s="97"/>
      <c r="BC307" s="97"/>
      <c r="BD307" s="97"/>
      <c r="BE307" s="97"/>
      <c r="BF307" s="97"/>
      <c r="BG307" s="97"/>
      <c r="BH307" s="97"/>
      <c r="BI307" s="97"/>
      <c r="BJ307" s="97"/>
      <c r="BK307" s="97"/>
      <c r="BL307" s="97"/>
      <c r="BM307" s="97"/>
    </row>
    <row r="308" spans="1:65" x14ac:dyDescent="0.25">
      <c r="A308" s="95"/>
      <c r="B308" s="95"/>
      <c r="C308" s="95"/>
      <c r="D308" s="95"/>
      <c r="E308" s="95"/>
      <c r="F308" s="95"/>
      <c r="G308" s="95"/>
      <c r="H308" s="95"/>
      <c r="I308" s="96"/>
      <c r="J308" s="96"/>
      <c r="K308" s="95"/>
      <c r="L308" s="95"/>
      <c r="M308" s="95"/>
      <c r="N308" s="95"/>
      <c r="O308" s="95"/>
      <c r="P308" s="95"/>
      <c r="Q308" s="97"/>
      <c r="R308" s="97"/>
      <c r="S308" s="97"/>
      <c r="T308" s="97"/>
      <c r="U308" s="97"/>
      <c r="V308" s="97"/>
      <c r="W308" s="97"/>
      <c r="X308" s="97"/>
      <c r="Y308" s="97"/>
      <c r="Z308" s="97"/>
      <c r="AA308" s="97"/>
      <c r="AB308" s="97"/>
      <c r="AC308" s="97"/>
      <c r="AD308" s="97"/>
      <c r="AE308" s="97"/>
      <c r="AF308" s="97"/>
      <c r="AG308" s="97"/>
      <c r="AH308" s="97"/>
      <c r="AI308" s="97"/>
      <c r="AJ308" s="97"/>
      <c r="AK308" s="97"/>
      <c r="AL308" s="97"/>
      <c r="AM308" s="97"/>
      <c r="AN308" s="97"/>
      <c r="AO308" s="97"/>
      <c r="AP308" s="97"/>
      <c r="AQ308" s="97"/>
      <c r="AR308" s="97"/>
      <c r="AS308" s="97"/>
      <c r="AT308" s="97"/>
      <c r="AU308" s="97"/>
      <c r="AV308" s="97"/>
      <c r="AW308" s="97"/>
      <c r="AX308" s="97"/>
      <c r="AY308" s="97"/>
      <c r="AZ308" s="97"/>
      <c r="BA308" s="97"/>
      <c r="BB308" s="97"/>
      <c r="BC308" s="97"/>
      <c r="BD308" s="97"/>
      <c r="BE308" s="97"/>
      <c r="BF308" s="97"/>
      <c r="BG308" s="97"/>
      <c r="BH308" s="97"/>
      <c r="BI308" s="97"/>
      <c r="BJ308" s="97"/>
      <c r="BK308" s="97"/>
      <c r="BL308" s="97"/>
      <c r="BM308" s="97"/>
    </row>
    <row r="309" spans="1:65" x14ac:dyDescent="0.25">
      <c r="A309" s="95"/>
      <c r="B309" s="95"/>
      <c r="C309" s="95"/>
      <c r="D309" s="95"/>
      <c r="E309" s="95"/>
      <c r="F309" s="95"/>
      <c r="G309" s="95"/>
      <c r="H309" s="95"/>
      <c r="I309" s="96"/>
      <c r="J309" s="96"/>
      <c r="K309" s="95"/>
      <c r="L309" s="95"/>
      <c r="M309" s="95"/>
      <c r="N309" s="95"/>
      <c r="O309" s="95"/>
      <c r="P309" s="95"/>
      <c r="Q309" s="97"/>
      <c r="R309" s="97"/>
      <c r="S309" s="97"/>
      <c r="T309" s="97"/>
      <c r="U309" s="97"/>
      <c r="V309" s="97"/>
      <c r="W309" s="97"/>
      <c r="X309" s="97"/>
      <c r="Y309" s="97"/>
      <c r="Z309" s="97"/>
      <c r="AA309" s="97"/>
      <c r="AB309" s="97"/>
      <c r="AC309" s="97"/>
      <c r="AD309" s="97"/>
      <c r="AE309" s="97"/>
      <c r="AF309" s="97"/>
      <c r="AG309" s="97"/>
      <c r="AH309" s="97"/>
      <c r="AI309" s="97"/>
      <c r="AJ309" s="97"/>
      <c r="AK309" s="97"/>
      <c r="AL309" s="97"/>
      <c r="AM309" s="97"/>
      <c r="AN309" s="97"/>
      <c r="AO309" s="97"/>
      <c r="AP309" s="97"/>
      <c r="AQ309" s="97"/>
      <c r="AR309" s="97"/>
      <c r="AS309" s="97"/>
      <c r="AT309" s="97"/>
      <c r="AU309" s="97"/>
      <c r="AV309" s="97"/>
      <c r="AW309" s="97"/>
      <c r="AX309" s="97"/>
      <c r="AY309" s="97"/>
      <c r="AZ309" s="97"/>
      <c r="BA309" s="97"/>
      <c r="BB309" s="97"/>
      <c r="BC309" s="97"/>
      <c r="BD309" s="97"/>
      <c r="BE309" s="97"/>
      <c r="BF309" s="97"/>
      <c r="BG309" s="97"/>
      <c r="BH309" s="97"/>
      <c r="BI309" s="97"/>
      <c r="BJ309" s="97"/>
      <c r="BK309" s="97"/>
      <c r="BL309" s="97"/>
      <c r="BM309" s="97"/>
    </row>
    <row r="310" spans="1:65" x14ac:dyDescent="0.25">
      <c r="A310" s="95"/>
      <c r="B310" s="95"/>
      <c r="C310" s="95"/>
      <c r="D310" s="95"/>
      <c r="E310" s="95"/>
      <c r="F310" s="95"/>
      <c r="G310" s="95"/>
      <c r="H310" s="95"/>
      <c r="I310" s="96"/>
      <c r="J310" s="96"/>
      <c r="K310" s="95"/>
      <c r="L310" s="95"/>
      <c r="M310" s="95"/>
      <c r="N310" s="95"/>
      <c r="O310" s="95"/>
      <c r="P310" s="95"/>
      <c r="Q310" s="97"/>
      <c r="R310" s="97"/>
      <c r="S310" s="97"/>
      <c r="T310" s="97"/>
      <c r="U310" s="97"/>
      <c r="V310" s="97"/>
      <c r="W310" s="97"/>
      <c r="X310" s="97"/>
      <c r="Y310" s="97"/>
      <c r="Z310" s="97"/>
      <c r="AA310" s="97"/>
      <c r="AB310" s="97"/>
      <c r="AC310" s="97"/>
      <c r="AD310" s="97"/>
      <c r="AE310" s="97"/>
      <c r="AF310" s="97"/>
      <c r="AG310" s="97"/>
      <c r="AH310" s="97"/>
      <c r="AI310" s="97"/>
      <c r="AJ310" s="97"/>
      <c r="AK310" s="97"/>
      <c r="AL310" s="97"/>
      <c r="AM310" s="97"/>
      <c r="AN310" s="97"/>
      <c r="AO310" s="97"/>
      <c r="AP310" s="97"/>
      <c r="AQ310" s="97"/>
      <c r="AR310" s="97"/>
      <c r="AS310" s="97"/>
      <c r="AT310" s="97"/>
      <c r="AU310" s="97"/>
      <c r="AV310" s="97"/>
      <c r="AW310" s="97"/>
      <c r="AX310" s="97"/>
      <c r="AY310" s="97"/>
      <c r="AZ310" s="97"/>
      <c r="BA310" s="97"/>
      <c r="BB310" s="97"/>
      <c r="BC310" s="97"/>
      <c r="BD310" s="97"/>
      <c r="BE310" s="97"/>
      <c r="BF310" s="97"/>
      <c r="BG310" s="97"/>
      <c r="BH310" s="97"/>
      <c r="BI310" s="97"/>
      <c r="BJ310" s="97"/>
      <c r="BK310" s="97"/>
      <c r="BL310" s="97"/>
      <c r="BM310" s="97"/>
    </row>
    <row r="311" spans="1:65" x14ac:dyDescent="0.25">
      <c r="A311" s="95"/>
      <c r="B311" s="95"/>
      <c r="C311" s="95"/>
      <c r="D311" s="95"/>
      <c r="E311" s="95"/>
      <c r="F311" s="95"/>
      <c r="G311" s="95"/>
      <c r="H311" s="95"/>
      <c r="I311" s="96"/>
      <c r="J311" s="96"/>
      <c r="K311" s="95"/>
      <c r="L311" s="95"/>
      <c r="M311" s="95"/>
      <c r="N311" s="95"/>
      <c r="O311" s="95"/>
      <c r="P311" s="95"/>
      <c r="Q311" s="97"/>
      <c r="R311" s="97"/>
      <c r="S311" s="97"/>
      <c r="T311" s="97"/>
      <c r="U311" s="97"/>
      <c r="V311" s="97"/>
      <c r="W311" s="97"/>
      <c r="X311" s="97"/>
      <c r="Y311" s="97"/>
      <c r="Z311" s="97"/>
      <c r="AA311" s="97"/>
      <c r="AB311" s="97"/>
      <c r="AC311" s="97"/>
      <c r="AD311" s="97"/>
      <c r="AE311" s="97"/>
      <c r="AF311" s="97"/>
      <c r="AG311" s="97"/>
      <c r="AH311" s="97"/>
      <c r="AI311" s="97"/>
      <c r="AJ311" s="97"/>
      <c r="AK311" s="97"/>
      <c r="AL311" s="97"/>
      <c r="AM311" s="97"/>
      <c r="AN311" s="97"/>
      <c r="AO311" s="97"/>
      <c r="AP311" s="97"/>
      <c r="AQ311" s="97"/>
      <c r="AR311" s="97"/>
      <c r="AS311" s="97"/>
      <c r="AT311" s="97"/>
      <c r="AU311" s="97"/>
      <c r="AV311" s="97"/>
      <c r="AW311" s="97"/>
      <c r="AX311" s="97"/>
      <c r="AY311" s="97"/>
      <c r="AZ311" s="97"/>
      <c r="BA311" s="97"/>
      <c r="BB311" s="97"/>
      <c r="BC311" s="97"/>
      <c r="BD311" s="97"/>
      <c r="BE311" s="97"/>
      <c r="BF311" s="97"/>
      <c r="BG311" s="97"/>
      <c r="BH311" s="97"/>
      <c r="BI311" s="97"/>
      <c r="BJ311" s="97"/>
      <c r="BK311" s="97"/>
      <c r="BL311" s="97"/>
      <c r="BM311" s="97"/>
    </row>
    <row r="312" spans="1:65" x14ac:dyDescent="0.25">
      <c r="A312" s="95"/>
      <c r="B312" s="95"/>
      <c r="C312" s="95"/>
      <c r="D312" s="95"/>
      <c r="E312" s="95"/>
      <c r="F312" s="95"/>
      <c r="G312" s="95"/>
      <c r="H312" s="95"/>
      <c r="I312" s="96"/>
      <c r="J312" s="96"/>
      <c r="K312" s="95"/>
      <c r="L312" s="95"/>
      <c r="M312" s="95"/>
      <c r="N312" s="95"/>
      <c r="O312" s="95"/>
      <c r="P312" s="95"/>
      <c r="Q312" s="97"/>
      <c r="R312" s="97"/>
      <c r="S312" s="97"/>
      <c r="T312" s="97"/>
      <c r="U312" s="97"/>
      <c r="V312" s="97"/>
      <c r="W312" s="97"/>
      <c r="X312" s="97"/>
      <c r="Y312" s="97"/>
      <c r="Z312" s="97"/>
      <c r="AA312" s="97"/>
      <c r="AB312" s="97"/>
      <c r="AC312" s="97"/>
      <c r="AD312" s="97"/>
      <c r="AE312" s="97"/>
      <c r="AF312" s="97"/>
      <c r="AG312" s="97"/>
      <c r="AH312" s="97"/>
      <c r="AI312" s="97"/>
      <c r="AJ312" s="97"/>
      <c r="AK312" s="97"/>
      <c r="AL312" s="97"/>
      <c r="AM312" s="97"/>
      <c r="AN312" s="97"/>
      <c r="AO312" s="97"/>
      <c r="AP312" s="97"/>
      <c r="AQ312" s="97"/>
      <c r="AR312" s="97"/>
      <c r="AS312" s="97"/>
      <c r="AT312" s="97"/>
      <c r="AU312" s="97"/>
      <c r="AV312" s="97"/>
      <c r="AW312" s="97"/>
      <c r="AX312" s="97"/>
      <c r="AY312" s="97"/>
      <c r="AZ312" s="97"/>
      <c r="BA312" s="97"/>
      <c r="BB312" s="97"/>
      <c r="BC312" s="97"/>
      <c r="BD312" s="97"/>
      <c r="BE312" s="97"/>
      <c r="BF312" s="97"/>
      <c r="BG312" s="97"/>
      <c r="BH312" s="97"/>
      <c r="BI312" s="97"/>
      <c r="BJ312" s="97"/>
      <c r="BK312" s="97"/>
      <c r="BL312" s="97"/>
      <c r="BM312" s="97"/>
    </row>
    <row r="313" spans="1:65" x14ac:dyDescent="0.25">
      <c r="A313" s="95"/>
      <c r="B313" s="95"/>
      <c r="C313" s="95"/>
      <c r="D313" s="95"/>
      <c r="E313" s="95"/>
      <c r="F313" s="95"/>
      <c r="G313" s="95"/>
      <c r="H313" s="95"/>
      <c r="I313" s="96"/>
      <c r="J313" s="96"/>
      <c r="K313" s="95"/>
      <c r="L313" s="95"/>
      <c r="M313" s="95"/>
      <c r="N313" s="95"/>
      <c r="O313" s="95"/>
      <c r="P313" s="95"/>
      <c r="Q313" s="97"/>
      <c r="R313" s="97"/>
      <c r="S313" s="97"/>
      <c r="T313" s="97"/>
      <c r="U313" s="97"/>
      <c r="V313" s="97"/>
      <c r="W313" s="97"/>
      <c r="X313" s="97"/>
      <c r="Y313" s="97"/>
      <c r="Z313" s="97"/>
      <c r="AA313" s="97"/>
      <c r="AB313" s="97"/>
      <c r="AC313" s="97"/>
      <c r="AD313" s="97"/>
      <c r="AE313" s="97"/>
      <c r="AF313" s="97"/>
      <c r="AG313" s="97"/>
      <c r="AH313" s="97"/>
      <c r="AI313" s="97"/>
      <c r="AJ313" s="97"/>
      <c r="AK313" s="97"/>
      <c r="AL313" s="97"/>
      <c r="AM313" s="97"/>
      <c r="AN313" s="97"/>
      <c r="AO313" s="97"/>
      <c r="AP313" s="97"/>
      <c r="AQ313" s="97"/>
      <c r="AR313" s="97"/>
      <c r="AS313" s="97"/>
      <c r="AT313" s="97"/>
      <c r="AU313" s="97"/>
      <c r="AV313" s="97"/>
      <c r="AW313" s="97"/>
      <c r="AX313" s="97"/>
      <c r="AY313" s="97"/>
      <c r="AZ313" s="97"/>
      <c r="BA313" s="97"/>
      <c r="BB313" s="97"/>
      <c r="BC313" s="97"/>
      <c r="BD313" s="97"/>
      <c r="BE313" s="97"/>
      <c r="BF313" s="97"/>
      <c r="BG313" s="97"/>
      <c r="BH313" s="97"/>
      <c r="BI313" s="97"/>
      <c r="BJ313" s="97"/>
      <c r="BK313" s="97"/>
      <c r="BL313" s="97"/>
      <c r="BM313" s="97"/>
    </row>
    <row r="314" spans="1:65" x14ac:dyDescent="0.25">
      <c r="A314" s="95"/>
      <c r="B314" s="95"/>
      <c r="C314" s="95"/>
      <c r="D314" s="95"/>
      <c r="E314" s="95"/>
      <c r="F314" s="95"/>
      <c r="G314" s="95"/>
      <c r="H314" s="95"/>
      <c r="I314" s="96"/>
      <c r="J314" s="96"/>
      <c r="K314" s="95"/>
      <c r="L314" s="95"/>
      <c r="M314" s="95"/>
      <c r="N314" s="95"/>
      <c r="O314" s="95"/>
      <c r="P314" s="95"/>
      <c r="Q314" s="97"/>
      <c r="R314" s="97"/>
      <c r="S314" s="97"/>
      <c r="T314" s="97"/>
      <c r="U314" s="97"/>
      <c r="V314" s="97"/>
      <c r="W314" s="97"/>
      <c r="X314" s="97"/>
      <c r="Y314" s="97"/>
      <c r="Z314" s="97"/>
      <c r="AA314" s="97"/>
      <c r="AB314" s="97"/>
      <c r="AC314" s="97"/>
      <c r="AD314" s="97"/>
      <c r="AE314" s="97"/>
      <c r="AF314" s="97"/>
      <c r="AG314" s="97"/>
      <c r="AH314" s="97"/>
      <c r="AI314" s="97"/>
      <c r="AJ314" s="97"/>
      <c r="AK314" s="97"/>
      <c r="AL314" s="97"/>
      <c r="AM314" s="97"/>
      <c r="AN314" s="97"/>
      <c r="AO314" s="97"/>
      <c r="AP314" s="97"/>
      <c r="AQ314" s="97"/>
      <c r="AR314" s="97"/>
      <c r="AS314" s="97"/>
      <c r="AT314" s="97"/>
      <c r="AU314" s="97"/>
      <c r="AV314" s="97"/>
      <c r="AW314" s="97"/>
      <c r="AX314" s="97"/>
      <c r="AY314" s="97"/>
      <c r="AZ314" s="97"/>
      <c r="BA314" s="97"/>
      <c r="BB314" s="97"/>
      <c r="BC314" s="97"/>
      <c r="BD314" s="97"/>
      <c r="BE314" s="97"/>
      <c r="BF314" s="97"/>
      <c r="BG314" s="97"/>
      <c r="BH314" s="97"/>
      <c r="BI314" s="97"/>
      <c r="BJ314" s="97"/>
      <c r="BK314" s="97"/>
      <c r="BL314" s="97"/>
      <c r="BM314" s="97"/>
    </row>
    <row r="315" spans="1:65" x14ac:dyDescent="0.25">
      <c r="A315" s="95"/>
      <c r="B315" s="95"/>
      <c r="C315" s="95"/>
      <c r="D315" s="95"/>
      <c r="E315" s="95"/>
      <c r="F315" s="95"/>
      <c r="G315" s="95"/>
      <c r="H315" s="95"/>
      <c r="I315" s="96"/>
      <c r="J315" s="96"/>
      <c r="K315" s="95"/>
      <c r="L315" s="95"/>
      <c r="M315" s="95"/>
      <c r="N315" s="95"/>
      <c r="O315" s="95"/>
      <c r="P315" s="95"/>
      <c r="Q315" s="97"/>
      <c r="R315" s="97"/>
      <c r="S315" s="97"/>
      <c r="T315" s="97"/>
      <c r="U315" s="97"/>
      <c r="V315" s="97"/>
      <c r="W315" s="97"/>
      <c r="X315" s="97"/>
      <c r="Y315" s="97"/>
      <c r="Z315" s="97"/>
      <c r="AA315" s="97"/>
      <c r="AB315" s="97"/>
      <c r="AC315" s="97"/>
      <c r="AD315" s="97"/>
      <c r="AE315" s="97"/>
      <c r="AF315" s="97"/>
      <c r="AG315" s="97"/>
      <c r="AH315" s="97"/>
      <c r="AI315" s="97"/>
      <c r="AJ315" s="97"/>
      <c r="AK315" s="97"/>
      <c r="AL315" s="97"/>
      <c r="AM315" s="97"/>
      <c r="AN315" s="97"/>
      <c r="AO315" s="97"/>
      <c r="AP315" s="97"/>
      <c r="AQ315" s="97"/>
      <c r="AR315" s="97"/>
      <c r="AS315" s="97"/>
      <c r="AT315" s="97"/>
      <c r="AU315" s="97"/>
      <c r="AV315" s="97"/>
      <c r="AW315" s="97"/>
      <c r="AX315" s="97"/>
      <c r="AY315" s="97"/>
      <c r="AZ315" s="97"/>
      <c r="BA315" s="97"/>
      <c r="BB315" s="97"/>
      <c r="BC315" s="97"/>
      <c r="BD315" s="97"/>
      <c r="BE315" s="97"/>
      <c r="BF315" s="97"/>
      <c r="BG315" s="97"/>
      <c r="BH315" s="97"/>
      <c r="BI315" s="97"/>
      <c r="BJ315" s="97"/>
      <c r="BK315" s="97"/>
      <c r="BL315" s="97"/>
      <c r="BM315" s="97"/>
    </row>
    <row r="316" spans="1:65" x14ac:dyDescent="0.25">
      <c r="A316" s="95"/>
      <c r="B316" s="95"/>
      <c r="C316" s="95"/>
      <c r="D316" s="95"/>
      <c r="E316" s="95"/>
      <c r="F316" s="95"/>
      <c r="G316" s="95"/>
      <c r="H316" s="95"/>
      <c r="I316" s="96"/>
      <c r="J316" s="96"/>
      <c r="K316" s="95"/>
      <c r="L316" s="95"/>
      <c r="M316" s="95"/>
      <c r="N316" s="95"/>
      <c r="O316" s="95"/>
      <c r="P316" s="95"/>
      <c r="Q316" s="97"/>
      <c r="R316" s="97"/>
      <c r="S316" s="97"/>
      <c r="T316" s="97"/>
      <c r="U316" s="97"/>
      <c r="V316" s="97"/>
      <c r="W316" s="97"/>
      <c r="X316" s="97"/>
      <c r="Y316" s="97"/>
      <c r="Z316" s="97"/>
      <c r="AA316" s="97"/>
      <c r="AB316" s="97"/>
      <c r="AC316" s="97"/>
      <c r="AD316" s="97"/>
      <c r="AE316" s="97"/>
      <c r="AF316" s="97"/>
      <c r="AG316" s="97"/>
      <c r="AH316" s="97"/>
      <c r="AI316" s="97"/>
      <c r="AJ316" s="97"/>
      <c r="AK316" s="97"/>
      <c r="AL316" s="97"/>
      <c r="AM316" s="97"/>
      <c r="AN316" s="97"/>
      <c r="AO316" s="97"/>
      <c r="AP316" s="97"/>
      <c r="AQ316" s="97"/>
      <c r="AR316" s="97"/>
      <c r="AS316" s="97"/>
      <c r="AT316" s="97"/>
      <c r="AU316" s="97"/>
      <c r="AV316" s="97"/>
      <c r="AW316" s="97"/>
      <c r="AX316" s="97"/>
      <c r="AY316" s="97"/>
      <c r="AZ316" s="97"/>
      <c r="BA316" s="97"/>
      <c r="BB316" s="97"/>
      <c r="BC316" s="97"/>
      <c r="BD316" s="97"/>
      <c r="BE316" s="97"/>
      <c r="BF316" s="97"/>
      <c r="BG316" s="97"/>
      <c r="BH316" s="97"/>
      <c r="BI316" s="97"/>
      <c r="BJ316" s="97"/>
      <c r="BK316" s="97"/>
      <c r="BL316" s="97"/>
      <c r="BM316" s="97"/>
    </row>
    <row r="317" spans="1:65" x14ac:dyDescent="0.25">
      <c r="A317" s="95"/>
      <c r="B317" s="95"/>
      <c r="C317" s="95"/>
      <c r="D317" s="95"/>
      <c r="E317" s="95"/>
      <c r="F317" s="95"/>
      <c r="G317" s="95"/>
      <c r="H317" s="95"/>
      <c r="I317" s="96"/>
      <c r="J317" s="96"/>
      <c r="K317" s="95"/>
      <c r="L317" s="95"/>
      <c r="M317" s="95"/>
      <c r="N317" s="95"/>
      <c r="O317" s="95"/>
      <c r="P317" s="95"/>
      <c r="Q317" s="97"/>
      <c r="R317" s="97"/>
      <c r="S317" s="97"/>
      <c r="T317" s="97"/>
      <c r="U317" s="97"/>
      <c r="V317" s="97"/>
      <c r="W317" s="97"/>
      <c r="X317" s="97"/>
      <c r="Y317" s="97"/>
      <c r="Z317" s="97"/>
      <c r="AA317" s="97"/>
      <c r="AB317" s="97"/>
      <c r="AC317" s="97"/>
      <c r="AD317" s="97"/>
      <c r="AE317" s="97"/>
      <c r="AF317" s="97"/>
      <c r="AG317" s="97"/>
      <c r="AH317" s="97"/>
      <c r="AI317" s="97"/>
      <c r="AJ317" s="97"/>
      <c r="AK317" s="97"/>
      <c r="AL317" s="97"/>
      <c r="AM317" s="97"/>
      <c r="AN317" s="97"/>
      <c r="AO317" s="97"/>
      <c r="AP317" s="97"/>
      <c r="AQ317" s="97"/>
      <c r="AR317" s="97"/>
      <c r="AS317" s="97"/>
      <c r="AT317" s="97"/>
      <c r="AU317" s="97"/>
      <c r="AV317" s="97"/>
      <c r="AW317" s="97"/>
      <c r="AX317" s="97"/>
      <c r="AY317" s="97"/>
      <c r="AZ317" s="97"/>
      <c r="BA317" s="97"/>
      <c r="BB317" s="97"/>
      <c r="BC317" s="97"/>
      <c r="BD317" s="97"/>
      <c r="BE317" s="97"/>
      <c r="BF317" s="97"/>
      <c r="BG317" s="97"/>
      <c r="BH317" s="97"/>
      <c r="BI317" s="97"/>
      <c r="BJ317" s="97"/>
      <c r="BK317" s="97"/>
      <c r="BL317" s="97"/>
      <c r="BM317" s="97"/>
    </row>
    <row r="318" spans="1:65" x14ac:dyDescent="0.25">
      <c r="A318" s="95"/>
      <c r="B318" s="95"/>
      <c r="C318" s="95"/>
      <c r="D318" s="95"/>
      <c r="E318" s="95"/>
      <c r="F318" s="95"/>
      <c r="G318" s="95"/>
      <c r="H318" s="95"/>
      <c r="I318" s="96"/>
      <c r="J318" s="96"/>
      <c r="K318" s="95"/>
      <c r="L318" s="95"/>
      <c r="M318" s="95"/>
      <c r="N318" s="95"/>
      <c r="O318" s="95"/>
      <c r="P318" s="95"/>
      <c r="Q318" s="97"/>
      <c r="R318" s="97"/>
      <c r="S318" s="97"/>
      <c r="T318" s="97"/>
      <c r="U318" s="97"/>
      <c r="V318" s="97"/>
      <c r="W318" s="97"/>
      <c r="X318" s="97"/>
      <c r="Y318" s="97"/>
      <c r="Z318" s="97"/>
      <c r="AA318" s="97"/>
      <c r="AB318" s="97"/>
      <c r="AC318" s="97"/>
      <c r="AD318" s="97"/>
      <c r="AE318" s="97"/>
      <c r="AF318" s="97"/>
      <c r="AG318" s="97"/>
      <c r="AH318" s="97"/>
      <c r="AI318" s="97"/>
      <c r="AJ318" s="97"/>
      <c r="AK318" s="97"/>
      <c r="AL318" s="97"/>
      <c r="AM318" s="97"/>
      <c r="AN318" s="97"/>
      <c r="AO318" s="97"/>
      <c r="AP318" s="97"/>
      <c r="AQ318" s="97"/>
      <c r="AR318" s="97"/>
      <c r="AS318" s="97"/>
      <c r="AT318" s="97"/>
      <c r="AU318" s="97"/>
      <c r="AV318" s="97"/>
      <c r="AW318" s="97"/>
      <c r="AX318" s="97"/>
      <c r="AY318" s="97"/>
      <c r="AZ318" s="97"/>
      <c r="BA318" s="97"/>
      <c r="BB318" s="97"/>
      <c r="BC318" s="97"/>
      <c r="BD318" s="97"/>
      <c r="BE318" s="97"/>
      <c r="BF318" s="97"/>
      <c r="BG318" s="97"/>
      <c r="BH318" s="97"/>
      <c r="BI318" s="97"/>
      <c r="BJ318" s="97"/>
      <c r="BK318" s="97"/>
      <c r="BL318" s="97"/>
      <c r="BM318" s="97"/>
    </row>
    <row r="319" spans="1:65" x14ac:dyDescent="0.25">
      <c r="A319" s="95"/>
      <c r="B319" s="95"/>
      <c r="C319" s="95"/>
      <c r="D319" s="95"/>
      <c r="E319" s="95"/>
      <c r="F319" s="95"/>
      <c r="G319" s="95"/>
      <c r="H319" s="95"/>
      <c r="I319" s="96"/>
      <c r="J319" s="96"/>
      <c r="K319" s="95"/>
      <c r="L319" s="95"/>
      <c r="M319" s="95"/>
      <c r="N319" s="95"/>
      <c r="O319" s="95"/>
      <c r="P319" s="95"/>
      <c r="Q319" s="97"/>
      <c r="R319" s="97"/>
      <c r="S319" s="97"/>
      <c r="T319" s="97"/>
      <c r="U319" s="97"/>
      <c r="V319" s="97"/>
      <c r="W319" s="97"/>
      <c r="X319" s="97"/>
      <c r="Y319" s="97"/>
      <c r="Z319" s="97"/>
      <c r="AA319" s="97"/>
      <c r="AB319" s="97"/>
      <c r="AC319" s="97"/>
      <c r="AD319" s="97"/>
      <c r="AE319" s="97"/>
      <c r="AF319" s="97"/>
      <c r="AG319" s="97"/>
      <c r="AH319" s="97"/>
      <c r="AI319" s="97"/>
      <c r="AJ319" s="97"/>
      <c r="AK319" s="97"/>
      <c r="AL319" s="97"/>
      <c r="AM319" s="97"/>
      <c r="AN319" s="97"/>
      <c r="AO319" s="97"/>
      <c r="AP319" s="97"/>
      <c r="AQ319" s="97"/>
      <c r="AR319" s="97"/>
      <c r="AS319" s="97"/>
      <c r="AT319" s="97"/>
      <c r="AU319" s="97"/>
      <c r="AV319" s="97"/>
      <c r="AW319" s="97"/>
      <c r="AX319" s="97"/>
      <c r="AY319" s="97"/>
      <c r="AZ319" s="97"/>
      <c r="BA319" s="97"/>
      <c r="BB319" s="97"/>
      <c r="BC319" s="97"/>
      <c r="BD319" s="97"/>
      <c r="BE319" s="97"/>
      <c r="BF319" s="97"/>
      <c r="BG319" s="97"/>
      <c r="BH319" s="97"/>
      <c r="BI319" s="97"/>
      <c r="BJ319" s="97"/>
      <c r="BK319" s="97"/>
      <c r="BL319" s="97"/>
      <c r="BM319" s="97"/>
    </row>
    <row r="320" spans="1:65" x14ac:dyDescent="0.25">
      <c r="A320" s="95"/>
      <c r="B320" s="95"/>
      <c r="C320" s="95"/>
      <c r="D320" s="95"/>
      <c r="E320" s="95"/>
      <c r="F320" s="95"/>
      <c r="G320" s="95"/>
      <c r="H320" s="95"/>
      <c r="I320" s="96"/>
      <c r="J320" s="96"/>
      <c r="K320" s="95"/>
      <c r="L320" s="95"/>
      <c r="M320" s="95"/>
      <c r="N320" s="95"/>
      <c r="O320" s="95"/>
      <c r="P320" s="95"/>
      <c r="Q320" s="97"/>
      <c r="R320" s="97"/>
      <c r="S320" s="97"/>
      <c r="T320" s="97"/>
      <c r="U320" s="97"/>
      <c r="V320" s="97"/>
      <c r="W320" s="97"/>
      <c r="X320" s="97"/>
      <c r="Y320" s="97"/>
      <c r="Z320" s="97"/>
      <c r="AA320" s="97"/>
      <c r="AB320" s="97"/>
      <c r="AC320" s="97"/>
      <c r="AD320" s="97"/>
      <c r="AE320" s="97"/>
      <c r="AF320" s="97"/>
      <c r="AG320" s="97"/>
      <c r="AH320" s="97"/>
      <c r="AI320" s="97"/>
      <c r="AJ320" s="97"/>
      <c r="AK320" s="97"/>
      <c r="AL320" s="97"/>
      <c r="AM320" s="97"/>
      <c r="AN320" s="97"/>
      <c r="AO320" s="97"/>
      <c r="AP320" s="97"/>
      <c r="AQ320" s="97"/>
      <c r="AR320" s="97"/>
      <c r="AS320" s="97"/>
      <c r="AT320" s="97"/>
      <c r="AU320" s="97"/>
      <c r="AV320" s="97"/>
      <c r="AW320" s="97"/>
      <c r="AX320" s="97"/>
      <c r="AY320" s="97"/>
      <c r="AZ320" s="97"/>
      <c r="BA320" s="97"/>
      <c r="BB320" s="97"/>
      <c r="BC320" s="97"/>
      <c r="BD320" s="97"/>
      <c r="BE320" s="97"/>
      <c r="BF320" s="97"/>
      <c r="BG320" s="97"/>
      <c r="BH320" s="97"/>
      <c r="BI320" s="97"/>
      <c r="BJ320" s="97"/>
      <c r="BK320" s="97"/>
      <c r="BL320" s="97"/>
      <c r="BM320" s="97"/>
    </row>
    <row r="321" spans="1:65" x14ac:dyDescent="0.25">
      <c r="A321" s="95"/>
      <c r="B321" s="95"/>
      <c r="C321" s="95"/>
      <c r="D321" s="95"/>
      <c r="E321" s="95"/>
      <c r="F321" s="95"/>
      <c r="G321" s="95"/>
      <c r="H321" s="95"/>
      <c r="I321" s="96"/>
      <c r="J321" s="96"/>
      <c r="K321" s="95"/>
      <c r="L321" s="95"/>
      <c r="M321" s="95"/>
      <c r="N321" s="95"/>
      <c r="O321" s="95"/>
      <c r="P321" s="95"/>
      <c r="Q321" s="97"/>
      <c r="R321" s="97"/>
      <c r="S321" s="97"/>
      <c r="T321" s="97"/>
      <c r="U321" s="97"/>
      <c r="V321" s="97"/>
      <c r="W321" s="97"/>
      <c r="X321" s="97"/>
      <c r="Y321" s="97"/>
      <c r="Z321" s="97"/>
      <c r="AA321" s="97"/>
      <c r="AB321" s="97"/>
      <c r="AC321" s="97"/>
      <c r="AD321" s="97"/>
      <c r="AE321" s="97"/>
      <c r="AF321" s="97"/>
      <c r="AG321" s="97"/>
      <c r="AH321" s="97"/>
      <c r="AI321" s="97"/>
      <c r="AJ321" s="97"/>
      <c r="AK321" s="97"/>
      <c r="AL321" s="97"/>
      <c r="AM321" s="97"/>
      <c r="AN321" s="97"/>
      <c r="AO321" s="97"/>
      <c r="AP321" s="97"/>
      <c r="AQ321" s="97"/>
      <c r="AR321" s="97"/>
      <c r="AS321" s="97"/>
      <c r="AT321" s="97"/>
      <c r="AU321" s="97"/>
      <c r="AV321" s="97"/>
      <c r="AW321" s="97"/>
      <c r="AX321" s="97"/>
      <c r="AY321" s="97"/>
      <c r="AZ321" s="97"/>
      <c r="BA321" s="97"/>
      <c r="BB321" s="97"/>
      <c r="BC321" s="97"/>
      <c r="BD321" s="97"/>
      <c r="BE321" s="97"/>
      <c r="BF321" s="97"/>
      <c r="BG321" s="97"/>
      <c r="BH321" s="97"/>
      <c r="BI321" s="97"/>
      <c r="BJ321" s="97"/>
      <c r="BK321" s="97"/>
      <c r="BL321" s="97"/>
      <c r="BM321" s="97"/>
    </row>
    <row r="322" spans="1:65" x14ac:dyDescent="0.25">
      <c r="A322" s="95"/>
      <c r="B322" s="95"/>
      <c r="C322" s="95"/>
      <c r="D322" s="95"/>
      <c r="E322" s="95"/>
      <c r="F322" s="95"/>
      <c r="G322" s="95"/>
      <c r="H322" s="95"/>
      <c r="I322" s="96"/>
      <c r="J322" s="96"/>
      <c r="K322" s="95"/>
      <c r="L322" s="95"/>
      <c r="M322" s="95"/>
      <c r="N322" s="95"/>
      <c r="O322" s="95"/>
      <c r="P322" s="95"/>
      <c r="Q322" s="97"/>
      <c r="R322" s="97"/>
      <c r="S322" s="97"/>
      <c r="T322" s="97"/>
      <c r="U322" s="97"/>
      <c r="V322" s="97"/>
      <c r="W322" s="97"/>
      <c r="X322" s="97"/>
      <c r="Y322" s="97"/>
      <c r="Z322" s="97"/>
      <c r="AA322" s="97"/>
      <c r="AB322" s="97"/>
      <c r="AC322" s="97"/>
      <c r="AD322" s="97"/>
      <c r="AE322" s="97"/>
      <c r="AF322" s="97"/>
      <c r="AG322" s="97"/>
      <c r="AH322" s="97"/>
      <c r="AI322" s="97"/>
      <c r="AJ322" s="97"/>
      <c r="AK322" s="97"/>
      <c r="AL322" s="97"/>
      <c r="AM322" s="97"/>
      <c r="AN322" s="97"/>
      <c r="AO322" s="97"/>
      <c r="AP322" s="97"/>
      <c r="AQ322" s="97"/>
      <c r="AR322" s="97"/>
      <c r="AS322" s="97"/>
      <c r="AT322" s="97"/>
      <c r="AU322" s="97"/>
      <c r="AV322" s="97"/>
      <c r="AW322" s="97"/>
      <c r="AX322" s="97"/>
      <c r="AY322" s="97"/>
      <c r="AZ322" s="97"/>
      <c r="BA322" s="97"/>
      <c r="BB322" s="97"/>
      <c r="BC322" s="97"/>
      <c r="BD322" s="97"/>
      <c r="BE322" s="97"/>
      <c r="BF322" s="97"/>
      <c r="BG322" s="97"/>
      <c r="BH322" s="97"/>
      <c r="BI322" s="97"/>
      <c r="BJ322" s="97"/>
      <c r="BK322" s="97"/>
      <c r="BL322" s="97"/>
      <c r="BM322" s="97"/>
    </row>
    <row r="323" spans="1:65" x14ac:dyDescent="0.25">
      <c r="A323" s="95"/>
      <c r="B323" s="95"/>
      <c r="C323" s="95"/>
      <c r="D323" s="95"/>
      <c r="E323" s="95"/>
      <c r="F323" s="95"/>
      <c r="G323" s="95"/>
      <c r="H323" s="95"/>
      <c r="I323" s="96"/>
      <c r="J323" s="96"/>
      <c r="K323" s="95"/>
      <c r="L323" s="95"/>
      <c r="M323" s="95"/>
      <c r="N323" s="95"/>
      <c r="O323" s="95"/>
      <c r="P323" s="95"/>
      <c r="Q323" s="97"/>
      <c r="R323" s="97"/>
      <c r="S323" s="97"/>
      <c r="T323" s="97"/>
      <c r="U323" s="97"/>
      <c r="V323" s="97"/>
      <c r="W323" s="97"/>
      <c r="X323" s="97"/>
      <c r="Y323" s="97"/>
      <c r="Z323" s="97"/>
      <c r="AA323" s="97"/>
      <c r="AB323" s="97"/>
      <c r="AC323" s="97"/>
      <c r="AD323" s="97"/>
      <c r="AE323" s="97"/>
      <c r="AF323" s="97"/>
      <c r="AG323" s="97"/>
      <c r="AH323" s="97"/>
      <c r="AI323" s="97"/>
      <c r="AJ323" s="97"/>
      <c r="AK323" s="97"/>
      <c r="AL323" s="97"/>
      <c r="AM323" s="97"/>
      <c r="AN323" s="97"/>
      <c r="AO323" s="97"/>
      <c r="AP323" s="97"/>
      <c r="AQ323" s="97"/>
      <c r="AR323" s="97"/>
      <c r="AS323" s="97"/>
      <c r="AT323" s="97"/>
      <c r="AU323" s="97"/>
      <c r="AV323" s="97"/>
      <c r="AW323" s="97"/>
      <c r="AX323" s="97"/>
      <c r="AY323" s="97"/>
      <c r="AZ323" s="97"/>
      <c r="BA323" s="97"/>
      <c r="BB323" s="97"/>
      <c r="BC323" s="97"/>
      <c r="BD323" s="97"/>
      <c r="BE323" s="97"/>
      <c r="BF323" s="97"/>
      <c r="BG323" s="97"/>
      <c r="BH323" s="97"/>
      <c r="BI323" s="97"/>
      <c r="BJ323" s="97"/>
      <c r="BK323" s="97"/>
      <c r="BL323" s="97"/>
      <c r="BM323" s="97"/>
    </row>
    <row r="324" spans="1:65" x14ac:dyDescent="0.25">
      <c r="A324" s="95"/>
      <c r="B324" s="95"/>
      <c r="C324" s="95"/>
      <c r="D324" s="95"/>
      <c r="E324" s="95"/>
      <c r="F324" s="95"/>
      <c r="G324" s="95"/>
      <c r="H324" s="95"/>
      <c r="I324" s="96"/>
      <c r="J324" s="96"/>
      <c r="K324" s="95"/>
      <c r="L324" s="95"/>
      <c r="M324" s="95"/>
      <c r="N324" s="95"/>
      <c r="O324" s="95"/>
      <c r="P324" s="95"/>
      <c r="Q324" s="97"/>
      <c r="R324" s="97"/>
      <c r="S324" s="97"/>
      <c r="T324" s="97"/>
      <c r="U324" s="97"/>
      <c r="V324" s="97"/>
      <c r="W324" s="97"/>
      <c r="X324" s="97"/>
      <c r="Y324" s="97"/>
      <c r="Z324" s="97"/>
      <c r="AA324" s="97"/>
      <c r="AB324" s="97"/>
      <c r="AC324" s="97"/>
      <c r="AD324" s="97"/>
      <c r="AE324" s="97"/>
      <c r="AF324" s="97"/>
      <c r="AG324" s="97"/>
      <c r="AH324" s="97"/>
      <c r="AI324" s="97"/>
      <c r="AJ324" s="97"/>
      <c r="AK324" s="97"/>
      <c r="AL324" s="97"/>
      <c r="AM324" s="97"/>
      <c r="AN324" s="97"/>
      <c r="AO324" s="97"/>
      <c r="AP324" s="97"/>
      <c r="AQ324" s="97"/>
      <c r="AR324" s="97"/>
      <c r="AS324" s="97"/>
      <c r="AT324" s="97"/>
      <c r="AU324" s="97"/>
      <c r="AV324" s="97"/>
      <c r="AW324" s="97"/>
      <c r="AX324" s="97"/>
      <c r="AY324" s="97"/>
      <c r="AZ324" s="97"/>
      <c r="BA324" s="97"/>
      <c r="BB324" s="97"/>
      <c r="BC324" s="97"/>
      <c r="BD324" s="97"/>
      <c r="BE324" s="97"/>
      <c r="BF324" s="97"/>
      <c r="BG324" s="97"/>
      <c r="BH324" s="97"/>
      <c r="BI324" s="97"/>
      <c r="BJ324" s="97"/>
      <c r="BK324" s="97"/>
      <c r="BL324" s="97"/>
      <c r="BM324" s="97"/>
    </row>
    <row r="325" spans="1:65" x14ac:dyDescent="0.25">
      <c r="A325" s="95"/>
      <c r="B325" s="95"/>
      <c r="C325" s="95"/>
      <c r="D325" s="95"/>
      <c r="E325" s="95"/>
      <c r="F325" s="95"/>
      <c r="G325" s="95"/>
      <c r="H325" s="95"/>
      <c r="I325" s="96"/>
      <c r="J325" s="96"/>
      <c r="K325" s="95"/>
      <c r="L325" s="95"/>
      <c r="M325" s="95"/>
      <c r="N325" s="95"/>
      <c r="O325" s="95"/>
      <c r="P325" s="95"/>
      <c r="Q325" s="97"/>
      <c r="R325" s="97"/>
      <c r="S325" s="97"/>
      <c r="T325" s="97"/>
      <c r="U325" s="97"/>
      <c r="V325" s="97"/>
      <c r="W325" s="97"/>
      <c r="X325" s="97"/>
      <c r="Y325" s="97"/>
      <c r="Z325" s="97"/>
      <c r="AA325" s="97"/>
      <c r="AB325" s="97"/>
      <c r="AC325" s="97"/>
      <c r="AD325" s="97"/>
      <c r="AE325" s="97"/>
      <c r="AF325" s="97"/>
      <c r="AG325" s="97"/>
      <c r="AH325" s="97"/>
      <c r="AI325" s="97"/>
      <c r="AJ325" s="97"/>
      <c r="AK325" s="97"/>
      <c r="AL325" s="97"/>
      <c r="AM325" s="97"/>
      <c r="AN325" s="97"/>
      <c r="AO325" s="97"/>
      <c r="AP325" s="97"/>
      <c r="AQ325" s="97"/>
      <c r="AR325" s="97"/>
      <c r="AS325" s="97"/>
      <c r="AT325" s="97"/>
      <c r="AU325" s="97"/>
      <c r="AV325" s="97"/>
      <c r="AW325" s="97"/>
      <c r="AX325" s="97"/>
      <c r="AY325" s="97"/>
      <c r="AZ325" s="97"/>
      <c r="BA325" s="97"/>
      <c r="BB325" s="97"/>
      <c r="BC325" s="97"/>
      <c r="BD325" s="97"/>
      <c r="BE325" s="97"/>
      <c r="BF325" s="97"/>
      <c r="BG325" s="97"/>
      <c r="BH325" s="97"/>
      <c r="BI325" s="97"/>
      <c r="BJ325" s="97"/>
      <c r="BK325" s="97"/>
      <c r="BL325" s="97"/>
      <c r="BM325" s="97"/>
    </row>
    <row r="326" spans="1:65" x14ac:dyDescent="0.25">
      <c r="A326" s="95"/>
      <c r="B326" s="95"/>
      <c r="C326" s="95"/>
      <c r="D326" s="95"/>
      <c r="E326" s="95"/>
      <c r="F326" s="95"/>
      <c r="G326" s="95"/>
      <c r="H326" s="95"/>
      <c r="I326" s="96"/>
      <c r="J326" s="96"/>
      <c r="K326" s="95"/>
      <c r="L326" s="95"/>
      <c r="M326" s="95"/>
      <c r="N326" s="95"/>
      <c r="O326" s="95"/>
      <c r="P326" s="95"/>
      <c r="Q326" s="97"/>
      <c r="R326" s="97"/>
      <c r="S326" s="97"/>
      <c r="T326" s="97"/>
      <c r="U326" s="97"/>
      <c r="V326" s="97"/>
      <c r="W326" s="97"/>
      <c r="X326" s="97"/>
      <c r="Y326" s="97"/>
      <c r="Z326" s="97"/>
      <c r="AA326" s="97"/>
      <c r="AB326" s="97"/>
      <c r="AC326" s="97"/>
      <c r="AD326" s="97"/>
      <c r="AE326" s="97"/>
      <c r="AF326" s="97"/>
      <c r="AG326" s="97"/>
      <c r="AH326" s="97"/>
      <c r="AI326" s="97"/>
      <c r="AJ326" s="97"/>
      <c r="AK326" s="97"/>
      <c r="AL326" s="97"/>
      <c r="AM326" s="97"/>
      <c r="AN326" s="97"/>
      <c r="AO326" s="97"/>
      <c r="AP326" s="97"/>
      <c r="AQ326" s="97"/>
      <c r="AR326" s="97"/>
      <c r="AS326" s="97"/>
      <c r="AT326" s="97"/>
      <c r="AU326" s="97"/>
      <c r="AV326" s="97"/>
      <c r="AW326" s="97"/>
      <c r="AX326" s="97"/>
      <c r="AY326" s="97"/>
      <c r="AZ326" s="97"/>
      <c r="BA326" s="97"/>
      <c r="BB326" s="97"/>
      <c r="BC326" s="97"/>
      <c r="BD326" s="97"/>
      <c r="BE326" s="97"/>
      <c r="BF326" s="97"/>
      <c r="BG326" s="97"/>
      <c r="BH326" s="97"/>
      <c r="BI326" s="97"/>
      <c r="BJ326" s="97"/>
      <c r="BK326" s="97"/>
      <c r="BL326" s="97"/>
      <c r="BM326" s="97"/>
    </row>
    <row r="327" spans="1:65" x14ac:dyDescent="0.25">
      <c r="A327" s="95"/>
      <c r="B327" s="95"/>
      <c r="C327" s="95"/>
      <c r="D327" s="95"/>
      <c r="E327" s="95"/>
      <c r="F327" s="95"/>
      <c r="G327" s="95"/>
      <c r="H327" s="95"/>
      <c r="I327" s="96"/>
      <c r="J327" s="96"/>
      <c r="K327" s="95"/>
      <c r="L327" s="95"/>
      <c r="M327" s="95"/>
      <c r="N327" s="95"/>
      <c r="O327" s="95"/>
      <c r="P327" s="95"/>
      <c r="Q327" s="97"/>
      <c r="R327" s="97"/>
      <c r="S327" s="97"/>
      <c r="T327" s="97"/>
      <c r="U327" s="97"/>
      <c r="V327" s="97"/>
      <c r="W327" s="97"/>
      <c r="X327" s="97"/>
      <c r="Y327" s="97"/>
      <c r="Z327" s="97"/>
      <c r="AA327" s="97"/>
      <c r="AB327" s="97"/>
      <c r="AC327" s="97"/>
      <c r="AD327" s="97"/>
      <c r="AE327" s="97"/>
      <c r="AF327" s="97"/>
      <c r="AG327" s="97"/>
      <c r="AH327" s="97"/>
      <c r="AI327" s="97"/>
      <c r="AJ327" s="97"/>
      <c r="AK327" s="97"/>
      <c r="AL327" s="97"/>
      <c r="AM327" s="97"/>
      <c r="AN327" s="97"/>
      <c r="AO327" s="97"/>
      <c r="AP327" s="97"/>
      <c r="AQ327" s="97"/>
      <c r="AR327" s="97"/>
      <c r="AS327" s="97"/>
      <c r="AT327" s="97"/>
      <c r="AU327" s="97"/>
      <c r="AV327" s="97"/>
      <c r="AW327" s="97"/>
      <c r="AX327" s="97"/>
      <c r="AY327" s="97"/>
      <c r="AZ327" s="97"/>
      <c r="BA327" s="97"/>
      <c r="BB327" s="97"/>
      <c r="BC327" s="97"/>
      <c r="BD327" s="97"/>
      <c r="BE327" s="97"/>
      <c r="BF327" s="97"/>
      <c r="BG327" s="97"/>
      <c r="BH327" s="97"/>
      <c r="BI327" s="97"/>
      <c r="BJ327" s="97"/>
      <c r="BK327" s="97"/>
      <c r="BL327" s="97"/>
      <c r="BM327" s="97"/>
    </row>
    <row r="328" spans="1:65" x14ac:dyDescent="0.25">
      <c r="A328" s="95"/>
      <c r="B328" s="95"/>
      <c r="C328" s="95"/>
      <c r="D328" s="95"/>
      <c r="E328" s="95"/>
      <c r="F328" s="95"/>
      <c r="G328" s="95"/>
      <c r="H328" s="95"/>
      <c r="I328" s="96"/>
      <c r="J328" s="96"/>
      <c r="K328" s="95"/>
      <c r="L328" s="95"/>
      <c r="M328" s="95"/>
      <c r="N328" s="95"/>
      <c r="O328" s="95"/>
      <c r="P328" s="95"/>
      <c r="Q328" s="97"/>
      <c r="R328" s="97"/>
      <c r="S328" s="97"/>
      <c r="T328" s="97"/>
      <c r="U328" s="97"/>
      <c r="V328" s="97"/>
      <c r="W328" s="97"/>
      <c r="X328" s="97"/>
      <c r="Y328" s="97"/>
      <c r="Z328" s="97"/>
      <c r="AA328" s="97"/>
      <c r="AB328" s="97"/>
      <c r="AC328" s="97"/>
      <c r="AD328" s="97"/>
      <c r="AE328" s="97"/>
      <c r="AF328" s="97"/>
      <c r="AG328" s="97"/>
      <c r="AH328" s="97"/>
      <c r="AI328" s="97"/>
      <c r="AJ328" s="97"/>
      <c r="AK328" s="97"/>
      <c r="AL328" s="97"/>
      <c r="AM328" s="97"/>
      <c r="AN328" s="97"/>
      <c r="AO328" s="97"/>
      <c r="AP328" s="97"/>
      <c r="AQ328" s="97"/>
      <c r="AR328" s="97"/>
      <c r="AS328" s="97"/>
      <c r="AT328" s="97"/>
      <c r="AU328" s="97"/>
      <c r="AV328" s="97"/>
      <c r="AW328" s="97"/>
      <c r="AX328" s="97"/>
      <c r="AY328" s="97"/>
      <c r="AZ328" s="97"/>
      <c r="BA328" s="97"/>
      <c r="BB328" s="97"/>
      <c r="BC328" s="97"/>
      <c r="BD328" s="97"/>
      <c r="BE328" s="97"/>
      <c r="BF328" s="97"/>
      <c r="BG328" s="97"/>
      <c r="BH328" s="97"/>
      <c r="BI328" s="97"/>
      <c r="BJ328" s="97"/>
      <c r="BK328" s="97"/>
      <c r="BL328" s="97"/>
      <c r="BM328" s="97"/>
    </row>
    <row r="329" spans="1:65" x14ac:dyDescent="0.25">
      <c r="A329" s="95"/>
      <c r="B329" s="95"/>
      <c r="C329" s="95"/>
      <c r="D329" s="95"/>
      <c r="E329" s="95"/>
      <c r="F329" s="95"/>
      <c r="G329" s="95"/>
      <c r="H329" s="95"/>
      <c r="I329" s="96"/>
      <c r="J329" s="96"/>
      <c r="K329" s="95"/>
      <c r="L329" s="95"/>
      <c r="M329" s="95"/>
      <c r="N329" s="95"/>
      <c r="O329" s="95"/>
      <c r="P329" s="95"/>
      <c r="Q329" s="97"/>
      <c r="R329" s="97"/>
      <c r="S329" s="97"/>
      <c r="T329" s="97"/>
      <c r="U329" s="97"/>
      <c r="V329" s="97"/>
      <c r="W329" s="97"/>
      <c r="X329" s="97"/>
      <c r="Y329" s="97"/>
      <c r="Z329" s="97"/>
      <c r="AA329" s="97"/>
      <c r="AB329" s="97"/>
      <c r="AC329" s="97"/>
      <c r="AD329" s="97"/>
      <c r="AE329" s="97"/>
      <c r="AF329" s="97"/>
      <c r="AG329" s="97"/>
      <c r="AH329" s="97"/>
      <c r="AI329" s="97"/>
      <c r="AJ329" s="97"/>
      <c r="AK329" s="97"/>
      <c r="AL329" s="97"/>
      <c r="AM329" s="97"/>
      <c r="AN329" s="97"/>
      <c r="AO329" s="97"/>
      <c r="AP329" s="97"/>
      <c r="AQ329" s="97"/>
      <c r="AR329" s="97"/>
      <c r="AS329" s="97"/>
      <c r="AT329" s="97"/>
      <c r="AU329" s="97"/>
      <c r="AV329" s="97"/>
      <c r="AW329" s="97"/>
      <c r="AX329" s="97"/>
      <c r="AY329" s="97"/>
      <c r="AZ329" s="97"/>
      <c r="BA329" s="97"/>
      <c r="BB329" s="97"/>
      <c r="BC329" s="97"/>
      <c r="BD329" s="97"/>
      <c r="BE329" s="97"/>
      <c r="BF329" s="97"/>
      <c r="BG329" s="97"/>
      <c r="BH329" s="97"/>
      <c r="BI329" s="97"/>
      <c r="BJ329" s="97"/>
      <c r="BK329" s="97"/>
      <c r="BL329" s="97"/>
      <c r="BM329" s="97"/>
    </row>
    <row r="330" spans="1:65" x14ac:dyDescent="0.25">
      <c r="A330" s="95"/>
      <c r="B330" s="95"/>
      <c r="C330" s="95"/>
      <c r="D330" s="95"/>
      <c r="E330" s="95"/>
      <c r="F330" s="95"/>
      <c r="G330" s="95"/>
      <c r="H330" s="95"/>
      <c r="I330" s="96"/>
      <c r="J330" s="96"/>
      <c r="K330" s="95"/>
      <c r="L330" s="95"/>
      <c r="M330" s="95"/>
      <c r="N330" s="95"/>
      <c r="O330" s="95"/>
      <c r="P330" s="95"/>
      <c r="Q330" s="97"/>
      <c r="R330" s="97"/>
      <c r="S330" s="97"/>
      <c r="T330" s="97"/>
      <c r="U330" s="97"/>
      <c r="V330" s="97"/>
      <c r="W330" s="97"/>
      <c r="X330" s="97"/>
      <c r="Y330" s="97"/>
      <c r="Z330" s="97"/>
      <c r="AA330" s="97"/>
      <c r="AB330" s="97"/>
      <c r="AC330" s="97"/>
      <c r="AD330" s="97"/>
      <c r="AE330" s="97"/>
      <c r="AF330" s="97"/>
      <c r="AG330" s="97"/>
      <c r="AH330" s="97"/>
      <c r="AI330" s="97"/>
      <c r="AJ330" s="97"/>
      <c r="AK330" s="97"/>
      <c r="AL330" s="97"/>
      <c r="AM330" s="97"/>
      <c r="AN330" s="97"/>
      <c r="AO330" s="97"/>
      <c r="AP330" s="97"/>
      <c r="AQ330" s="97"/>
      <c r="AR330" s="97"/>
      <c r="AS330" s="97"/>
      <c r="AT330" s="97"/>
      <c r="AU330" s="97"/>
      <c r="AV330" s="97"/>
      <c r="AW330" s="97"/>
      <c r="AX330" s="97"/>
      <c r="AY330" s="97"/>
      <c r="AZ330" s="97"/>
      <c r="BA330" s="97"/>
      <c r="BB330" s="97"/>
      <c r="BC330" s="97"/>
      <c r="BD330" s="97"/>
      <c r="BE330" s="97"/>
      <c r="BF330" s="97"/>
      <c r="BG330" s="97"/>
      <c r="BH330" s="97"/>
      <c r="BI330" s="97"/>
      <c r="BJ330" s="97"/>
      <c r="BK330" s="97"/>
      <c r="BL330" s="97"/>
      <c r="BM330" s="97"/>
    </row>
    <row r="331" spans="1:65" x14ac:dyDescent="0.25">
      <c r="A331" s="95"/>
      <c r="B331" s="95"/>
      <c r="C331" s="95"/>
      <c r="D331" s="95"/>
      <c r="E331" s="95"/>
      <c r="F331" s="95"/>
      <c r="G331" s="95"/>
      <c r="H331" s="95"/>
      <c r="I331" s="96"/>
      <c r="J331" s="96"/>
      <c r="K331" s="95"/>
      <c r="L331" s="95"/>
      <c r="M331" s="95"/>
      <c r="N331" s="95"/>
      <c r="O331" s="95"/>
      <c r="P331" s="95"/>
      <c r="Q331" s="97"/>
      <c r="R331" s="97"/>
      <c r="S331" s="97"/>
      <c r="T331" s="97"/>
      <c r="U331" s="97"/>
      <c r="V331" s="97"/>
      <c r="W331" s="97"/>
      <c r="X331" s="97"/>
      <c r="Y331" s="97"/>
      <c r="Z331" s="97"/>
      <c r="AA331" s="97"/>
      <c r="AB331" s="97"/>
      <c r="AC331" s="97"/>
      <c r="AD331" s="97"/>
      <c r="AE331" s="97"/>
      <c r="AF331" s="97"/>
      <c r="AG331" s="97"/>
      <c r="AH331" s="97"/>
      <c r="AI331" s="97"/>
      <c r="AJ331" s="97"/>
      <c r="AK331" s="97"/>
      <c r="AL331" s="97"/>
      <c r="AM331" s="97"/>
      <c r="AN331" s="97"/>
      <c r="AO331" s="97"/>
      <c r="AP331" s="97"/>
      <c r="AQ331" s="97"/>
      <c r="AR331" s="97"/>
      <c r="AS331" s="97"/>
      <c r="AT331" s="97"/>
      <c r="AU331" s="97"/>
      <c r="AV331" s="97"/>
      <c r="AW331" s="97"/>
      <c r="AX331" s="97"/>
      <c r="AY331" s="97"/>
      <c r="AZ331" s="97"/>
      <c r="BA331" s="97"/>
      <c r="BB331" s="97"/>
      <c r="BC331" s="97"/>
      <c r="BD331" s="97"/>
      <c r="BE331" s="97"/>
      <c r="BF331" s="97"/>
      <c r="BG331" s="97"/>
      <c r="BH331" s="97"/>
      <c r="BI331" s="97"/>
      <c r="BJ331" s="97"/>
      <c r="BK331" s="97"/>
      <c r="BL331" s="97"/>
      <c r="BM331" s="97"/>
    </row>
    <row r="332" spans="1:65" x14ac:dyDescent="0.25">
      <c r="A332" s="95"/>
      <c r="B332" s="95"/>
      <c r="C332" s="95"/>
      <c r="D332" s="95"/>
      <c r="E332" s="95"/>
      <c r="F332" s="95"/>
      <c r="G332" s="95"/>
      <c r="H332" s="95"/>
      <c r="I332" s="96"/>
      <c r="J332" s="96"/>
      <c r="K332" s="95"/>
      <c r="L332" s="95"/>
      <c r="M332" s="95"/>
      <c r="N332" s="95"/>
      <c r="O332" s="95"/>
      <c r="P332" s="95"/>
      <c r="Q332" s="97"/>
      <c r="R332" s="97"/>
      <c r="S332" s="97"/>
      <c r="T332" s="97"/>
      <c r="U332" s="97"/>
      <c r="V332" s="97"/>
      <c r="W332" s="97"/>
      <c r="X332" s="97"/>
      <c r="Y332" s="97"/>
      <c r="Z332" s="97"/>
      <c r="AA332" s="97"/>
      <c r="AB332" s="97"/>
      <c r="AC332" s="97"/>
      <c r="AD332" s="97"/>
      <c r="AE332" s="97"/>
      <c r="AF332" s="97"/>
      <c r="AG332" s="97"/>
      <c r="AH332" s="97"/>
      <c r="AI332" s="97"/>
      <c r="AJ332" s="97"/>
      <c r="AK332" s="97"/>
      <c r="AL332" s="97"/>
      <c r="AM332" s="97"/>
      <c r="AN332" s="97"/>
      <c r="AO332" s="97"/>
      <c r="AP332" s="97"/>
      <c r="AQ332" s="97"/>
      <c r="AR332" s="97"/>
      <c r="AS332" s="97"/>
      <c r="AT332" s="97"/>
      <c r="AU332" s="97"/>
      <c r="AV332" s="97"/>
      <c r="AW332" s="97"/>
      <c r="AX332" s="97"/>
      <c r="AY332" s="97"/>
      <c r="AZ332" s="97"/>
      <c r="BA332" s="97"/>
      <c r="BB332" s="97"/>
      <c r="BC332" s="97"/>
      <c r="BD332" s="97"/>
      <c r="BE332" s="97"/>
      <c r="BF332" s="97"/>
      <c r="BG332" s="97"/>
      <c r="BH332" s="97"/>
      <c r="BI332" s="97"/>
      <c r="BJ332" s="97"/>
      <c r="BK332" s="97"/>
      <c r="BL332" s="97"/>
      <c r="BM332" s="97"/>
    </row>
    <row r="333" spans="1:65" x14ac:dyDescent="0.25">
      <c r="A333" s="95"/>
      <c r="B333" s="95"/>
      <c r="C333" s="95"/>
      <c r="D333" s="95"/>
      <c r="E333" s="95"/>
      <c r="F333" s="95"/>
      <c r="G333" s="95"/>
      <c r="H333" s="95"/>
      <c r="I333" s="96"/>
      <c r="J333" s="96"/>
      <c r="K333" s="95"/>
      <c r="L333" s="95"/>
      <c r="M333" s="95"/>
      <c r="N333" s="95"/>
      <c r="O333" s="95"/>
      <c r="P333" s="95"/>
      <c r="Q333" s="97"/>
      <c r="R333" s="97"/>
      <c r="S333" s="97"/>
      <c r="T333" s="97"/>
      <c r="U333" s="97"/>
      <c r="V333" s="97"/>
      <c r="W333" s="97"/>
      <c r="X333" s="97"/>
      <c r="Y333" s="97"/>
      <c r="Z333" s="97"/>
      <c r="AA333" s="97"/>
      <c r="AB333" s="97"/>
      <c r="AC333" s="97"/>
      <c r="AD333" s="97"/>
      <c r="AE333" s="97"/>
      <c r="AF333" s="97"/>
      <c r="AG333" s="97"/>
      <c r="AH333" s="97"/>
      <c r="AI333" s="97"/>
      <c r="AJ333" s="97"/>
      <c r="AK333" s="97"/>
      <c r="AL333" s="97"/>
      <c r="AM333" s="97"/>
      <c r="AN333" s="97"/>
      <c r="AO333" s="97"/>
      <c r="AP333" s="97"/>
      <c r="AQ333" s="97"/>
      <c r="AR333" s="97"/>
      <c r="AS333" s="97"/>
      <c r="AT333" s="97"/>
      <c r="AU333" s="97"/>
      <c r="AV333" s="97"/>
      <c r="AW333" s="97"/>
      <c r="AX333" s="97"/>
      <c r="AY333" s="97"/>
      <c r="AZ333" s="97"/>
      <c r="BA333" s="97"/>
      <c r="BB333" s="97"/>
      <c r="BC333" s="97"/>
      <c r="BD333" s="97"/>
      <c r="BE333" s="97"/>
      <c r="BF333" s="97"/>
      <c r="BG333" s="97"/>
      <c r="BH333" s="97"/>
      <c r="BI333" s="97"/>
      <c r="BJ333" s="97"/>
      <c r="BK333" s="97"/>
      <c r="BL333" s="97"/>
      <c r="BM333" s="97"/>
    </row>
    <row r="334" spans="1:65" x14ac:dyDescent="0.25">
      <c r="A334" s="95"/>
      <c r="B334" s="95"/>
      <c r="C334" s="95"/>
      <c r="D334" s="95"/>
      <c r="E334" s="95"/>
      <c r="F334" s="95"/>
      <c r="G334" s="95"/>
      <c r="H334" s="95"/>
      <c r="I334" s="96"/>
      <c r="J334" s="96"/>
      <c r="K334" s="95"/>
      <c r="L334" s="95"/>
      <c r="M334" s="95"/>
      <c r="N334" s="95"/>
      <c r="O334" s="95"/>
      <c r="P334" s="95"/>
      <c r="Q334" s="97"/>
      <c r="R334" s="97"/>
      <c r="S334" s="97"/>
      <c r="T334" s="97"/>
      <c r="U334" s="97"/>
      <c r="V334" s="97"/>
      <c r="W334" s="97"/>
      <c r="X334" s="97"/>
      <c r="Y334" s="97"/>
      <c r="Z334" s="97"/>
      <c r="AA334" s="97"/>
      <c r="AB334" s="97"/>
      <c r="AC334" s="97"/>
      <c r="AD334" s="97"/>
      <c r="AE334" s="97"/>
      <c r="AF334" s="97"/>
      <c r="AG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row>
    <row r="335" spans="1:65" x14ac:dyDescent="0.25">
      <c r="A335" s="95"/>
      <c r="B335" s="95"/>
      <c r="C335" s="95"/>
      <c r="D335" s="95"/>
      <c r="E335" s="95"/>
      <c r="F335" s="95"/>
      <c r="G335" s="95"/>
      <c r="H335" s="95"/>
      <c r="I335" s="96"/>
      <c r="J335" s="96"/>
      <c r="K335" s="95"/>
      <c r="L335" s="95"/>
      <c r="M335" s="95"/>
      <c r="N335" s="95"/>
      <c r="O335" s="95"/>
      <c r="P335" s="95"/>
      <c r="Q335" s="97"/>
      <c r="R335" s="97"/>
      <c r="S335" s="97"/>
      <c r="T335" s="97"/>
      <c r="U335" s="97"/>
      <c r="V335" s="97"/>
      <c r="W335" s="97"/>
      <c r="X335" s="97"/>
      <c r="Y335" s="97"/>
      <c r="Z335" s="97"/>
      <c r="AA335" s="97"/>
      <c r="AB335" s="97"/>
      <c r="AC335" s="97"/>
      <c r="AD335" s="97"/>
      <c r="AE335" s="97"/>
      <c r="AF335" s="97"/>
      <c r="AG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row>
    <row r="336" spans="1:65" x14ac:dyDescent="0.25">
      <c r="A336" s="95"/>
      <c r="B336" s="95"/>
      <c r="C336" s="95"/>
      <c r="D336" s="95"/>
      <c r="E336" s="95"/>
      <c r="F336" s="95"/>
      <c r="G336" s="95"/>
      <c r="H336" s="95"/>
      <c r="I336" s="96"/>
      <c r="J336" s="96"/>
      <c r="K336" s="95"/>
      <c r="L336" s="95"/>
      <c r="M336" s="95"/>
      <c r="N336" s="95"/>
      <c r="O336" s="95"/>
      <c r="P336" s="95"/>
      <c r="Q336" s="97"/>
      <c r="R336" s="97"/>
      <c r="S336" s="97"/>
      <c r="T336" s="97"/>
      <c r="U336" s="97"/>
      <c r="V336" s="97"/>
      <c r="W336" s="97"/>
      <c r="X336" s="97"/>
      <c r="Y336" s="97"/>
      <c r="Z336" s="97"/>
      <c r="AA336" s="97"/>
      <c r="AB336" s="97"/>
      <c r="AC336" s="97"/>
      <c r="AD336" s="97"/>
      <c r="AE336" s="97"/>
      <c r="AF336" s="97"/>
      <c r="AG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row>
    <row r="337" spans="1:65" x14ac:dyDescent="0.25">
      <c r="A337" s="95"/>
      <c r="B337" s="95"/>
      <c r="C337" s="95"/>
      <c r="D337" s="95"/>
      <c r="E337" s="95"/>
      <c r="F337" s="95"/>
      <c r="G337" s="95"/>
      <c r="H337" s="95"/>
      <c r="I337" s="96"/>
      <c r="J337" s="96"/>
      <c r="K337" s="95"/>
      <c r="L337" s="95"/>
      <c r="M337" s="95"/>
      <c r="N337" s="95"/>
      <c r="O337" s="95"/>
      <c r="P337" s="95"/>
      <c r="Q337" s="97"/>
      <c r="R337" s="97"/>
      <c r="S337" s="97"/>
      <c r="T337" s="97"/>
      <c r="U337" s="97"/>
      <c r="V337" s="97"/>
      <c r="W337" s="97"/>
      <c r="X337" s="97"/>
      <c r="Y337" s="97"/>
      <c r="Z337" s="97"/>
      <c r="AA337" s="97"/>
      <c r="AB337" s="97"/>
      <c r="AC337" s="97"/>
      <c r="AD337" s="97"/>
      <c r="AE337" s="97"/>
      <c r="AF337" s="97"/>
      <c r="AG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row>
    <row r="338" spans="1:65" x14ac:dyDescent="0.25">
      <c r="A338" s="95"/>
      <c r="B338" s="95"/>
      <c r="C338" s="95"/>
      <c r="D338" s="95"/>
      <c r="E338" s="95"/>
      <c r="F338" s="95"/>
      <c r="G338" s="95"/>
      <c r="H338" s="95"/>
      <c r="I338" s="96"/>
      <c r="J338" s="96"/>
      <c r="K338" s="95"/>
      <c r="L338" s="95"/>
      <c r="M338" s="95"/>
      <c r="N338" s="95"/>
      <c r="O338" s="95"/>
      <c r="P338" s="95"/>
      <c r="Q338" s="97"/>
      <c r="R338" s="97"/>
      <c r="S338" s="97"/>
      <c r="T338" s="97"/>
      <c r="U338" s="97"/>
      <c r="V338" s="97"/>
      <c r="W338" s="97"/>
      <c r="X338" s="97"/>
      <c r="Y338" s="97"/>
      <c r="Z338" s="97"/>
      <c r="AA338" s="97"/>
      <c r="AB338" s="97"/>
      <c r="AC338" s="97"/>
      <c r="AD338" s="97"/>
      <c r="AE338" s="97"/>
      <c r="AF338" s="97"/>
      <c r="AG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row>
    <row r="339" spans="1:65" x14ac:dyDescent="0.25">
      <c r="A339" s="95"/>
      <c r="B339" s="95"/>
      <c r="C339" s="95"/>
      <c r="D339" s="95"/>
      <c r="E339" s="95"/>
      <c r="F339" s="95"/>
      <c r="G339" s="95"/>
      <c r="H339" s="95"/>
      <c r="I339" s="96"/>
      <c r="J339" s="96"/>
      <c r="K339" s="95"/>
      <c r="L339" s="95"/>
      <c r="M339" s="95"/>
      <c r="N339" s="95"/>
      <c r="O339" s="95"/>
      <c r="P339" s="95"/>
      <c r="Q339" s="97"/>
      <c r="R339" s="97"/>
      <c r="S339" s="97"/>
      <c r="T339" s="97"/>
      <c r="U339" s="97"/>
      <c r="V339" s="97"/>
      <c r="W339" s="97"/>
      <c r="X339" s="97"/>
      <c r="Y339" s="97"/>
      <c r="Z339" s="97"/>
      <c r="AA339" s="97"/>
      <c r="AB339" s="97"/>
      <c r="AC339" s="97"/>
      <c r="AD339" s="97"/>
      <c r="AE339" s="97"/>
      <c r="AF339" s="97"/>
      <c r="AG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row>
    <row r="340" spans="1:65" x14ac:dyDescent="0.25">
      <c r="A340" s="95"/>
      <c r="B340" s="95"/>
      <c r="C340" s="95"/>
      <c r="D340" s="95"/>
      <c r="E340" s="95"/>
      <c r="F340" s="95"/>
      <c r="G340" s="95"/>
      <c r="H340" s="95"/>
      <c r="I340" s="96"/>
      <c r="J340" s="96"/>
      <c r="K340" s="95"/>
      <c r="L340" s="95"/>
      <c r="M340" s="95"/>
      <c r="N340" s="95"/>
      <c r="O340" s="95"/>
      <c r="P340" s="95"/>
      <c r="Q340" s="97"/>
      <c r="R340" s="97"/>
      <c r="S340" s="97"/>
      <c r="T340" s="97"/>
      <c r="U340" s="97"/>
      <c r="V340" s="97"/>
      <c r="W340" s="97"/>
      <c r="X340" s="97"/>
      <c r="Y340" s="97"/>
      <c r="Z340" s="97"/>
      <c r="AA340" s="97"/>
      <c r="AB340" s="97"/>
      <c r="AC340" s="97"/>
      <c r="AD340" s="97"/>
      <c r="AE340" s="97"/>
      <c r="AF340" s="97"/>
      <c r="AG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row>
    <row r="341" spans="1:65" x14ac:dyDescent="0.25">
      <c r="A341" s="95"/>
      <c r="B341" s="95"/>
      <c r="C341" s="95"/>
      <c r="D341" s="95"/>
      <c r="E341" s="95"/>
      <c r="F341" s="95"/>
      <c r="G341" s="95"/>
      <c r="H341" s="95"/>
      <c r="I341" s="96"/>
      <c r="J341" s="96"/>
      <c r="K341" s="95"/>
      <c r="L341" s="95"/>
      <c r="M341" s="95"/>
      <c r="N341" s="95"/>
      <c r="O341" s="95"/>
      <c r="P341" s="95"/>
      <c r="Q341" s="97"/>
      <c r="R341" s="97"/>
      <c r="S341" s="97"/>
      <c r="T341" s="97"/>
      <c r="U341" s="97"/>
      <c r="V341" s="97"/>
      <c r="W341" s="97"/>
      <c r="X341" s="97"/>
      <c r="Y341" s="97"/>
      <c r="Z341" s="97"/>
      <c r="AA341" s="97"/>
      <c r="AB341" s="97"/>
      <c r="AC341" s="97"/>
      <c r="AD341" s="97"/>
      <c r="AE341" s="97"/>
      <c r="AF341" s="97"/>
      <c r="AG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row>
    <row r="342" spans="1:65" x14ac:dyDescent="0.25">
      <c r="A342" s="95"/>
      <c r="B342" s="95"/>
      <c r="C342" s="95"/>
      <c r="D342" s="95"/>
      <c r="E342" s="95"/>
      <c r="F342" s="95"/>
      <c r="G342" s="95"/>
      <c r="H342" s="95"/>
      <c r="I342" s="96"/>
      <c r="J342" s="96"/>
      <c r="K342" s="95"/>
      <c r="L342" s="95"/>
      <c r="M342" s="95"/>
      <c r="N342" s="95"/>
      <c r="O342" s="95"/>
      <c r="P342" s="95"/>
      <c r="Q342" s="97"/>
      <c r="R342" s="97"/>
      <c r="S342" s="97"/>
      <c r="T342" s="97"/>
      <c r="U342" s="97"/>
      <c r="V342" s="97"/>
      <c r="W342" s="97"/>
      <c r="X342" s="97"/>
      <c r="Y342" s="97"/>
      <c r="Z342" s="97"/>
      <c r="AA342" s="97"/>
      <c r="AB342" s="97"/>
      <c r="AC342" s="97"/>
      <c r="AD342" s="97"/>
      <c r="AE342" s="97"/>
      <c r="AF342" s="97"/>
      <c r="AG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row>
    <row r="343" spans="1:65" x14ac:dyDescent="0.25">
      <c r="A343" s="95"/>
      <c r="B343" s="95"/>
      <c r="C343" s="95"/>
      <c r="D343" s="95"/>
      <c r="E343" s="95"/>
      <c r="F343" s="95"/>
      <c r="G343" s="95"/>
      <c r="H343" s="95"/>
      <c r="I343" s="96"/>
      <c r="J343" s="96"/>
      <c r="K343" s="95"/>
      <c r="L343" s="95"/>
      <c r="M343" s="95"/>
      <c r="N343" s="95"/>
      <c r="O343" s="95"/>
      <c r="P343" s="95"/>
      <c r="Q343" s="97"/>
      <c r="R343" s="97"/>
      <c r="S343" s="97"/>
      <c r="T343" s="97"/>
      <c r="U343" s="97"/>
      <c r="V343" s="97"/>
      <c r="W343" s="97"/>
      <c r="X343" s="97"/>
      <c r="Y343" s="97"/>
      <c r="Z343" s="97"/>
      <c r="AA343" s="97"/>
      <c r="AB343" s="97"/>
      <c r="AC343" s="97"/>
      <c r="AD343" s="97"/>
      <c r="AE343" s="97"/>
      <c r="AF343" s="97"/>
      <c r="AG343" s="97"/>
      <c r="AH343" s="97"/>
      <c r="AI343" s="97"/>
      <c r="AJ343" s="97"/>
      <c r="AK343" s="97"/>
      <c r="AL343" s="97"/>
      <c r="AM343" s="97"/>
      <c r="AN343" s="97"/>
      <c r="AO343" s="97"/>
      <c r="AP343" s="97"/>
      <c r="AQ343" s="97"/>
      <c r="AR343" s="97"/>
      <c r="AS343" s="97"/>
      <c r="AT343" s="97"/>
      <c r="AU343" s="97"/>
      <c r="AV343" s="97"/>
      <c r="AW343" s="97"/>
      <c r="AX343" s="97"/>
      <c r="AY343" s="97"/>
      <c r="AZ343" s="97"/>
      <c r="BA343" s="97"/>
      <c r="BB343" s="97"/>
      <c r="BC343" s="97"/>
      <c r="BD343" s="97"/>
      <c r="BE343" s="97"/>
      <c r="BF343" s="97"/>
      <c r="BG343" s="97"/>
      <c r="BH343" s="97"/>
      <c r="BI343" s="97"/>
      <c r="BJ343" s="97"/>
      <c r="BK343" s="97"/>
      <c r="BL343" s="97"/>
      <c r="BM343" s="97"/>
    </row>
    <row r="344" spans="1:65" x14ac:dyDescent="0.25">
      <c r="A344" s="95"/>
      <c r="B344" s="95"/>
      <c r="C344" s="95"/>
      <c r="D344" s="95"/>
      <c r="E344" s="95"/>
      <c r="F344" s="95"/>
      <c r="G344" s="95"/>
      <c r="H344" s="95"/>
      <c r="I344" s="96"/>
      <c r="J344" s="96"/>
      <c r="K344" s="95"/>
      <c r="L344" s="95"/>
      <c r="M344" s="95"/>
      <c r="N344" s="95"/>
      <c r="O344" s="95"/>
      <c r="P344" s="95"/>
      <c r="Q344" s="97"/>
      <c r="R344" s="97"/>
      <c r="S344" s="97"/>
      <c r="T344" s="97"/>
      <c r="U344" s="97"/>
      <c r="V344" s="97"/>
      <c r="W344" s="97"/>
      <c r="X344" s="97"/>
      <c r="Y344" s="97"/>
      <c r="Z344" s="97"/>
      <c r="AA344" s="97"/>
      <c r="AB344" s="97"/>
      <c r="AC344" s="97"/>
      <c r="AD344" s="97"/>
      <c r="AE344" s="97"/>
      <c r="AF344" s="97"/>
      <c r="AG344" s="97"/>
      <c r="AH344" s="97"/>
      <c r="AI344" s="97"/>
      <c r="AJ344" s="97"/>
      <c r="AK344" s="97"/>
      <c r="AL344" s="97"/>
      <c r="AM344" s="97"/>
      <c r="AN344" s="97"/>
      <c r="AO344" s="97"/>
      <c r="AP344" s="97"/>
      <c r="AQ344" s="97"/>
      <c r="AR344" s="97"/>
      <c r="AS344" s="97"/>
      <c r="AT344" s="97"/>
      <c r="AU344" s="97"/>
      <c r="AV344" s="97"/>
      <c r="AW344" s="97"/>
      <c r="AX344" s="97"/>
      <c r="AY344" s="97"/>
      <c r="AZ344" s="97"/>
      <c r="BA344" s="97"/>
      <c r="BB344" s="97"/>
      <c r="BC344" s="97"/>
      <c r="BD344" s="97"/>
      <c r="BE344" s="97"/>
      <c r="BF344" s="97"/>
      <c r="BG344" s="97"/>
      <c r="BH344" s="97"/>
      <c r="BI344" s="97"/>
      <c r="BJ344" s="97"/>
      <c r="BK344" s="97"/>
      <c r="BL344" s="97"/>
      <c r="BM344" s="97"/>
    </row>
    <row r="345" spans="1:65" x14ac:dyDescent="0.25">
      <c r="A345" s="95"/>
      <c r="B345" s="95"/>
      <c r="C345" s="95"/>
      <c r="D345" s="95"/>
      <c r="E345" s="95"/>
      <c r="F345" s="95"/>
      <c r="G345" s="95"/>
      <c r="H345" s="95"/>
      <c r="I345" s="96"/>
      <c r="J345" s="96"/>
      <c r="K345" s="95"/>
      <c r="L345" s="95"/>
      <c r="M345" s="95"/>
      <c r="N345" s="95"/>
      <c r="O345" s="95"/>
      <c r="P345" s="95"/>
      <c r="Q345" s="97"/>
      <c r="R345" s="97"/>
      <c r="S345" s="97"/>
      <c r="T345" s="97"/>
      <c r="U345" s="97"/>
      <c r="V345" s="97"/>
      <c r="W345" s="97"/>
      <c r="X345" s="97"/>
      <c r="Y345" s="97"/>
      <c r="Z345" s="97"/>
      <c r="AA345" s="97"/>
      <c r="AB345" s="97"/>
      <c r="AC345" s="97"/>
      <c r="AD345" s="97"/>
      <c r="AE345" s="97"/>
      <c r="AF345" s="97"/>
      <c r="AG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row>
    <row r="346" spans="1:65" x14ac:dyDescent="0.25">
      <c r="A346" s="95"/>
      <c r="B346" s="95"/>
      <c r="C346" s="95"/>
      <c r="D346" s="95"/>
      <c r="E346" s="95"/>
      <c r="F346" s="95"/>
      <c r="G346" s="95"/>
      <c r="H346" s="95"/>
      <c r="I346" s="96"/>
      <c r="J346" s="96"/>
      <c r="K346" s="95"/>
      <c r="L346" s="95"/>
      <c r="M346" s="95"/>
      <c r="N346" s="95"/>
      <c r="O346" s="95"/>
      <c r="P346" s="95"/>
      <c r="Q346" s="97"/>
      <c r="R346" s="97"/>
      <c r="S346" s="97"/>
      <c r="T346" s="97"/>
      <c r="U346" s="97"/>
      <c r="V346" s="97"/>
      <c r="W346" s="97"/>
      <c r="X346" s="97"/>
      <c r="Y346" s="97"/>
      <c r="Z346" s="97"/>
      <c r="AA346" s="97"/>
      <c r="AB346" s="97"/>
      <c r="AC346" s="97"/>
      <c r="AD346" s="97"/>
      <c r="AE346" s="97"/>
      <c r="AF346" s="97"/>
      <c r="AG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row>
    <row r="347" spans="1:65" x14ac:dyDescent="0.25">
      <c r="A347" s="95"/>
      <c r="B347" s="95"/>
      <c r="C347" s="95"/>
      <c r="D347" s="95"/>
      <c r="E347" s="95"/>
      <c r="F347" s="95"/>
      <c r="G347" s="95"/>
      <c r="H347" s="95"/>
      <c r="I347" s="96"/>
      <c r="J347" s="96"/>
      <c r="K347" s="95"/>
      <c r="L347" s="95"/>
      <c r="M347" s="95"/>
      <c r="N347" s="95"/>
      <c r="O347" s="95"/>
      <c r="P347" s="95"/>
      <c r="Q347" s="97"/>
      <c r="R347" s="97"/>
      <c r="S347" s="97"/>
      <c r="T347" s="97"/>
      <c r="U347" s="97"/>
      <c r="V347" s="97"/>
      <c r="W347" s="97"/>
      <c r="X347" s="97"/>
      <c r="Y347" s="97"/>
      <c r="Z347" s="97"/>
      <c r="AA347" s="97"/>
      <c r="AB347" s="97"/>
      <c r="AC347" s="97"/>
      <c r="AD347" s="97"/>
      <c r="AE347" s="97"/>
      <c r="AF347" s="97"/>
      <c r="AG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row>
    <row r="348" spans="1:65" x14ac:dyDescent="0.25">
      <c r="A348" s="95"/>
      <c r="B348" s="95"/>
      <c r="C348" s="95"/>
      <c r="D348" s="95"/>
      <c r="E348" s="95"/>
      <c r="F348" s="95"/>
      <c r="G348" s="95"/>
      <c r="H348" s="95"/>
      <c r="I348" s="96"/>
      <c r="J348" s="96"/>
      <c r="K348" s="95"/>
      <c r="L348" s="95"/>
      <c r="M348" s="95"/>
      <c r="N348" s="95"/>
      <c r="O348" s="95"/>
      <c r="P348" s="95"/>
      <c r="Q348" s="97"/>
      <c r="R348" s="97"/>
      <c r="S348" s="97"/>
      <c r="T348" s="97"/>
      <c r="U348" s="97"/>
      <c r="V348" s="97"/>
      <c r="W348" s="97"/>
      <c r="X348" s="97"/>
      <c r="Y348" s="97"/>
      <c r="Z348" s="97"/>
      <c r="AA348" s="97"/>
      <c r="AB348" s="97"/>
      <c r="AC348" s="97"/>
      <c r="AD348" s="97"/>
      <c r="AE348" s="97"/>
      <c r="AF348" s="97"/>
      <c r="AG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row>
    <row r="349" spans="1:65" x14ac:dyDescent="0.25">
      <c r="A349" s="95"/>
      <c r="B349" s="95"/>
      <c r="C349" s="95"/>
      <c r="D349" s="95"/>
      <c r="E349" s="95"/>
      <c r="F349" s="95"/>
      <c r="G349" s="95"/>
      <c r="H349" s="95"/>
      <c r="I349" s="96"/>
      <c r="J349" s="96"/>
      <c r="K349" s="95"/>
      <c r="L349" s="95"/>
      <c r="M349" s="95"/>
      <c r="N349" s="95"/>
      <c r="O349" s="95"/>
      <c r="P349" s="95"/>
      <c r="Q349" s="97"/>
      <c r="R349" s="97"/>
      <c r="S349" s="97"/>
      <c r="T349" s="97"/>
      <c r="U349" s="97"/>
      <c r="V349" s="97"/>
      <c r="W349" s="97"/>
      <c r="X349" s="97"/>
      <c r="Y349" s="97"/>
      <c r="Z349" s="97"/>
      <c r="AA349" s="97"/>
      <c r="AB349" s="97"/>
      <c r="AC349" s="97"/>
      <c r="AD349" s="97"/>
      <c r="AE349" s="97"/>
      <c r="AF349" s="97"/>
      <c r="AG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row>
    <row r="350" spans="1:65" x14ac:dyDescent="0.25">
      <c r="A350" s="95"/>
      <c r="B350" s="95"/>
      <c r="C350" s="95"/>
      <c r="D350" s="95"/>
      <c r="E350" s="95"/>
      <c r="F350" s="95"/>
      <c r="G350" s="95"/>
      <c r="H350" s="95"/>
      <c r="I350" s="96"/>
      <c r="J350" s="96"/>
      <c r="K350" s="95"/>
      <c r="L350" s="95"/>
      <c r="M350" s="95"/>
      <c r="N350" s="95"/>
      <c r="O350" s="95"/>
      <c r="P350" s="95"/>
      <c r="Q350" s="97"/>
      <c r="R350" s="97"/>
      <c r="S350" s="97"/>
      <c r="T350" s="97"/>
      <c r="U350" s="97"/>
      <c r="V350" s="97"/>
      <c r="W350" s="97"/>
      <c r="X350" s="97"/>
      <c r="Y350" s="97"/>
      <c r="Z350" s="97"/>
      <c r="AA350" s="97"/>
      <c r="AB350" s="97"/>
      <c r="AC350" s="97"/>
      <c r="AD350" s="97"/>
      <c r="AE350" s="97"/>
      <c r="AF350" s="97"/>
      <c r="AG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row>
    <row r="351" spans="1:65" x14ac:dyDescent="0.25">
      <c r="A351" s="95"/>
      <c r="B351" s="95"/>
      <c r="C351" s="95"/>
      <c r="D351" s="95"/>
      <c r="E351" s="95"/>
      <c r="F351" s="95"/>
      <c r="G351" s="95"/>
      <c r="H351" s="95"/>
      <c r="I351" s="96"/>
      <c r="J351" s="96"/>
      <c r="K351" s="95"/>
      <c r="L351" s="95"/>
      <c r="M351" s="95"/>
      <c r="N351" s="95"/>
      <c r="O351" s="95"/>
      <c r="P351" s="95"/>
      <c r="Q351" s="97"/>
      <c r="R351" s="97"/>
      <c r="S351" s="97"/>
      <c r="T351" s="97"/>
      <c r="U351" s="97"/>
      <c r="V351" s="97"/>
      <c r="W351" s="97"/>
      <c r="X351" s="97"/>
      <c r="Y351" s="97"/>
      <c r="Z351" s="97"/>
      <c r="AA351" s="97"/>
      <c r="AB351" s="97"/>
      <c r="AC351" s="97"/>
      <c r="AD351" s="97"/>
      <c r="AE351" s="97"/>
      <c r="AF351" s="97"/>
      <c r="AG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row>
    <row r="352" spans="1:65" x14ac:dyDescent="0.25">
      <c r="A352" s="95"/>
      <c r="B352" s="95"/>
      <c r="C352" s="95"/>
      <c r="D352" s="95"/>
      <c r="E352" s="95"/>
      <c r="F352" s="95"/>
      <c r="G352" s="95"/>
      <c r="H352" s="95"/>
      <c r="I352" s="96"/>
      <c r="J352" s="96"/>
      <c r="K352" s="95"/>
      <c r="L352" s="95"/>
      <c r="M352" s="95"/>
      <c r="N352" s="95"/>
      <c r="O352" s="95"/>
      <c r="P352" s="95"/>
      <c r="Q352" s="97"/>
      <c r="R352" s="97"/>
      <c r="S352" s="97"/>
      <c r="T352" s="97"/>
      <c r="U352" s="97"/>
      <c r="V352" s="97"/>
      <c r="W352" s="97"/>
      <c r="X352" s="97"/>
      <c r="Y352" s="97"/>
      <c r="Z352" s="97"/>
      <c r="AA352" s="97"/>
      <c r="AB352" s="97"/>
      <c r="AC352" s="97"/>
      <c r="AD352" s="97"/>
      <c r="AE352" s="97"/>
      <c r="AF352" s="97"/>
      <c r="AG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row>
    <row r="353" spans="1:65" x14ac:dyDescent="0.25">
      <c r="A353" s="95"/>
      <c r="B353" s="95"/>
      <c r="C353" s="95"/>
      <c r="D353" s="95"/>
      <c r="E353" s="95"/>
      <c r="F353" s="95"/>
      <c r="G353" s="95"/>
      <c r="H353" s="95"/>
      <c r="I353" s="96"/>
      <c r="J353" s="96"/>
      <c r="K353" s="95"/>
      <c r="L353" s="95"/>
      <c r="M353" s="95"/>
      <c r="N353" s="95"/>
      <c r="O353" s="95"/>
      <c r="P353" s="95"/>
      <c r="Q353" s="97"/>
      <c r="R353" s="97"/>
      <c r="S353" s="97"/>
      <c r="T353" s="97"/>
      <c r="U353" s="97"/>
      <c r="V353" s="97"/>
      <c r="W353" s="97"/>
      <c r="X353" s="97"/>
      <c r="Y353" s="97"/>
      <c r="Z353" s="97"/>
      <c r="AA353" s="97"/>
      <c r="AB353" s="97"/>
      <c r="AC353" s="97"/>
      <c r="AD353" s="97"/>
      <c r="AE353" s="97"/>
      <c r="AF353" s="97"/>
      <c r="AG353" s="97"/>
      <c r="AH353" s="97"/>
      <c r="AI353" s="97"/>
      <c r="AJ353" s="97"/>
      <c r="AK353" s="97"/>
      <c r="AL353" s="97"/>
      <c r="AM353" s="97"/>
      <c r="AN353" s="97"/>
      <c r="AO353" s="97"/>
      <c r="AP353" s="97"/>
      <c r="AQ353" s="97"/>
      <c r="AR353" s="97"/>
      <c r="AS353" s="97"/>
      <c r="AT353" s="97"/>
      <c r="AU353" s="97"/>
      <c r="AV353" s="97"/>
      <c r="AW353" s="97"/>
      <c r="AX353" s="97"/>
      <c r="AY353" s="97"/>
      <c r="AZ353" s="97"/>
      <c r="BA353" s="97"/>
      <c r="BB353" s="97"/>
      <c r="BC353" s="97"/>
      <c r="BD353" s="97"/>
      <c r="BE353" s="97"/>
      <c r="BF353" s="97"/>
      <c r="BG353" s="97"/>
      <c r="BH353" s="97"/>
      <c r="BI353" s="97"/>
      <c r="BJ353" s="97"/>
      <c r="BK353" s="97"/>
      <c r="BL353" s="97"/>
      <c r="BM353" s="97"/>
    </row>
    <row r="354" spans="1:65" x14ac:dyDescent="0.25">
      <c r="A354" s="95"/>
      <c r="B354" s="95"/>
      <c r="C354" s="95"/>
      <c r="D354" s="95"/>
      <c r="E354" s="95"/>
      <c r="F354" s="95"/>
      <c r="G354" s="95"/>
      <c r="H354" s="95"/>
      <c r="I354" s="96"/>
      <c r="J354" s="96"/>
      <c r="K354" s="95"/>
      <c r="L354" s="95"/>
      <c r="M354" s="95"/>
      <c r="N354" s="95"/>
      <c r="O354" s="95"/>
      <c r="P354" s="95"/>
      <c r="Q354" s="97"/>
      <c r="R354" s="97"/>
      <c r="S354" s="97"/>
      <c r="T354" s="97"/>
      <c r="U354" s="97"/>
      <c r="V354" s="97"/>
      <c r="W354" s="97"/>
      <c r="X354" s="97"/>
      <c r="Y354" s="97"/>
      <c r="Z354" s="97"/>
      <c r="AA354" s="97"/>
      <c r="AB354" s="97"/>
      <c r="AC354" s="97"/>
      <c r="AD354" s="97"/>
      <c r="AE354" s="97"/>
      <c r="AF354" s="97"/>
      <c r="AG354" s="97"/>
      <c r="AH354" s="97"/>
      <c r="AI354" s="97"/>
      <c r="AJ354" s="97"/>
      <c r="AK354" s="97"/>
      <c r="AL354" s="97"/>
      <c r="AM354" s="97"/>
      <c r="AN354" s="97"/>
      <c r="AO354" s="97"/>
      <c r="AP354" s="97"/>
      <c r="AQ354" s="97"/>
      <c r="AR354" s="97"/>
      <c r="AS354" s="97"/>
      <c r="AT354" s="97"/>
      <c r="AU354" s="97"/>
      <c r="AV354" s="97"/>
      <c r="AW354" s="97"/>
      <c r="AX354" s="97"/>
      <c r="AY354" s="97"/>
      <c r="AZ354" s="97"/>
      <c r="BA354" s="97"/>
      <c r="BB354" s="97"/>
      <c r="BC354" s="97"/>
      <c r="BD354" s="97"/>
      <c r="BE354" s="97"/>
      <c r="BF354" s="97"/>
      <c r="BG354" s="97"/>
      <c r="BH354" s="97"/>
      <c r="BI354" s="97"/>
      <c r="BJ354" s="97"/>
      <c r="BK354" s="97"/>
      <c r="BL354" s="97"/>
      <c r="BM354" s="97"/>
    </row>
    <row r="355" spans="1:65" x14ac:dyDescent="0.25">
      <c r="A355" s="95"/>
      <c r="B355" s="95"/>
      <c r="C355" s="95"/>
      <c r="D355" s="95"/>
      <c r="E355" s="95"/>
      <c r="F355" s="95"/>
      <c r="G355" s="95"/>
      <c r="H355" s="95"/>
      <c r="I355" s="96"/>
      <c r="J355" s="96"/>
      <c r="K355" s="95"/>
      <c r="L355" s="95"/>
      <c r="M355" s="95"/>
      <c r="N355" s="95"/>
      <c r="O355" s="95"/>
      <c r="P355" s="95"/>
      <c r="Q355" s="97"/>
      <c r="R355" s="97"/>
      <c r="S355" s="97"/>
      <c r="T355" s="97"/>
      <c r="U355" s="97"/>
      <c r="V355" s="97"/>
      <c r="W355" s="97"/>
      <c r="X355" s="97"/>
      <c r="Y355" s="97"/>
      <c r="Z355" s="97"/>
      <c r="AA355" s="97"/>
      <c r="AB355" s="97"/>
      <c r="AC355" s="97"/>
      <c r="AD355" s="97"/>
      <c r="AE355" s="97"/>
      <c r="AF355" s="97"/>
      <c r="AG355" s="97"/>
      <c r="AH355" s="97"/>
      <c r="AI355" s="97"/>
      <c r="AJ355" s="97"/>
      <c r="AK355" s="97"/>
      <c r="AL355" s="97"/>
      <c r="AM355" s="97"/>
      <c r="AN355" s="97"/>
      <c r="AO355" s="97"/>
      <c r="AP355" s="97"/>
      <c r="AQ355" s="97"/>
      <c r="AR355" s="97"/>
      <c r="AS355" s="97"/>
      <c r="AT355" s="97"/>
      <c r="AU355" s="97"/>
      <c r="AV355" s="97"/>
      <c r="AW355" s="97"/>
      <c r="AX355" s="97"/>
      <c r="AY355" s="97"/>
      <c r="AZ355" s="97"/>
      <c r="BA355" s="97"/>
      <c r="BB355" s="97"/>
      <c r="BC355" s="97"/>
      <c r="BD355" s="97"/>
      <c r="BE355" s="97"/>
      <c r="BF355" s="97"/>
      <c r="BG355" s="97"/>
      <c r="BH355" s="97"/>
      <c r="BI355" s="97"/>
      <c r="BJ355" s="97"/>
      <c r="BK355" s="97"/>
      <c r="BL355" s="97"/>
      <c r="BM355" s="97"/>
    </row>
    <row r="356" spans="1:65" x14ac:dyDescent="0.25">
      <c r="A356" s="95"/>
      <c r="B356" s="95"/>
      <c r="C356" s="95"/>
      <c r="D356" s="95"/>
      <c r="E356" s="95"/>
      <c r="F356" s="95"/>
      <c r="G356" s="95"/>
      <c r="H356" s="95"/>
      <c r="I356" s="96"/>
      <c r="J356" s="96"/>
      <c r="K356" s="95"/>
      <c r="L356" s="95"/>
      <c r="M356" s="95"/>
      <c r="N356" s="95"/>
      <c r="O356" s="95"/>
      <c r="P356" s="95"/>
      <c r="Q356" s="97"/>
      <c r="R356" s="97"/>
      <c r="S356" s="97"/>
      <c r="T356" s="97"/>
      <c r="U356" s="97"/>
      <c r="V356" s="97"/>
      <c r="W356" s="97"/>
      <c r="X356" s="97"/>
      <c r="Y356" s="97"/>
      <c r="Z356" s="97"/>
      <c r="AA356" s="97"/>
      <c r="AB356" s="97"/>
      <c r="AC356" s="97"/>
      <c r="AD356" s="97"/>
      <c r="AE356" s="97"/>
      <c r="AF356" s="97"/>
      <c r="AG356" s="97"/>
      <c r="AH356" s="97"/>
      <c r="AI356" s="97"/>
      <c r="AJ356" s="97"/>
      <c r="AK356" s="97"/>
      <c r="AL356" s="97"/>
      <c r="AM356" s="97"/>
      <c r="AN356" s="97"/>
      <c r="AO356" s="97"/>
      <c r="AP356" s="97"/>
      <c r="AQ356" s="97"/>
      <c r="AR356" s="97"/>
      <c r="AS356" s="97"/>
      <c r="AT356" s="97"/>
      <c r="AU356" s="97"/>
      <c r="AV356" s="97"/>
      <c r="AW356" s="97"/>
      <c r="AX356" s="97"/>
      <c r="AY356" s="97"/>
      <c r="AZ356" s="97"/>
      <c r="BA356" s="97"/>
      <c r="BB356" s="97"/>
      <c r="BC356" s="97"/>
      <c r="BD356" s="97"/>
      <c r="BE356" s="97"/>
      <c r="BF356" s="97"/>
      <c r="BG356" s="97"/>
      <c r="BH356" s="97"/>
      <c r="BI356" s="97"/>
      <c r="BJ356" s="97"/>
      <c r="BK356" s="97"/>
      <c r="BL356" s="97"/>
      <c r="BM356" s="97"/>
    </row>
    <row r="357" spans="1:65" x14ac:dyDescent="0.25">
      <c r="A357" s="95"/>
      <c r="B357" s="95"/>
      <c r="C357" s="95"/>
      <c r="D357" s="95"/>
      <c r="E357" s="95"/>
      <c r="F357" s="95"/>
      <c r="G357" s="95"/>
      <c r="H357" s="95"/>
      <c r="I357" s="96"/>
      <c r="J357" s="96"/>
      <c r="K357" s="95"/>
      <c r="L357" s="95"/>
      <c r="M357" s="95"/>
      <c r="N357" s="95"/>
      <c r="O357" s="95"/>
      <c r="P357" s="95"/>
      <c r="Q357" s="97"/>
      <c r="R357" s="97"/>
      <c r="S357" s="97"/>
      <c r="T357" s="97"/>
      <c r="U357" s="97"/>
      <c r="V357" s="97"/>
      <c r="W357" s="97"/>
      <c r="X357" s="97"/>
      <c r="Y357" s="97"/>
      <c r="Z357" s="97"/>
      <c r="AA357" s="97"/>
      <c r="AB357" s="97"/>
      <c r="AC357" s="97"/>
      <c r="AD357" s="97"/>
      <c r="AE357" s="97"/>
      <c r="AF357" s="97"/>
      <c r="AG357" s="97"/>
      <c r="AH357" s="97"/>
      <c r="AI357" s="97"/>
      <c r="AJ357" s="97"/>
      <c r="AK357" s="97"/>
      <c r="AL357" s="97"/>
      <c r="AM357" s="97"/>
      <c r="AN357" s="97"/>
      <c r="AO357" s="97"/>
      <c r="AP357" s="97"/>
      <c r="AQ357" s="97"/>
      <c r="AR357" s="97"/>
      <c r="AS357" s="97"/>
      <c r="AT357" s="97"/>
      <c r="AU357" s="97"/>
      <c r="AV357" s="97"/>
      <c r="AW357" s="97"/>
      <c r="AX357" s="97"/>
      <c r="AY357" s="97"/>
      <c r="AZ357" s="97"/>
      <c r="BA357" s="97"/>
      <c r="BB357" s="97"/>
      <c r="BC357" s="97"/>
      <c r="BD357" s="97"/>
      <c r="BE357" s="97"/>
      <c r="BF357" s="97"/>
      <c r="BG357" s="97"/>
      <c r="BH357" s="97"/>
      <c r="BI357" s="97"/>
      <c r="BJ357" s="97"/>
      <c r="BK357" s="97"/>
      <c r="BL357" s="97"/>
      <c r="BM357" s="97"/>
    </row>
    <row r="358" spans="1:65" x14ac:dyDescent="0.25">
      <c r="A358" s="95"/>
      <c r="B358" s="95"/>
      <c r="C358" s="95"/>
      <c r="D358" s="95"/>
      <c r="E358" s="95"/>
      <c r="F358" s="95"/>
      <c r="G358" s="95"/>
      <c r="H358" s="95"/>
      <c r="I358" s="96"/>
      <c r="J358" s="96"/>
      <c r="K358" s="95"/>
      <c r="L358" s="95"/>
      <c r="M358" s="95"/>
      <c r="N358" s="95"/>
      <c r="O358" s="95"/>
      <c r="P358" s="95"/>
      <c r="Q358" s="97"/>
      <c r="R358" s="97"/>
      <c r="S358" s="97"/>
      <c r="T358" s="97"/>
      <c r="U358" s="97"/>
      <c r="V358" s="97"/>
      <c r="W358" s="97"/>
      <c r="X358" s="97"/>
      <c r="Y358" s="97"/>
      <c r="Z358" s="97"/>
      <c r="AA358" s="97"/>
      <c r="AB358" s="97"/>
      <c r="AC358" s="97"/>
      <c r="AD358" s="97"/>
      <c r="AE358" s="97"/>
      <c r="AF358" s="97"/>
      <c r="AG358" s="97"/>
      <c r="AH358" s="97"/>
      <c r="AI358" s="97"/>
      <c r="AJ358" s="97"/>
      <c r="AK358" s="97"/>
      <c r="AL358" s="97"/>
      <c r="AM358" s="97"/>
      <c r="AN358" s="97"/>
      <c r="AO358" s="97"/>
      <c r="AP358" s="97"/>
      <c r="AQ358" s="97"/>
      <c r="AR358" s="97"/>
      <c r="AS358" s="97"/>
      <c r="AT358" s="97"/>
      <c r="AU358" s="97"/>
      <c r="AV358" s="97"/>
      <c r="AW358" s="97"/>
      <c r="AX358" s="97"/>
      <c r="AY358" s="97"/>
      <c r="AZ358" s="97"/>
      <c r="BA358" s="97"/>
      <c r="BB358" s="97"/>
      <c r="BC358" s="97"/>
      <c r="BD358" s="97"/>
      <c r="BE358" s="97"/>
      <c r="BF358" s="97"/>
      <c r="BG358" s="97"/>
      <c r="BH358" s="97"/>
      <c r="BI358" s="97"/>
      <c r="BJ358" s="97"/>
      <c r="BK358" s="97"/>
      <c r="BL358" s="97"/>
      <c r="BM358" s="97"/>
    </row>
    <row r="359" spans="1:65" x14ac:dyDescent="0.25">
      <c r="A359" s="95"/>
      <c r="B359" s="95"/>
      <c r="C359" s="95"/>
      <c r="D359" s="95"/>
      <c r="E359" s="95"/>
      <c r="F359" s="95"/>
      <c r="G359" s="95"/>
      <c r="H359" s="95"/>
      <c r="I359" s="96"/>
      <c r="J359" s="96"/>
      <c r="K359" s="95"/>
      <c r="L359" s="95"/>
      <c r="M359" s="95"/>
      <c r="N359" s="95"/>
      <c r="O359" s="95"/>
      <c r="P359" s="95"/>
      <c r="Q359" s="97"/>
      <c r="R359" s="97"/>
      <c r="S359" s="97"/>
      <c r="T359" s="97"/>
      <c r="U359" s="97"/>
      <c r="V359" s="97"/>
      <c r="W359" s="97"/>
      <c r="X359" s="97"/>
      <c r="Y359" s="97"/>
      <c r="Z359" s="97"/>
      <c r="AA359" s="97"/>
      <c r="AB359" s="97"/>
      <c r="AC359" s="97"/>
      <c r="AD359" s="97"/>
      <c r="AE359" s="97"/>
      <c r="AF359" s="97"/>
      <c r="AG359" s="97"/>
      <c r="AH359" s="97"/>
      <c r="AI359" s="97"/>
      <c r="AJ359" s="97"/>
      <c r="AK359" s="97"/>
      <c r="AL359" s="97"/>
      <c r="AM359" s="97"/>
      <c r="AN359" s="97"/>
      <c r="AO359" s="97"/>
      <c r="AP359" s="97"/>
      <c r="AQ359" s="97"/>
      <c r="AR359" s="97"/>
      <c r="AS359" s="97"/>
      <c r="AT359" s="97"/>
      <c r="AU359" s="97"/>
      <c r="AV359" s="97"/>
      <c r="AW359" s="97"/>
      <c r="AX359" s="97"/>
      <c r="AY359" s="97"/>
      <c r="AZ359" s="97"/>
      <c r="BA359" s="97"/>
      <c r="BB359" s="97"/>
      <c r="BC359" s="97"/>
      <c r="BD359" s="97"/>
      <c r="BE359" s="97"/>
      <c r="BF359" s="97"/>
      <c r="BG359" s="97"/>
      <c r="BH359" s="97"/>
      <c r="BI359" s="97"/>
      <c r="BJ359" s="97"/>
      <c r="BK359" s="97"/>
      <c r="BL359" s="97"/>
      <c r="BM359" s="97"/>
    </row>
    <row r="360" spans="1:65" x14ac:dyDescent="0.25">
      <c r="A360" s="95"/>
      <c r="B360" s="95"/>
      <c r="C360" s="95"/>
      <c r="D360" s="95"/>
      <c r="E360" s="95"/>
      <c r="F360" s="95"/>
      <c r="G360" s="95"/>
      <c r="H360" s="95"/>
      <c r="I360" s="96"/>
      <c r="J360" s="96"/>
      <c r="K360" s="95"/>
      <c r="L360" s="95"/>
      <c r="M360" s="95"/>
      <c r="N360" s="95"/>
      <c r="O360" s="95"/>
      <c r="P360" s="95"/>
      <c r="Q360" s="97"/>
      <c r="R360" s="97"/>
      <c r="S360" s="97"/>
      <c r="T360" s="97"/>
      <c r="U360" s="97"/>
      <c r="V360" s="97"/>
      <c r="W360" s="97"/>
      <c r="X360" s="97"/>
      <c r="Y360" s="97"/>
      <c r="Z360" s="97"/>
      <c r="AA360" s="97"/>
      <c r="AB360" s="97"/>
      <c r="AC360" s="97"/>
      <c r="AD360" s="97"/>
      <c r="AE360" s="97"/>
      <c r="AF360" s="97"/>
      <c r="AG360" s="97"/>
      <c r="AH360" s="97"/>
      <c r="AI360" s="97"/>
      <c r="AJ360" s="97"/>
      <c r="AK360" s="97"/>
      <c r="AL360" s="97"/>
      <c r="AM360" s="97"/>
      <c r="AN360" s="97"/>
      <c r="AO360" s="97"/>
      <c r="AP360" s="97"/>
      <c r="AQ360" s="97"/>
      <c r="AR360" s="97"/>
      <c r="AS360" s="97"/>
      <c r="AT360" s="97"/>
      <c r="AU360" s="97"/>
      <c r="AV360" s="97"/>
      <c r="AW360" s="97"/>
      <c r="AX360" s="97"/>
      <c r="AY360" s="97"/>
      <c r="AZ360" s="97"/>
      <c r="BA360" s="97"/>
      <c r="BB360" s="97"/>
      <c r="BC360" s="97"/>
      <c r="BD360" s="97"/>
      <c r="BE360" s="97"/>
      <c r="BF360" s="97"/>
      <c r="BG360" s="97"/>
      <c r="BH360" s="97"/>
      <c r="BI360" s="97"/>
      <c r="BJ360" s="97"/>
      <c r="BK360" s="97"/>
      <c r="BL360" s="97"/>
      <c r="BM360" s="97"/>
    </row>
    <row r="361" spans="1:65" x14ac:dyDescent="0.25">
      <c r="A361" s="95"/>
      <c r="B361" s="95"/>
      <c r="C361" s="95"/>
      <c r="D361" s="95"/>
      <c r="E361" s="95"/>
      <c r="F361" s="95"/>
      <c r="G361" s="95"/>
      <c r="H361" s="95"/>
      <c r="I361" s="96"/>
      <c r="J361" s="96"/>
      <c r="K361" s="95"/>
      <c r="L361" s="95"/>
      <c r="M361" s="95"/>
      <c r="N361" s="95"/>
      <c r="O361" s="95"/>
      <c r="P361" s="95"/>
      <c r="Q361" s="97"/>
      <c r="R361" s="97"/>
      <c r="S361" s="97"/>
      <c r="T361" s="97"/>
      <c r="U361" s="97"/>
      <c r="V361" s="97"/>
      <c r="W361" s="97"/>
      <c r="X361" s="97"/>
      <c r="Y361" s="97"/>
      <c r="Z361" s="97"/>
      <c r="AA361" s="97"/>
      <c r="AB361" s="97"/>
      <c r="AC361" s="97"/>
      <c r="AD361" s="97"/>
      <c r="AE361" s="97"/>
      <c r="AF361" s="97"/>
      <c r="AG361" s="97"/>
      <c r="AH361" s="97"/>
      <c r="AI361" s="97"/>
      <c r="AJ361" s="97"/>
      <c r="AK361" s="97"/>
      <c r="AL361" s="97"/>
      <c r="AM361" s="97"/>
      <c r="AN361" s="97"/>
      <c r="AO361" s="97"/>
      <c r="AP361" s="97"/>
      <c r="AQ361" s="97"/>
      <c r="AR361" s="97"/>
      <c r="AS361" s="97"/>
      <c r="AT361" s="97"/>
      <c r="AU361" s="97"/>
      <c r="AV361" s="97"/>
      <c r="AW361" s="97"/>
      <c r="AX361" s="97"/>
      <c r="AY361" s="97"/>
      <c r="AZ361" s="97"/>
      <c r="BA361" s="97"/>
      <c r="BB361" s="97"/>
      <c r="BC361" s="97"/>
      <c r="BD361" s="97"/>
      <c r="BE361" s="97"/>
      <c r="BF361" s="97"/>
      <c r="BG361" s="97"/>
      <c r="BH361" s="97"/>
      <c r="BI361" s="97"/>
      <c r="BJ361" s="97"/>
      <c r="BK361" s="97"/>
      <c r="BL361" s="97"/>
      <c r="BM361" s="97"/>
    </row>
    <row r="362" spans="1:65" x14ac:dyDescent="0.25">
      <c r="A362" s="95"/>
      <c r="B362" s="95"/>
      <c r="C362" s="95"/>
      <c r="D362" s="95"/>
      <c r="E362" s="95"/>
      <c r="F362" s="95"/>
      <c r="G362" s="95"/>
      <c r="H362" s="95"/>
      <c r="I362" s="96"/>
      <c r="J362" s="96"/>
      <c r="K362" s="95"/>
      <c r="L362" s="95"/>
      <c r="M362" s="95"/>
      <c r="N362" s="95"/>
      <c r="O362" s="95"/>
      <c r="P362" s="95"/>
      <c r="Q362" s="97"/>
      <c r="R362" s="97"/>
      <c r="S362" s="97"/>
      <c r="T362" s="97"/>
      <c r="U362" s="97"/>
      <c r="V362" s="97"/>
      <c r="W362" s="97"/>
      <c r="X362" s="97"/>
      <c r="Y362" s="97"/>
      <c r="Z362" s="97"/>
      <c r="AA362" s="97"/>
      <c r="AB362" s="97"/>
      <c r="AC362" s="97"/>
      <c r="AD362" s="97"/>
      <c r="AE362" s="97"/>
      <c r="AF362" s="97"/>
      <c r="AG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row>
    <row r="363" spans="1:65" x14ac:dyDescent="0.25">
      <c r="A363" s="95"/>
      <c r="B363" s="95"/>
      <c r="C363" s="95"/>
      <c r="D363" s="95"/>
      <c r="E363" s="95"/>
      <c r="F363" s="95"/>
      <c r="G363" s="95"/>
      <c r="H363" s="95"/>
      <c r="I363" s="96"/>
      <c r="J363" s="96"/>
      <c r="K363" s="95"/>
      <c r="L363" s="95"/>
      <c r="M363" s="95"/>
      <c r="N363" s="95"/>
      <c r="O363" s="95"/>
      <c r="P363" s="95"/>
      <c r="Q363" s="97"/>
      <c r="R363" s="97"/>
      <c r="S363" s="97"/>
      <c r="T363" s="97"/>
      <c r="U363" s="97"/>
      <c r="V363" s="97"/>
      <c r="W363" s="97"/>
      <c r="X363" s="97"/>
      <c r="Y363" s="97"/>
      <c r="Z363" s="97"/>
      <c r="AA363" s="97"/>
      <c r="AB363" s="97"/>
      <c r="AC363" s="97"/>
      <c r="AD363" s="97"/>
      <c r="AE363" s="97"/>
      <c r="AF363" s="97"/>
      <c r="AG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row>
    <row r="364" spans="1:65" x14ac:dyDescent="0.25">
      <c r="A364" s="95"/>
      <c r="B364" s="95"/>
      <c r="C364" s="95"/>
      <c r="D364" s="95"/>
      <c r="E364" s="95"/>
      <c r="F364" s="95"/>
      <c r="G364" s="95"/>
      <c r="H364" s="95"/>
      <c r="I364" s="96"/>
      <c r="J364" s="96"/>
      <c r="K364" s="95"/>
      <c r="L364" s="95"/>
      <c r="M364" s="95"/>
      <c r="N364" s="95"/>
      <c r="O364" s="95"/>
      <c r="P364" s="95"/>
      <c r="Q364" s="97"/>
      <c r="R364" s="97"/>
      <c r="S364" s="97"/>
      <c r="T364" s="97"/>
      <c r="U364" s="97"/>
      <c r="V364" s="97"/>
      <c r="W364" s="97"/>
      <c r="X364" s="97"/>
      <c r="Y364" s="97"/>
      <c r="Z364" s="97"/>
      <c r="AA364" s="97"/>
      <c r="AB364" s="97"/>
      <c r="AC364" s="97"/>
      <c r="AD364" s="97"/>
      <c r="AE364" s="97"/>
      <c r="AF364" s="97"/>
      <c r="AG364" s="97"/>
      <c r="AH364" s="97"/>
      <c r="AI364" s="97"/>
      <c r="AJ364" s="97"/>
      <c r="AK364" s="97"/>
      <c r="AL364" s="97"/>
      <c r="AM364" s="97"/>
      <c r="AN364" s="97"/>
      <c r="AO364" s="97"/>
      <c r="AP364" s="97"/>
      <c r="AQ364" s="97"/>
      <c r="AR364" s="97"/>
      <c r="AS364" s="97"/>
      <c r="AT364" s="97"/>
      <c r="AU364" s="97"/>
      <c r="AV364" s="97"/>
      <c r="AW364" s="97"/>
      <c r="AX364" s="97"/>
      <c r="AY364" s="97"/>
      <c r="AZ364" s="97"/>
      <c r="BA364" s="97"/>
      <c r="BB364" s="97"/>
      <c r="BC364" s="97"/>
      <c r="BD364" s="97"/>
      <c r="BE364" s="97"/>
      <c r="BF364" s="97"/>
      <c r="BG364" s="97"/>
      <c r="BH364" s="97"/>
      <c r="BI364" s="97"/>
      <c r="BJ364" s="97"/>
      <c r="BK364" s="97"/>
      <c r="BL364" s="97"/>
      <c r="BM364" s="97"/>
    </row>
    <row r="365" spans="1:65" x14ac:dyDescent="0.25">
      <c r="A365" s="95"/>
      <c r="B365" s="95"/>
      <c r="C365" s="95"/>
      <c r="D365" s="95"/>
      <c r="E365" s="95"/>
      <c r="F365" s="95"/>
      <c r="G365" s="95"/>
      <c r="H365" s="95"/>
      <c r="I365" s="96"/>
      <c r="J365" s="96"/>
      <c r="K365" s="95"/>
      <c r="L365" s="95"/>
      <c r="M365" s="95"/>
      <c r="N365" s="95"/>
      <c r="O365" s="95"/>
      <c r="P365" s="95"/>
      <c r="Q365" s="97"/>
      <c r="R365" s="97"/>
      <c r="S365" s="97"/>
      <c r="T365" s="97"/>
      <c r="U365" s="97"/>
      <c r="V365" s="97"/>
      <c r="W365" s="97"/>
      <c r="X365" s="97"/>
      <c r="Y365" s="97"/>
      <c r="Z365" s="97"/>
      <c r="AA365" s="97"/>
      <c r="AB365" s="97"/>
      <c r="AC365" s="97"/>
      <c r="AD365" s="97"/>
      <c r="AE365" s="97"/>
      <c r="AF365" s="97"/>
      <c r="AG365" s="97"/>
      <c r="AH365" s="97"/>
      <c r="AI365" s="97"/>
      <c r="AJ365" s="97"/>
      <c r="AK365" s="97"/>
      <c r="AL365" s="97"/>
      <c r="AM365" s="97"/>
      <c r="AN365" s="97"/>
      <c r="AO365" s="97"/>
      <c r="AP365" s="97"/>
      <c r="AQ365" s="97"/>
      <c r="AR365" s="97"/>
      <c r="AS365" s="97"/>
      <c r="AT365" s="97"/>
      <c r="AU365" s="97"/>
      <c r="AV365" s="97"/>
      <c r="AW365" s="97"/>
      <c r="AX365" s="97"/>
      <c r="AY365" s="97"/>
      <c r="AZ365" s="97"/>
      <c r="BA365" s="97"/>
      <c r="BB365" s="97"/>
      <c r="BC365" s="97"/>
      <c r="BD365" s="97"/>
      <c r="BE365" s="97"/>
      <c r="BF365" s="97"/>
      <c r="BG365" s="97"/>
      <c r="BH365" s="97"/>
      <c r="BI365" s="97"/>
      <c r="BJ365" s="97"/>
      <c r="BK365" s="97"/>
      <c r="BL365" s="97"/>
      <c r="BM365" s="97"/>
    </row>
    <row r="366" spans="1:65" x14ac:dyDescent="0.25">
      <c r="A366" s="95"/>
      <c r="B366" s="95"/>
      <c r="C366" s="95"/>
      <c r="D366" s="95"/>
      <c r="E366" s="95"/>
      <c r="F366" s="95"/>
      <c r="G366" s="95"/>
      <c r="H366" s="95"/>
      <c r="I366" s="96"/>
      <c r="J366" s="96"/>
      <c r="K366" s="95"/>
      <c r="L366" s="95"/>
      <c r="M366" s="95"/>
      <c r="N366" s="95"/>
      <c r="O366" s="95"/>
      <c r="P366" s="95"/>
      <c r="Q366" s="97"/>
      <c r="R366" s="97"/>
      <c r="S366" s="97"/>
      <c r="T366" s="97"/>
      <c r="U366" s="97"/>
      <c r="V366" s="97"/>
      <c r="W366" s="97"/>
      <c r="X366" s="97"/>
      <c r="Y366" s="97"/>
      <c r="Z366" s="97"/>
      <c r="AA366" s="97"/>
      <c r="AB366" s="97"/>
      <c r="AC366" s="97"/>
      <c r="AD366" s="97"/>
      <c r="AE366" s="97"/>
      <c r="AF366" s="97"/>
      <c r="AG366" s="97"/>
      <c r="AH366" s="97"/>
      <c r="AI366" s="97"/>
      <c r="AJ366" s="97"/>
      <c r="AK366" s="97"/>
      <c r="AL366" s="97"/>
      <c r="AM366" s="97"/>
      <c r="AN366" s="97"/>
      <c r="AO366" s="97"/>
      <c r="AP366" s="97"/>
      <c r="AQ366" s="97"/>
      <c r="AR366" s="97"/>
      <c r="AS366" s="97"/>
      <c r="AT366" s="97"/>
      <c r="AU366" s="97"/>
      <c r="AV366" s="97"/>
      <c r="AW366" s="97"/>
      <c r="AX366" s="97"/>
      <c r="AY366" s="97"/>
      <c r="AZ366" s="97"/>
      <c r="BA366" s="97"/>
      <c r="BB366" s="97"/>
      <c r="BC366" s="97"/>
      <c r="BD366" s="97"/>
      <c r="BE366" s="97"/>
      <c r="BF366" s="97"/>
      <c r="BG366" s="97"/>
      <c r="BH366" s="97"/>
      <c r="BI366" s="97"/>
      <c r="BJ366" s="97"/>
      <c r="BK366" s="97"/>
      <c r="BL366" s="97"/>
      <c r="BM366" s="97"/>
    </row>
    <row r="367" spans="1:65" x14ac:dyDescent="0.25">
      <c r="A367" s="95"/>
      <c r="B367" s="95"/>
      <c r="C367" s="95"/>
      <c r="D367" s="95"/>
      <c r="E367" s="95"/>
      <c r="F367" s="95"/>
      <c r="G367" s="95"/>
      <c r="H367" s="95"/>
      <c r="I367" s="96"/>
      <c r="J367" s="96"/>
      <c r="K367" s="95"/>
      <c r="L367" s="95"/>
      <c r="M367" s="95"/>
      <c r="N367" s="95"/>
      <c r="O367" s="95"/>
      <c r="P367" s="95"/>
      <c r="Q367" s="97"/>
      <c r="R367" s="97"/>
      <c r="S367" s="97"/>
      <c r="T367" s="97"/>
      <c r="U367" s="97"/>
      <c r="V367" s="97"/>
      <c r="W367" s="97"/>
      <c r="X367" s="97"/>
      <c r="Y367" s="97"/>
      <c r="Z367" s="97"/>
      <c r="AA367" s="97"/>
      <c r="AB367" s="97"/>
      <c r="AC367" s="97"/>
      <c r="AD367" s="97"/>
      <c r="AE367" s="97"/>
      <c r="AF367" s="97"/>
      <c r="AG367" s="97"/>
      <c r="AH367" s="97"/>
      <c r="AI367" s="97"/>
      <c r="AJ367" s="97"/>
      <c r="AK367" s="97"/>
      <c r="AL367" s="97"/>
      <c r="AM367" s="97"/>
      <c r="AN367" s="97"/>
      <c r="AO367" s="97"/>
      <c r="AP367" s="97"/>
      <c r="AQ367" s="97"/>
      <c r="AR367" s="97"/>
      <c r="AS367" s="97"/>
      <c r="AT367" s="97"/>
      <c r="AU367" s="97"/>
      <c r="AV367" s="97"/>
      <c r="AW367" s="97"/>
      <c r="AX367" s="97"/>
      <c r="AY367" s="97"/>
      <c r="AZ367" s="97"/>
      <c r="BA367" s="97"/>
      <c r="BB367" s="97"/>
      <c r="BC367" s="97"/>
      <c r="BD367" s="97"/>
      <c r="BE367" s="97"/>
      <c r="BF367" s="97"/>
      <c r="BG367" s="97"/>
      <c r="BH367" s="97"/>
      <c r="BI367" s="97"/>
      <c r="BJ367" s="97"/>
      <c r="BK367" s="97"/>
      <c r="BL367" s="97"/>
      <c r="BM367" s="97"/>
    </row>
    <row r="368" spans="1:65" x14ac:dyDescent="0.25">
      <c r="A368" s="95"/>
      <c r="B368" s="95"/>
      <c r="C368" s="95"/>
      <c r="D368" s="95"/>
      <c r="E368" s="95"/>
      <c r="F368" s="95"/>
      <c r="G368" s="95"/>
      <c r="H368" s="95"/>
      <c r="I368" s="96"/>
      <c r="J368" s="96"/>
      <c r="K368" s="95"/>
      <c r="L368" s="95"/>
      <c r="M368" s="95"/>
      <c r="N368" s="95"/>
      <c r="O368" s="95"/>
      <c r="P368" s="95"/>
      <c r="Q368" s="97"/>
      <c r="R368" s="97"/>
      <c r="S368" s="97"/>
      <c r="T368" s="97"/>
      <c r="U368" s="97"/>
      <c r="V368" s="97"/>
      <c r="W368" s="97"/>
      <c r="X368" s="97"/>
      <c r="Y368" s="97"/>
      <c r="Z368" s="97"/>
      <c r="AA368" s="97"/>
      <c r="AB368" s="97"/>
      <c r="AC368" s="97"/>
      <c r="AD368" s="97"/>
      <c r="AE368" s="97"/>
      <c r="AF368" s="97"/>
      <c r="AG368" s="97"/>
      <c r="AH368" s="97"/>
      <c r="AI368" s="97"/>
      <c r="AJ368" s="97"/>
      <c r="AK368" s="97"/>
      <c r="AL368" s="97"/>
      <c r="AM368" s="97"/>
      <c r="AN368" s="97"/>
      <c r="AO368" s="97"/>
      <c r="AP368" s="97"/>
      <c r="AQ368" s="97"/>
      <c r="AR368" s="97"/>
      <c r="AS368" s="97"/>
      <c r="AT368" s="97"/>
      <c r="AU368" s="97"/>
      <c r="AV368" s="97"/>
      <c r="AW368" s="97"/>
      <c r="AX368" s="97"/>
      <c r="AY368" s="97"/>
      <c r="AZ368" s="97"/>
      <c r="BA368" s="97"/>
      <c r="BB368" s="97"/>
      <c r="BC368" s="97"/>
      <c r="BD368" s="97"/>
      <c r="BE368" s="97"/>
      <c r="BF368" s="97"/>
      <c r="BG368" s="97"/>
      <c r="BH368" s="97"/>
      <c r="BI368" s="97"/>
      <c r="BJ368" s="97"/>
      <c r="BK368" s="97"/>
      <c r="BL368" s="97"/>
      <c r="BM368" s="97"/>
    </row>
    <row r="369" spans="1:65" x14ac:dyDescent="0.25">
      <c r="A369" s="95"/>
      <c r="B369" s="95"/>
      <c r="C369" s="95"/>
      <c r="D369" s="95"/>
      <c r="E369" s="95"/>
      <c r="F369" s="95"/>
      <c r="G369" s="95"/>
      <c r="H369" s="95"/>
      <c r="I369" s="96"/>
      <c r="J369" s="96"/>
      <c r="K369" s="95"/>
      <c r="L369" s="95"/>
      <c r="M369" s="95"/>
      <c r="N369" s="95"/>
      <c r="O369" s="95"/>
      <c r="P369" s="95"/>
      <c r="Q369" s="97"/>
      <c r="R369" s="97"/>
      <c r="S369" s="97"/>
      <c r="T369" s="97"/>
      <c r="U369" s="97"/>
      <c r="V369" s="97"/>
      <c r="W369" s="97"/>
      <c r="X369" s="97"/>
      <c r="Y369" s="97"/>
      <c r="Z369" s="97"/>
      <c r="AA369" s="97"/>
      <c r="AB369" s="97"/>
      <c r="AC369" s="97"/>
      <c r="AD369" s="97"/>
      <c r="AE369" s="97"/>
      <c r="AF369" s="97"/>
      <c r="AG369" s="97"/>
      <c r="AH369" s="97"/>
      <c r="AI369" s="97"/>
      <c r="AJ369" s="97"/>
      <c r="AK369" s="97"/>
      <c r="AL369" s="97"/>
      <c r="AM369" s="97"/>
      <c r="AN369" s="97"/>
      <c r="AO369" s="97"/>
      <c r="AP369" s="97"/>
      <c r="AQ369" s="97"/>
      <c r="AR369" s="97"/>
      <c r="AS369" s="97"/>
      <c r="AT369" s="97"/>
      <c r="AU369" s="97"/>
      <c r="AV369" s="97"/>
      <c r="AW369" s="97"/>
      <c r="AX369" s="97"/>
      <c r="AY369" s="97"/>
      <c r="AZ369" s="97"/>
      <c r="BA369" s="97"/>
      <c r="BB369" s="97"/>
      <c r="BC369" s="97"/>
      <c r="BD369" s="97"/>
      <c r="BE369" s="97"/>
      <c r="BF369" s="97"/>
      <c r="BG369" s="97"/>
      <c r="BH369" s="97"/>
      <c r="BI369" s="97"/>
      <c r="BJ369" s="97"/>
      <c r="BK369" s="97"/>
      <c r="BL369" s="97"/>
      <c r="BM369" s="97"/>
    </row>
    <row r="370" spans="1:65" x14ac:dyDescent="0.25">
      <c r="A370" s="95"/>
      <c r="B370" s="95"/>
      <c r="C370" s="95"/>
      <c r="D370" s="95"/>
      <c r="E370" s="95"/>
      <c r="F370" s="95"/>
      <c r="G370" s="95"/>
      <c r="H370" s="95"/>
      <c r="I370" s="96"/>
      <c r="J370" s="96"/>
      <c r="K370" s="95"/>
      <c r="L370" s="95"/>
      <c r="M370" s="95"/>
      <c r="N370" s="95"/>
      <c r="O370" s="95"/>
      <c r="P370" s="95"/>
      <c r="Q370" s="97"/>
      <c r="R370" s="97"/>
      <c r="S370" s="97"/>
      <c r="T370" s="97"/>
      <c r="U370" s="97"/>
      <c r="V370" s="97"/>
      <c r="W370" s="97"/>
      <c r="X370" s="97"/>
      <c r="Y370" s="97"/>
      <c r="Z370" s="97"/>
      <c r="AA370" s="97"/>
      <c r="AB370" s="97"/>
      <c r="AC370" s="97"/>
      <c r="AD370" s="97"/>
      <c r="AE370" s="97"/>
      <c r="AF370" s="97"/>
      <c r="AG370" s="97"/>
      <c r="AH370" s="97"/>
      <c r="AI370" s="97"/>
      <c r="AJ370" s="97"/>
      <c r="AK370" s="97"/>
      <c r="AL370" s="97"/>
      <c r="AM370" s="97"/>
      <c r="AN370" s="97"/>
      <c r="AO370" s="97"/>
      <c r="AP370" s="97"/>
      <c r="AQ370" s="97"/>
      <c r="AR370" s="97"/>
      <c r="AS370" s="97"/>
      <c r="AT370" s="97"/>
      <c r="AU370" s="97"/>
      <c r="AV370" s="97"/>
      <c r="AW370" s="97"/>
      <c r="AX370" s="97"/>
      <c r="AY370" s="97"/>
      <c r="AZ370" s="97"/>
      <c r="BA370" s="97"/>
      <c r="BB370" s="97"/>
      <c r="BC370" s="97"/>
      <c r="BD370" s="97"/>
      <c r="BE370" s="97"/>
      <c r="BF370" s="97"/>
      <c r="BG370" s="97"/>
      <c r="BH370" s="97"/>
      <c r="BI370" s="97"/>
      <c r="BJ370" s="97"/>
      <c r="BK370" s="97"/>
      <c r="BL370" s="97"/>
      <c r="BM370" s="97"/>
    </row>
    <row r="371" spans="1:65" x14ac:dyDescent="0.25">
      <c r="A371" s="95"/>
      <c r="B371" s="95"/>
      <c r="C371" s="95"/>
      <c r="D371" s="95"/>
      <c r="E371" s="95"/>
      <c r="F371" s="95"/>
      <c r="G371" s="95"/>
      <c r="H371" s="95"/>
      <c r="I371" s="96"/>
      <c r="J371" s="96"/>
      <c r="K371" s="95"/>
      <c r="L371" s="95"/>
      <c r="M371" s="95"/>
      <c r="N371" s="95"/>
      <c r="O371" s="95"/>
      <c r="P371" s="95"/>
      <c r="Q371" s="97"/>
      <c r="R371" s="97"/>
      <c r="S371" s="97"/>
      <c r="T371" s="97"/>
      <c r="U371" s="97"/>
      <c r="V371" s="97"/>
      <c r="W371" s="97"/>
      <c r="X371" s="97"/>
      <c r="Y371" s="97"/>
      <c r="Z371" s="97"/>
      <c r="AA371" s="97"/>
      <c r="AB371" s="97"/>
      <c r="AC371" s="97"/>
      <c r="AD371" s="97"/>
      <c r="AE371" s="97"/>
      <c r="AF371" s="97"/>
      <c r="AG371" s="97"/>
      <c r="AH371" s="97"/>
      <c r="AI371" s="97"/>
      <c r="AJ371" s="97"/>
      <c r="AK371" s="97"/>
      <c r="AL371" s="97"/>
      <c r="AM371" s="97"/>
      <c r="AN371" s="97"/>
      <c r="AO371" s="97"/>
      <c r="AP371" s="97"/>
      <c r="AQ371" s="97"/>
      <c r="AR371" s="97"/>
      <c r="AS371" s="97"/>
      <c r="AT371" s="97"/>
      <c r="AU371" s="97"/>
      <c r="AV371" s="97"/>
      <c r="AW371" s="97"/>
      <c r="AX371" s="97"/>
      <c r="AY371" s="97"/>
      <c r="AZ371" s="97"/>
      <c r="BA371" s="97"/>
      <c r="BB371" s="97"/>
      <c r="BC371" s="97"/>
      <c r="BD371" s="97"/>
      <c r="BE371" s="97"/>
      <c r="BF371" s="97"/>
      <c r="BG371" s="97"/>
      <c r="BH371" s="97"/>
      <c r="BI371" s="97"/>
      <c r="BJ371" s="97"/>
      <c r="BK371" s="97"/>
      <c r="BL371" s="97"/>
      <c r="BM371" s="97"/>
    </row>
    <row r="372" spans="1:65" x14ac:dyDescent="0.25">
      <c r="A372" s="95"/>
      <c r="B372" s="95"/>
      <c r="C372" s="95"/>
      <c r="D372" s="95"/>
      <c r="E372" s="95"/>
      <c r="F372" s="95"/>
      <c r="G372" s="95"/>
      <c r="H372" s="95"/>
      <c r="I372" s="96"/>
      <c r="J372" s="96"/>
      <c r="K372" s="95"/>
      <c r="L372" s="95"/>
      <c r="M372" s="95"/>
      <c r="N372" s="95"/>
      <c r="O372" s="95"/>
      <c r="P372" s="95"/>
      <c r="Q372" s="97"/>
      <c r="R372" s="97"/>
      <c r="S372" s="97"/>
      <c r="T372" s="97"/>
      <c r="U372" s="97"/>
      <c r="V372" s="97"/>
      <c r="W372" s="97"/>
      <c r="X372" s="97"/>
      <c r="Y372" s="97"/>
      <c r="Z372" s="97"/>
      <c r="AA372" s="97"/>
      <c r="AB372" s="97"/>
      <c r="AC372" s="97"/>
      <c r="AD372" s="97"/>
      <c r="AE372" s="97"/>
      <c r="AF372" s="97"/>
      <c r="AG372" s="97"/>
      <c r="AH372" s="97"/>
      <c r="AI372" s="97"/>
      <c r="AJ372" s="97"/>
      <c r="AK372" s="97"/>
      <c r="AL372" s="97"/>
      <c r="AM372" s="97"/>
      <c r="AN372" s="97"/>
      <c r="AO372" s="97"/>
      <c r="AP372" s="97"/>
      <c r="AQ372" s="97"/>
      <c r="AR372" s="97"/>
      <c r="AS372" s="97"/>
      <c r="AT372" s="97"/>
      <c r="AU372" s="97"/>
      <c r="AV372" s="97"/>
      <c r="AW372" s="97"/>
      <c r="AX372" s="97"/>
      <c r="AY372" s="97"/>
      <c r="AZ372" s="97"/>
      <c r="BA372" s="97"/>
      <c r="BB372" s="97"/>
      <c r="BC372" s="97"/>
      <c r="BD372" s="97"/>
      <c r="BE372" s="97"/>
      <c r="BF372" s="97"/>
      <c r="BG372" s="97"/>
      <c r="BH372" s="97"/>
      <c r="BI372" s="97"/>
      <c r="BJ372" s="97"/>
      <c r="BK372" s="97"/>
      <c r="BL372" s="97"/>
      <c r="BM372" s="97"/>
    </row>
    <row r="373" spans="1:65" x14ac:dyDescent="0.25">
      <c r="A373" s="95"/>
      <c r="B373" s="95"/>
      <c r="C373" s="95"/>
      <c r="D373" s="95"/>
      <c r="E373" s="95"/>
      <c r="F373" s="95"/>
      <c r="G373" s="95"/>
      <c r="H373" s="95"/>
      <c r="I373" s="96"/>
      <c r="J373" s="96"/>
      <c r="K373" s="95"/>
      <c r="L373" s="95"/>
      <c r="M373" s="95"/>
      <c r="N373" s="95"/>
      <c r="O373" s="95"/>
      <c r="P373" s="95"/>
      <c r="Q373" s="97"/>
      <c r="R373" s="97"/>
      <c r="S373" s="97"/>
      <c r="T373" s="97"/>
      <c r="U373" s="97"/>
      <c r="V373" s="97"/>
      <c r="W373" s="97"/>
      <c r="X373" s="97"/>
      <c r="Y373" s="97"/>
      <c r="Z373" s="97"/>
      <c r="AA373" s="97"/>
      <c r="AB373" s="97"/>
      <c r="AC373" s="97"/>
      <c r="AD373" s="97"/>
      <c r="AE373" s="97"/>
      <c r="AF373" s="97"/>
      <c r="AG373" s="97"/>
      <c r="AH373" s="97"/>
      <c r="AI373" s="97"/>
      <c r="AJ373" s="97"/>
      <c r="AK373" s="97"/>
      <c r="AL373" s="97"/>
      <c r="AM373" s="97"/>
      <c r="AN373" s="97"/>
      <c r="AO373" s="97"/>
      <c r="AP373" s="97"/>
      <c r="AQ373" s="97"/>
      <c r="AR373" s="97"/>
      <c r="AS373" s="97"/>
      <c r="AT373" s="97"/>
      <c r="AU373" s="97"/>
      <c r="AV373" s="97"/>
      <c r="AW373" s="97"/>
      <c r="AX373" s="97"/>
      <c r="AY373" s="97"/>
      <c r="AZ373" s="97"/>
      <c r="BA373" s="97"/>
      <c r="BB373" s="97"/>
      <c r="BC373" s="97"/>
      <c r="BD373" s="97"/>
      <c r="BE373" s="97"/>
      <c r="BF373" s="97"/>
      <c r="BG373" s="97"/>
      <c r="BH373" s="97"/>
      <c r="BI373" s="97"/>
      <c r="BJ373" s="97"/>
      <c r="BK373" s="97"/>
      <c r="BL373" s="97"/>
      <c r="BM373" s="97"/>
    </row>
    <row r="374" spans="1:65" x14ac:dyDescent="0.25">
      <c r="A374" s="95"/>
      <c r="B374" s="95"/>
      <c r="C374" s="95"/>
      <c r="D374" s="95"/>
      <c r="E374" s="95"/>
      <c r="F374" s="95"/>
      <c r="G374" s="95"/>
      <c r="H374" s="95"/>
      <c r="I374" s="96"/>
      <c r="J374" s="96"/>
      <c r="K374" s="95"/>
      <c r="L374" s="95"/>
      <c r="M374" s="95"/>
      <c r="N374" s="95"/>
      <c r="O374" s="95"/>
      <c r="P374" s="95"/>
      <c r="Q374" s="97"/>
      <c r="R374" s="97"/>
      <c r="S374" s="97"/>
      <c r="T374" s="97"/>
      <c r="U374" s="97"/>
      <c r="V374" s="97"/>
      <c r="W374" s="97"/>
      <c r="X374" s="97"/>
      <c r="Y374" s="97"/>
      <c r="Z374" s="97"/>
      <c r="AA374" s="97"/>
      <c r="AB374" s="97"/>
      <c r="AC374" s="97"/>
      <c r="AD374" s="97"/>
      <c r="AE374" s="97"/>
      <c r="AF374" s="97"/>
      <c r="AG374" s="97"/>
      <c r="AH374" s="97"/>
      <c r="AI374" s="97"/>
      <c r="AJ374" s="97"/>
      <c r="AK374" s="97"/>
      <c r="AL374" s="97"/>
      <c r="AM374" s="97"/>
      <c r="AN374" s="97"/>
      <c r="AO374" s="97"/>
      <c r="AP374" s="97"/>
      <c r="AQ374" s="97"/>
      <c r="AR374" s="97"/>
      <c r="AS374" s="97"/>
      <c r="AT374" s="97"/>
      <c r="AU374" s="97"/>
      <c r="AV374" s="97"/>
      <c r="AW374" s="97"/>
      <c r="AX374" s="97"/>
      <c r="AY374" s="97"/>
      <c r="AZ374" s="97"/>
      <c r="BA374" s="97"/>
      <c r="BB374" s="97"/>
      <c r="BC374" s="97"/>
      <c r="BD374" s="97"/>
      <c r="BE374" s="97"/>
      <c r="BF374" s="97"/>
      <c r="BG374" s="97"/>
      <c r="BH374" s="97"/>
      <c r="BI374" s="97"/>
      <c r="BJ374" s="97"/>
      <c r="BK374" s="97"/>
      <c r="BL374" s="97"/>
      <c r="BM374" s="97"/>
    </row>
    <row r="375" spans="1:65" x14ac:dyDescent="0.25">
      <c r="A375" s="95"/>
      <c r="B375" s="95"/>
      <c r="C375" s="95"/>
      <c r="D375" s="95"/>
      <c r="E375" s="95"/>
      <c r="F375" s="95"/>
      <c r="G375" s="95"/>
      <c r="H375" s="95"/>
      <c r="I375" s="96"/>
      <c r="J375" s="96"/>
      <c r="K375" s="95"/>
      <c r="L375" s="95"/>
      <c r="M375" s="95"/>
      <c r="N375" s="95"/>
      <c r="O375" s="95"/>
      <c r="P375" s="95"/>
      <c r="Q375" s="97"/>
      <c r="R375" s="97"/>
      <c r="S375" s="97"/>
      <c r="T375" s="97"/>
      <c r="U375" s="97"/>
      <c r="V375" s="97"/>
      <c r="W375" s="97"/>
      <c r="X375" s="97"/>
      <c r="Y375" s="97"/>
      <c r="Z375" s="97"/>
      <c r="AA375" s="97"/>
      <c r="AB375" s="97"/>
      <c r="AC375" s="97"/>
      <c r="AD375" s="97"/>
      <c r="AE375" s="97"/>
      <c r="AF375" s="97"/>
      <c r="AG375" s="97"/>
      <c r="AH375" s="97"/>
      <c r="AI375" s="97"/>
      <c r="AJ375" s="97"/>
      <c r="AK375" s="97"/>
      <c r="AL375" s="97"/>
      <c r="AM375" s="97"/>
      <c r="AN375" s="97"/>
      <c r="AO375" s="97"/>
      <c r="AP375" s="97"/>
      <c r="AQ375" s="97"/>
      <c r="AR375" s="97"/>
      <c r="AS375" s="97"/>
      <c r="AT375" s="97"/>
      <c r="AU375" s="97"/>
      <c r="AV375" s="97"/>
      <c r="AW375" s="97"/>
      <c r="AX375" s="97"/>
      <c r="AY375" s="97"/>
      <c r="AZ375" s="97"/>
      <c r="BA375" s="97"/>
      <c r="BB375" s="97"/>
      <c r="BC375" s="97"/>
      <c r="BD375" s="97"/>
      <c r="BE375" s="97"/>
      <c r="BF375" s="97"/>
      <c r="BG375" s="97"/>
      <c r="BH375" s="97"/>
      <c r="BI375" s="97"/>
      <c r="BJ375" s="97"/>
      <c r="BK375" s="97"/>
      <c r="BL375" s="97"/>
      <c r="BM375" s="97"/>
    </row>
    <row r="376" spans="1:65" x14ac:dyDescent="0.25">
      <c r="A376" s="95"/>
      <c r="B376" s="95"/>
      <c r="C376" s="95"/>
      <c r="D376" s="95"/>
      <c r="E376" s="95"/>
      <c r="F376" s="95"/>
      <c r="G376" s="95"/>
      <c r="H376" s="95"/>
      <c r="I376" s="96"/>
      <c r="J376" s="96"/>
      <c r="K376" s="95"/>
      <c r="L376" s="95"/>
      <c r="M376" s="95"/>
      <c r="N376" s="95"/>
      <c r="O376" s="95"/>
      <c r="P376" s="95"/>
      <c r="Q376" s="97"/>
      <c r="R376" s="97"/>
      <c r="S376" s="97"/>
      <c r="T376" s="97"/>
      <c r="U376" s="97"/>
      <c r="V376" s="97"/>
      <c r="W376" s="97"/>
      <c r="X376" s="97"/>
      <c r="Y376" s="97"/>
      <c r="Z376" s="97"/>
      <c r="AA376" s="97"/>
      <c r="AB376" s="97"/>
      <c r="AC376" s="97"/>
      <c r="AD376" s="97"/>
      <c r="AE376" s="97"/>
      <c r="AF376" s="97"/>
      <c r="AG376" s="97"/>
      <c r="AH376" s="97"/>
      <c r="AI376" s="97"/>
      <c r="AJ376" s="97"/>
      <c r="AK376" s="97"/>
      <c r="AL376" s="97"/>
      <c r="AM376" s="97"/>
      <c r="AN376" s="97"/>
      <c r="AO376" s="97"/>
      <c r="AP376" s="97"/>
      <c r="AQ376" s="97"/>
      <c r="AR376" s="97"/>
      <c r="AS376" s="97"/>
      <c r="AT376" s="97"/>
      <c r="AU376" s="97"/>
      <c r="AV376" s="97"/>
      <c r="AW376" s="97"/>
      <c r="AX376" s="97"/>
      <c r="AY376" s="97"/>
      <c r="AZ376" s="97"/>
      <c r="BA376" s="97"/>
      <c r="BB376" s="97"/>
      <c r="BC376" s="97"/>
      <c r="BD376" s="97"/>
      <c r="BE376" s="97"/>
      <c r="BF376" s="97"/>
      <c r="BG376" s="97"/>
      <c r="BH376" s="97"/>
      <c r="BI376" s="97"/>
      <c r="BJ376" s="97"/>
      <c r="BK376" s="97"/>
      <c r="BL376" s="97"/>
      <c r="BM376" s="97"/>
    </row>
    <row r="377" spans="1:65" x14ac:dyDescent="0.25">
      <c r="A377" s="95"/>
      <c r="B377" s="95"/>
      <c r="C377" s="95"/>
      <c r="D377" s="95"/>
      <c r="E377" s="95"/>
      <c r="F377" s="95"/>
      <c r="G377" s="95"/>
      <c r="H377" s="95"/>
      <c r="I377" s="96"/>
      <c r="J377" s="96"/>
      <c r="K377" s="95"/>
      <c r="L377" s="95"/>
      <c r="M377" s="95"/>
      <c r="N377" s="95"/>
      <c r="O377" s="95"/>
      <c r="P377" s="95"/>
      <c r="Q377" s="97"/>
      <c r="R377" s="97"/>
      <c r="S377" s="97"/>
      <c r="T377" s="97"/>
      <c r="U377" s="97"/>
      <c r="V377" s="97"/>
      <c r="W377" s="97"/>
      <c r="X377" s="97"/>
      <c r="Y377" s="97"/>
      <c r="Z377" s="97"/>
      <c r="AA377" s="97"/>
      <c r="AB377" s="97"/>
      <c r="AC377" s="97"/>
      <c r="AD377" s="97"/>
      <c r="AE377" s="97"/>
      <c r="AF377" s="97"/>
      <c r="AG377" s="97"/>
      <c r="AH377" s="97"/>
      <c r="AI377" s="97"/>
      <c r="AJ377" s="97"/>
      <c r="AK377" s="97"/>
      <c r="AL377" s="97"/>
      <c r="AM377" s="97"/>
      <c r="AN377" s="97"/>
      <c r="AO377" s="97"/>
      <c r="AP377" s="97"/>
      <c r="AQ377" s="97"/>
      <c r="AR377" s="97"/>
      <c r="AS377" s="97"/>
      <c r="AT377" s="97"/>
      <c r="AU377" s="97"/>
      <c r="AV377" s="97"/>
      <c r="AW377" s="97"/>
      <c r="AX377" s="97"/>
      <c r="AY377" s="97"/>
      <c r="AZ377" s="97"/>
      <c r="BA377" s="97"/>
      <c r="BB377" s="97"/>
      <c r="BC377" s="97"/>
      <c r="BD377" s="97"/>
      <c r="BE377" s="97"/>
      <c r="BF377" s="97"/>
      <c r="BG377" s="97"/>
      <c r="BH377" s="97"/>
      <c r="BI377" s="97"/>
      <c r="BJ377" s="97"/>
      <c r="BK377" s="97"/>
      <c r="BL377" s="97"/>
      <c r="BM377" s="97"/>
    </row>
    <row r="378" spans="1:65" x14ac:dyDescent="0.25">
      <c r="A378" s="95"/>
      <c r="B378" s="95"/>
      <c r="C378" s="95"/>
      <c r="D378" s="95"/>
      <c r="E378" s="95"/>
      <c r="F378" s="95"/>
      <c r="G378" s="95"/>
      <c r="H378" s="95"/>
      <c r="I378" s="96"/>
      <c r="J378" s="96"/>
      <c r="K378" s="95"/>
      <c r="L378" s="95"/>
      <c r="M378" s="95"/>
      <c r="N378" s="95"/>
      <c r="O378" s="95"/>
      <c r="P378" s="95"/>
      <c r="Q378" s="97"/>
      <c r="R378" s="97"/>
      <c r="S378" s="97"/>
      <c r="T378" s="97"/>
      <c r="U378" s="97"/>
      <c r="V378" s="97"/>
      <c r="W378" s="97"/>
      <c r="X378" s="97"/>
      <c r="Y378" s="97"/>
      <c r="Z378" s="97"/>
      <c r="AA378" s="97"/>
      <c r="AB378" s="97"/>
      <c r="AC378" s="97"/>
      <c r="AD378" s="97"/>
      <c r="AE378" s="97"/>
      <c r="AF378" s="97"/>
      <c r="AG378" s="97"/>
      <c r="AH378" s="97"/>
      <c r="AI378" s="97"/>
      <c r="AJ378" s="97"/>
      <c r="AK378" s="97"/>
      <c r="AL378" s="97"/>
      <c r="AM378" s="97"/>
      <c r="AN378" s="97"/>
      <c r="AO378" s="97"/>
      <c r="AP378" s="97"/>
      <c r="AQ378" s="97"/>
      <c r="AR378" s="97"/>
      <c r="AS378" s="97"/>
      <c r="AT378" s="97"/>
      <c r="AU378" s="97"/>
      <c r="AV378" s="97"/>
      <c r="AW378" s="97"/>
      <c r="AX378" s="97"/>
      <c r="AY378" s="97"/>
      <c r="AZ378" s="97"/>
      <c r="BA378" s="97"/>
      <c r="BB378" s="97"/>
      <c r="BC378" s="97"/>
      <c r="BD378" s="97"/>
      <c r="BE378" s="97"/>
      <c r="BF378" s="97"/>
      <c r="BG378" s="97"/>
      <c r="BH378" s="97"/>
      <c r="BI378" s="97"/>
      <c r="BJ378" s="97"/>
      <c r="BK378" s="97"/>
      <c r="BL378" s="97"/>
      <c r="BM378" s="97"/>
    </row>
    <row r="379" spans="1:65" x14ac:dyDescent="0.25">
      <c r="A379" s="95"/>
      <c r="B379" s="95"/>
      <c r="C379" s="95"/>
      <c r="D379" s="95"/>
      <c r="E379" s="95"/>
      <c r="F379" s="95"/>
      <c r="G379" s="95"/>
      <c r="H379" s="95"/>
      <c r="I379" s="96"/>
      <c r="J379" s="96"/>
      <c r="K379" s="95"/>
      <c r="L379" s="95"/>
      <c r="M379" s="95"/>
      <c r="N379" s="95"/>
      <c r="O379" s="95"/>
      <c r="P379" s="95"/>
      <c r="Q379" s="97"/>
      <c r="R379" s="97"/>
      <c r="S379" s="97"/>
      <c r="T379" s="97"/>
      <c r="U379" s="97"/>
      <c r="V379" s="97"/>
      <c r="W379" s="97"/>
      <c r="X379" s="97"/>
      <c r="Y379" s="97"/>
      <c r="Z379" s="97"/>
      <c r="AA379" s="97"/>
      <c r="AB379" s="97"/>
      <c r="AC379" s="97"/>
      <c r="AD379" s="97"/>
      <c r="AE379" s="97"/>
      <c r="AF379" s="97"/>
      <c r="AG379" s="97"/>
      <c r="AH379" s="97"/>
      <c r="AI379" s="97"/>
      <c r="AJ379" s="97"/>
      <c r="AK379" s="97"/>
      <c r="AL379" s="97"/>
      <c r="AM379" s="97"/>
      <c r="AN379" s="97"/>
      <c r="AO379" s="97"/>
      <c r="AP379" s="97"/>
      <c r="AQ379" s="97"/>
      <c r="AR379" s="97"/>
      <c r="AS379" s="97"/>
      <c r="AT379" s="97"/>
      <c r="AU379" s="97"/>
      <c r="AV379" s="97"/>
      <c r="AW379" s="97"/>
      <c r="AX379" s="97"/>
      <c r="AY379" s="97"/>
      <c r="AZ379" s="97"/>
      <c r="BA379" s="97"/>
      <c r="BB379" s="97"/>
      <c r="BC379" s="97"/>
      <c r="BD379" s="97"/>
      <c r="BE379" s="97"/>
      <c r="BF379" s="97"/>
      <c r="BG379" s="97"/>
      <c r="BH379" s="97"/>
      <c r="BI379" s="97"/>
      <c r="BJ379" s="97"/>
      <c r="BK379" s="97"/>
      <c r="BL379" s="97"/>
      <c r="BM379" s="97"/>
    </row>
    <row r="380" spans="1:65" x14ac:dyDescent="0.25">
      <c r="A380" s="95"/>
      <c r="B380" s="95"/>
      <c r="C380" s="95"/>
      <c r="D380" s="95"/>
      <c r="E380" s="95"/>
      <c r="F380" s="95"/>
      <c r="G380" s="95"/>
      <c r="H380" s="95"/>
      <c r="I380" s="96"/>
      <c r="J380" s="96"/>
      <c r="K380" s="95"/>
      <c r="L380" s="95"/>
      <c r="M380" s="95"/>
      <c r="N380" s="95"/>
      <c r="O380" s="95"/>
      <c r="P380" s="95"/>
      <c r="Q380" s="97"/>
      <c r="R380" s="97"/>
      <c r="S380" s="97"/>
      <c r="T380" s="97"/>
      <c r="U380" s="97"/>
      <c r="V380" s="97"/>
      <c r="W380" s="97"/>
      <c r="X380" s="97"/>
      <c r="Y380" s="97"/>
      <c r="Z380" s="97"/>
      <c r="AA380" s="97"/>
      <c r="AB380" s="97"/>
      <c r="AC380" s="97"/>
      <c r="AD380" s="97"/>
      <c r="AE380" s="97"/>
      <c r="AF380" s="97"/>
      <c r="AG380" s="97"/>
      <c r="AH380" s="97"/>
      <c r="AI380" s="97"/>
      <c r="AJ380" s="97"/>
      <c r="AK380" s="97"/>
      <c r="AL380" s="97"/>
      <c r="AM380" s="97"/>
      <c r="AN380" s="97"/>
      <c r="AO380" s="97"/>
      <c r="AP380" s="97"/>
      <c r="AQ380" s="97"/>
      <c r="AR380" s="97"/>
      <c r="AS380" s="97"/>
      <c r="AT380" s="97"/>
      <c r="AU380" s="97"/>
      <c r="AV380" s="97"/>
      <c r="AW380" s="97"/>
      <c r="AX380" s="97"/>
      <c r="AY380" s="97"/>
      <c r="AZ380" s="97"/>
      <c r="BA380" s="97"/>
      <c r="BB380" s="97"/>
      <c r="BC380" s="97"/>
      <c r="BD380" s="97"/>
      <c r="BE380" s="97"/>
      <c r="BF380" s="97"/>
      <c r="BG380" s="97"/>
      <c r="BH380" s="97"/>
      <c r="BI380" s="97"/>
      <c r="BJ380" s="97"/>
      <c r="BK380" s="97"/>
      <c r="BL380" s="97"/>
      <c r="BM380" s="97"/>
    </row>
    <row r="381" spans="1:65" x14ac:dyDescent="0.25">
      <c r="A381" s="95"/>
      <c r="B381" s="95"/>
      <c r="C381" s="95"/>
      <c r="D381" s="95"/>
      <c r="E381" s="95"/>
      <c r="F381" s="95"/>
      <c r="G381" s="95"/>
      <c r="H381" s="95"/>
      <c r="I381" s="96"/>
      <c r="J381" s="96"/>
      <c r="K381" s="95"/>
      <c r="L381" s="95"/>
      <c r="M381" s="95"/>
      <c r="N381" s="95"/>
      <c r="O381" s="95"/>
      <c r="P381" s="95"/>
      <c r="Q381" s="97"/>
      <c r="R381" s="97"/>
      <c r="S381" s="97"/>
      <c r="T381" s="97"/>
      <c r="U381" s="97"/>
      <c r="V381" s="97"/>
      <c r="W381" s="97"/>
      <c r="X381" s="97"/>
      <c r="Y381" s="97"/>
      <c r="Z381" s="97"/>
      <c r="AA381" s="97"/>
      <c r="AB381" s="97"/>
      <c r="AC381" s="97"/>
      <c r="AD381" s="97"/>
      <c r="AE381" s="97"/>
      <c r="AF381" s="97"/>
      <c r="AG381" s="97"/>
      <c r="AH381" s="97"/>
      <c r="AI381" s="97"/>
      <c r="AJ381" s="97"/>
      <c r="AK381" s="97"/>
      <c r="AL381" s="97"/>
      <c r="AM381" s="97"/>
      <c r="AN381" s="97"/>
      <c r="AO381" s="97"/>
      <c r="AP381" s="97"/>
      <c r="AQ381" s="97"/>
      <c r="AR381" s="97"/>
      <c r="AS381" s="97"/>
      <c r="AT381" s="97"/>
      <c r="AU381" s="97"/>
      <c r="AV381" s="97"/>
      <c r="AW381" s="97"/>
      <c r="AX381" s="97"/>
      <c r="AY381" s="97"/>
      <c r="AZ381" s="97"/>
      <c r="BA381" s="97"/>
      <c r="BB381" s="97"/>
      <c r="BC381" s="97"/>
      <c r="BD381" s="97"/>
      <c r="BE381" s="97"/>
      <c r="BF381" s="97"/>
      <c r="BG381" s="97"/>
      <c r="BH381" s="97"/>
      <c r="BI381" s="97"/>
      <c r="BJ381" s="97"/>
      <c r="BK381" s="97"/>
      <c r="BL381" s="97"/>
      <c r="BM381" s="97"/>
    </row>
    <row r="382" spans="1:65" x14ac:dyDescent="0.25">
      <c r="A382" s="95"/>
      <c r="B382" s="95"/>
      <c r="C382" s="95"/>
      <c r="D382" s="95"/>
      <c r="E382" s="95"/>
      <c r="F382" s="95"/>
      <c r="G382" s="95"/>
      <c r="H382" s="95"/>
      <c r="I382" s="96"/>
      <c r="J382" s="96"/>
      <c r="K382" s="95"/>
      <c r="L382" s="95"/>
      <c r="M382" s="95"/>
      <c r="N382" s="95"/>
      <c r="O382" s="95"/>
      <c r="P382" s="95"/>
      <c r="Q382" s="97"/>
      <c r="R382" s="97"/>
      <c r="S382" s="97"/>
      <c r="T382" s="97"/>
      <c r="U382" s="97"/>
      <c r="V382" s="97"/>
      <c r="W382" s="97"/>
      <c r="X382" s="97"/>
      <c r="Y382" s="97"/>
      <c r="Z382" s="97"/>
      <c r="AA382" s="97"/>
      <c r="AB382" s="97"/>
      <c r="AC382" s="97"/>
      <c r="AD382" s="97"/>
      <c r="AE382" s="97"/>
      <c r="AF382" s="97"/>
      <c r="AG382" s="97"/>
      <c r="AH382" s="97"/>
      <c r="AI382" s="97"/>
      <c r="AJ382" s="97"/>
      <c r="AK382" s="97"/>
      <c r="AL382" s="97"/>
      <c r="AM382" s="97"/>
      <c r="AN382" s="97"/>
      <c r="AO382" s="97"/>
      <c r="AP382" s="97"/>
      <c r="AQ382" s="97"/>
      <c r="AR382" s="97"/>
      <c r="AS382" s="97"/>
      <c r="AT382" s="97"/>
      <c r="AU382" s="97"/>
      <c r="AV382" s="97"/>
      <c r="AW382" s="97"/>
      <c r="AX382" s="97"/>
      <c r="AY382" s="97"/>
      <c r="AZ382" s="97"/>
      <c r="BA382" s="97"/>
      <c r="BB382" s="97"/>
      <c r="BC382" s="97"/>
      <c r="BD382" s="97"/>
      <c r="BE382" s="97"/>
      <c r="BF382" s="97"/>
      <c r="BG382" s="97"/>
      <c r="BH382" s="97"/>
      <c r="BI382" s="97"/>
      <c r="BJ382" s="97"/>
      <c r="BK382" s="97"/>
      <c r="BL382" s="97"/>
      <c r="BM382" s="97"/>
    </row>
    <row r="383" spans="1:65" x14ac:dyDescent="0.25">
      <c r="A383" s="95"/>
      <c r="B383" s="95"/>
      <c r="C383" s="95"/>
      <c r="D383" s="95"/>
      <c r="E383" s="95"/>
      <c r="F383" s="95"/>
      <c r="G383" s="95"/>
      <c r="H383" s="95"/>
      <c r="I383" s="96"/>
      <c r="J383" s="96"/>
      <c r="K383" s="95"/>
      <c r="L383" s="95"/>
      <c r="M383" s="95"/>
      <c r="N383" s="95"/>
      <c r="O383" s="95"/>
      <c r="P383" s="95"/>
      <c r="Q383" s="97"/>
      <c r="R383" s="97"/>
      <c r="S383" s="97"/>
      <c r="T383" s="97"/>
      <c r="U383" s="97"/>
      <c r="V383" s="97"/>
      <c r="W383" s="97"/>
      <c r="X383" s="97"/>
      <c r="Y383" s="97"/>
      <c r="Z383" s="97"/>
      <c r="AA383" s="97"/>
      <c r="AB383" s="97"/>
      <c r="AC383" s="97"/>
      <c r="AD383" s="97"/>
      <c r="AE383" s="97"/>
      <c r="AF383" s="97"/>
      <c r="AG383" s="97"/>
      <c r="AH383" s="97"/>
      <c r="AI383" s="97"/>
      <c r="AJ383" s="97"/>
      <c r="AK383" s="97"/>
      <c r="AL383" s="97"/>
      <c r="AM383" s="97"/>
      <c r="AN383" s="97"/>
      <c r="AO383" s="97"/>
      <c r="AP383" s="97"/>
      <c r="AQ383" s="97"/>
      <c r="AR383" s="97"/>
      <c r="AS383" s="97"/>
      <c r="AT383" s="97"/>
      <c r="AU383" s="97"/>
      <c r="AV383" s="97"/>
      <c r="AW383" s="97"/>
      <c r="AX383" s="97"/>
      <c r="AY383" s="97"/>
      <c r="AZ383" s="97"/>
      <c r="BA383" s="97"/>
      <c r="BB383" s="97"/>
      <c r="BC383" s="97"/>
      <c r="BD383" s="97"/>
      <c r="BE383" s="97"/>
      <c r="BF383" s="97"/>
      <c r="BG383" s="97"/>
      <c r="BH383" s="97"/>
      <c r="BI383" s="97"/>
      <c r="BJ383" s="97"/>
      <c r="BK383" s="97"/>
      <c r="BL383" s="97"/>
      <c r="BM383" s="97"/>
    </row>
    <row r="384" spans="1:65" x14ac:dyDescent="0.25">
      <c r="A384" s="95"/>
      <c r="B384" s="95"/>
      <c r="C384" s="95"/>
      <c r="D384" s="95"/>
      <c r="E384" s="95"/>
      <c r="F384" s="95"/>
      <c r="G384" s="95"/>
      <c r="H384" s="95"/>
      <c r="I384" s="96"/>
      <c r="J384" s="96"/>
      <c r="K384" s="95"/>
      <c r="L384" s="95"/>
      <c r="M384" s="95"/>
      <c r="N384" s="95"/>
      <c r="O384" s="95"/>
      <c r="P384" s="95"/>
      <c r="Q384" s="97"/>
      <c r="R384" s="97"/>
      <c r="S384" s="97"/>
      <c r="T384" s="97"/>
      <c r="U384" s="97"/>
      <c r="V384" s="97"/>
      <c r="W384" s="97"/>
      <c r="X384" s="97"/>
      <c r="Y384" s="97"/>
      <c r="Z384" s="97"/>
      <c r="AA384" s="97"/>
      <c r="AB384" s="97"/>
      <c r="AC384" s="97"/>
      <c r="AD384" s="97"/>
      <c r="AE384" s="97"/>
      <c r="AF384" s="97"/>
      <c r="AG384" s="97"/>
      <c r="AH384" s="97"/>
      <c r="AI384" s="97"/>
      <c r="AJ384" s="97"/>
      <c r="AK384" s="97"/>
      <c r="AL384" s="97"/>
      <c r="AM384" s="97"/>
      <c r="AN384" s="97"/>
      <c r="AO384" s="97"/>
      <c r="AP384" s="97"/>
      <c r="AQ384" s="97"/>
      <c r="AR384" s="97"/>
      <c r="AS384" s="97"/>
      <c r="AT384" s="97"/>
      <c r="AU384" s="97"/>
      <c r="AV384" s="97"/>
      <c r="AW384" s="97"/>
      <c r="AX384" s="97"/>
      <c r="AY384" s="97"/>
      <c r="AZ384" s="97"/>
      <c r="BA384" s="97"/>
      <c r="BB384" s="97"/>
      <c r="BC384" s="97"/>
      <c r="BD384" s="97"/>
      <c r="BE384" s="97"/>
      <c r="BF384" s="97"/>
      <c r="BG384" s="97"/>
      <c r="BH384" s="97"/>
      <c r="BI384" s="97"/>
      <c r="BJ384" s="97"/>
      <c r="BK384" s="97"/>
      <c r="BL384" s="97"/>
      <c r="BM384" s="97"/>
    </row>
    <row r="385" spans="1:65" x14ac:dyDescent="0.25">
      <c r="A385" s="95"/>
      <c r="B385" s="95"/>
      <c r="C385" s="95"/>
      <c r="D385" s="95"/>
      <c r="E385" s="95"/>
      <c r="F385" s="95"/>
      <c r="G385" s="95"/>
      <c r="H385" s="95"/>
      <c r="I385" s="96"/>
      <c r="J385" s="96"/>
      <c r="K385" s="95"/>
      <c r="L385" s="95"/>
      <c r="M385" s="95"/>
      <c r="N385" s="95"/>
      <c r="O385" s="95"/>
      <c r="P385" s="95"/>
      <c r="Q385" s="97"/>
      <c r="R385" s="97"/>
      <c r="S385" s="97"/>
      <c r="T385" s="97"/>
      <c r="U385" s="97"/>
      <c r="V385" s="97"/>
      <c r="W385" s="97"/>
      <c r="X385" s="97"/>
      <c r="Y385" s="97"/>
      <c r="Z385" s="97"/>
      <c r="AA385" s="97"/>
      <c r="AB385" s="97"/>
      <c r="AC385" s="97"/>
      <c r="AD385" s="97"/>
      <c r="AE385" s="97"/>
      <c r="AF385" s="97"/>
      <c r="AG385" s="97"/>
      <c r="AH385" s="97"/>
      <c r="AI385" s="97"/>
      <c r="AJ385" s="97"/>
      <c r="AK385" s="97"/>
      <c r="AL385" s="97"/>
      <c r="AM385" s="97"/>
      <c r="AN385" s="97"/>
      <c r="AO385" s="97"/>
      <c r="AP385" s="97"/>
      <c r="AQ385" s="97"/>
      <c r="AR385" s="97"/>
      <c r="AS385" s="97"/>
      <c r="AT385" s="97"/>
      <c r="AU385" s="97"/>
      <c r="AV385" s="97"/>
      <c r="AW385" s="97"/>
      <c r="AX385" s="97"/>
      <c r="AY385" s="97"/>
      <c r="AZ385" s="97"/>
      <c r="BA385" s="97"/>
      <c r="BB385" s="97"/>
      <c r="BC385" s="97"/>
      <c r="BD385" s="97"/>
      <c r="BE385" s="97"/>
      <c r="BF385" s="97"/>
      <c r="BG385" s="97"/>
      <c r="BH385" s="97"/>
      <c r="BI385" s="97"/>
      <c r="BJ385" s="97"/>
      <c r="BK385" s="97"/>
      <c r="BL385" s="97"/>
      <c r="BM385" s="97"/>
    </row>
    <row r="386" spans="1:65" x14ac:dyDescent="0.25">
      <c r="A386" s="95"/>
      <c r="B386" s="95"/>
      <c r="C386" s="95"/>
      <c r="D386" s="95"/>
      <c r="E386" s="95"/>
      <c r="F386" s="95"/>
      <c r="G386" s="95"/>
      <c r="H386" s="95"/>
      <c r="I386" s="96"/>
      <c r="J386" s="96"/>
      <c r="K386" s="95"/>
      <c r="L386" s="95"/>
      <c r="M386" s="95"/>
      <c r="N386" s="95"/>
      <c r="O386" s="95"/>
      <c r="P386" s="95"/>
      <c r="Q386" s="97"/>
      <c r="R386" s="97"/>
      <c r="S386" s="97"/>
      <c r="T386" s="97"/>
      <c r="U386" s="97"/>
      <c r="V386" s="97"/>
      <c r="W386" s="97"/>
      <c r="X386" s="97"/>
      <c r="Y386" s="97"/>
      <c r="Z386" s="97"/>
      <c r="AA386" s="97"/>
      <c r="AB386" s="97"/>
      <c r="AC386" s="97"/>
      <c r="AD386" s="97"/>
      <c r="AE386" s="97"/>
      <c r="AF386" s="97"/>
      <c r="AG386" s="97"/>
      <c r="AH386" s="97"/>
      <c r="AI386" s="97"/>
      <c r="AJ386" s="97"/>
      <c r="AK386" s="97"/>
      <c r="AL386" s="97"/>
      <c r="AM386" s="97"/>
      <c r="AN386" s="97"/>
      <c r="AO386" s="97"/>
      <c r="AP386" s="97"/>
      <c r="AQ386" s="97"/>
      <c r="AR386" s="97"/>
      <c r="AS386" s="97"/>
      <c r="AT386" s="97"/>
      <c r="AU386" s="97"/>
      <c r="AV386" s="97"/>
      <c r="AW386" s="97"/>
      <c r="AX386" s="97"/>
      <c r="AY386" s="97"/>
      <c r="AZ386" s="97"/>
      <c r="BA386" s="97"/>
      <c r="BB386" s="97"/>
      <c r="BC386" s="97"/>
      <c r="BD386" s="97"/>
      <c r="BE386" s="97"/>
      <c r="BF386" s="97"/>
      <c r="BG386" s="97"/>
      <c r="BH386" s="97"/>
      <c r="BI386" s="97"/>
      <c r="BJ386" s="97"/>
      <c r="BK386" s="97"/>
      <c r="BL386" s="97"/>
      <c r="BM386" s="97"/>
    </row>
    <row r="387" spans="1:65" x14ac:dyDescent="0.25">
      <c r="A387" s="95"/>
      <c r="B387" s="95"/>
      <c r="C387" s="95"/>
      <c r="D387" s="95"/>
      <c r="E387" s="95"/>
      <c r="F387" s="95"/>
      <c r="G387" s="95"/>
      <c r="H387" s="95"/>
      <c r="I387" s="96"/>
      <c r="J387" s="96"/>
      <c r="K387" s="95"/>
      <c r="L387" s="95"/>
      <c r="M387" s="95"/>
      <c r="N387" s="95"/>
      <c r="O387" s="95"/>
      <c r="P387" s="95"/>
      <c r="Q387" s="97"/>
      <c r="R387" s="97"/>
      <c r="S387" s="97"/>
      <c r="T387" s="97"/>
      <c r="U387" s="97"/>
      <c r="V387" s="97"/>
      <c r="W387" s="97"/>
      <c r="X387" s="97"/>
      <c r="Y387" s="97"/>
      <c r="Z387" s="97"/>
      <c r="AA387" s="97"/>
      <c r="AB387" s="97"/>
      <c r="AC387" s="97"/>
      <c r="AD387" s="97"/>
      <c r="AE387" s="97"/>
      <c r="AF387" s="97"/>
      <c r="AG387" s="97"/>
      <c r="AH387" s="97"/>
      <c r="AI387" s="97"/>
      <c r="AJ387" s="97"/>
      <c r="AK387" s="97"/>
      <c r="AL387" s="97"/>
      <c r="AM387" s="97"/>
      <c r="AN387" s="97"/>
      <c r="AO387" s="97"/>
      <c r="AP387" s="97"/>
      <c r="AQ387" s="97"/>
      <c r="AR387" s="97"/>
      <c r="AS387" s="97"/>
      <c r="AT387" s="97"/>
      <c r="AU387" s="97"/>
      <c r="AV387" s="97"/>
      <c r="AW387" s="97"/>
      <c r="AX387" s="97"/>
      <c r="AY387" s="97"/>
      <c r="AZ387" s="97"/>
      <c r="BA387" s="97"/>
      <c r="BB387" s="97"/>
      <c r="BC387" s="97"/>
      <c r="BD387" s="97"/>
      <c r="BE387" s="97"/>
      <c r="BF387" s="97"/>
      <c r="BG387" s="97"/>
      <c r="BH387" s="97"/>
      <c r="BI387" s="97"/>
      <c r="BJ387" s="97"/>
      <c r="BK387" s="97"/>
      <c r="BL387" s="97"/>
      <c r="BM387" s="97"/>
    </row>
    <row r="388" spans="1:65" x14ac:dyDescent="0.25">
      <c r="A388" s="95"/>
      <c r="B388" s="95"/>
      <c r="C388" s="95"/>
      <c r="D388" s="95"/>
      <c r="E388" s="95"/>
      <c r="F388" s="95"/>
      <c r="G388" s="95"/>
      <c r="H388" s="95"/>
      <c r="I388" s="96"/>
      <c r="J388" s="96"/>
      <c r="K388" s="95"/>
      <c r="L388" s="95"/>
      <c r="M388" s="95"/>
      <c r="N388" s="95"/>
      <c r="O388" s="95"/>
      <c r="P388" s="95"/>
      <c r="Q388" s="97"/>
      <c r="R388" s="97"/>
      <c r="S388" s="97"/>
      <c r="T388" s="97"/>
      <c r="U388" s="97"/>
      <c r="V388" s="97"/>
      <c r="W388" s="97"/>
      <c r="X388" s="97"/>
      <c r="Y388" s="97"/>
      <c r="Z388" s="97"/>
      <c r="AA388" s="97"/>
      <c r="AB388" s="97"/>
      <c r="AC388" s="97"/>
      <c r="AD388" s="97"/>
      <c r="AE388" s="97"/>
      <c r="AF388" s="97"/>
      <c r="AG388" s="97"/>
      <c r="AH388" s="97"/>
      <c r="AI388" s="97"/>
      <c r="AJ388" s="97"/>
      <c r="AK388" s="97"/>
      <c r="AL388" s="97"/>
      <c r="AM388" s="97"/>
      <c r="AN388" s="97"/>
      <c r="AO388" s="97"/>
      <c r="AP388" s="97"/>
      <c r="AQ388" s="97"/>
      <c r="AR388" s="97"/>
      <c r="AS388" s="97"/>
      <c r="AT388" s="97"/>
      <c r="AU388" s="97"/>
      <c r="AV388" s="97"/>
      <c r="AW388" s="97"/>
      <c r="AX388" s="97"/>
      <c r="AY388" s="97"/>
      <c r="AZ388" s="97"/>
      <c r="BA388" s="97"/>
      <c r="BB388" s="97"/>
      <c r="BC388" s="97"/>
      <c r="BD388" s="97"/>
      <c r="BE388" s="97"/>
      <c r="BF388" s="97"/>
      <c r="BG388" s="97"/>
      <c r="BH388" s="97"/>
      <c r="BI388" s="97"/>
      <c r="BJ388" s="97"/>
      <c r="BK388" s="97"/>
      <c r="BL388" s="97"/>
      <c r="BM388" s="97"/>
    </row>
    <row r="389" spans="1:65" x14ac:dyDescent="0.25">
      <c r="A389" s="95"/>
      <c r="B389" s="95"/>
      <c r="C389" s="95"/>
      <c r="D389" s="95"/>
      <c r="E389" s="95"/>
      <c r="F389" s="95"/>
      <c r="G389" s="95"/>
      <c r="H389" s="95"/>
      <c r="I389" s="96"/>
      <c r="J389" s="96"/>
      <c r="K389" s="95"/>
      <c r="L389" s="95"/>
      <c r="M389" s="95"/>
      <c r="N389" s="95"/>
      <c r="O389" s="95"/>
      <c r="P389" s="95"/>
      <c r="Q389" s="97"/>
      <c r="R389" s="97"/>
      <c r="S389" s="97"/>
      <c r="T389" s="97"/>
      <c r="U389" s="97"/>
      <c r="V389" s="97"/>
      <c r="W389" s="97"/>
      <c r="X389" s="97"/>
      <c r="Y389" s="97"/>
      <c r="Z389" s="97"/>
      <c r="AA389" s="97"/>
      <c r="AB389" s="97"/>
      <c r="AC389" s="97"/>
      <c r="AD389" s="97"/>
      <c r="AE389" s="97"/>
      <c r="AF389" s="97"/>
      <c r="AG389" s="97"/>
      <c r="AH389" s="97"/>
      <c r="AI389" s="97"/>
      <c r="AJ389" s="97"/>
      <c r="AK389" s="97"/>
      <c r="AL389" s="97"/>
      <c r="AM389" s="97"/>
      <c r="AN389" s="97"/>
      <c r="AO389" s="97"/>
      <c r="AP389" s="97"/>
      <c r="AQ389" s="97"/>
      <c r="AR389" s="97"/>
      <c r="AS389" s="97"/>
      <c r="AT389" s="97"/>
      <c r="AU389" s="97"/>
      <c r="AV389" s="97"/>
      <c r="AW389" s="97"/>
      <c r="AX389" s="97"/>
      <c r="AY389" s="97"/>
      <c r="AZ389" s="97"/>
      <c r="BA389" s="97"/>
      <c r="BB389" s="97"/>
      <c r="BC389" s="97"/>
      <c r="BD389" s="97"/>
      <c r="BE389" s="97"/>
      <c r="BF389" s="97"/>
      <c r="BG389" s="97"/>
      <c r="BH389" s="97"/>
      <c r="BI389" s="97"/>
      <c r="BJ389" s="97"/>
      <c r="BK389" s="97"/>
      <c r="BL389" s="97"/>
      <c r="BM389" s="97"/>
    </row>
    <row r="390" spans="1:65" x14ac:dyDescent="0.25">
      <c r="A390" s="95"/>
      <c r="B390" s="95"/>
      <c r="C390" s="95"/>
      <c r="D390" s="95"/>
      <c r="E390" s="95"/>
      <c r="F390" s="95"/>
      <c r="G390" s="95"/>
      <c r="H390" s="95"/>
      <c r="I390" s="96"/>
      <c r="J390" s="96"/>
      <c r="K390" s="95"/>
      <c r="L390" s="95"/>
      <c r="M390" s="95"/>
      <c r="N390" s="95"/>
      <c r="O390" s="95"/>
      <c r="P390" s="95"/>
      <c r="Q390" s="97"/>
      <c r="R390" s="97"/>
      <c r="S390" s="97"/>
      <c r="T390" s="97"/>
      <c r="U390" s="97"/>
      <c r="V390" s="97"/>
      <c r="W390" s="97"/>
      <c r="X390" s="97"/>
      <c r="Y390" s="97"/>
      <c r="Z390" s="97"/>
      <c r="AA390" s="97"/>
      <c r="AB390" s="97"/>
      <c r="AC390" s="97"/>
      <c r="AD390" s="97"/>
      <c r="AE390" s="97"/>
      <c r="AF390" s="97"/>
      <c r="AG390" s="97"/>
      <c r="AH390" s="97"/>
      <c r="AI390" s="97"/>
      <c r="AJ390" s="97"/>
      <c r="AK390" s="97"/>
      <c r="AL390" s="97"/>
      <c r="AM390" s="97"/>
      <c r="AN390" s="97"/>
      <c r="AO390" s="97"/>
      <c r="AP390" s="97"/>
      <c r="AQ390" s="97"/>
      <c r="AR390" s="97"/>
      <c r="AS390" s="97"/>
      <c r="AT390" s="97"/>
      <c r="AU390" s="97"/>
      <c r="AV390" s="97"/>
      <c r="AW390" s="97"/>
      <c r="AX390" s="97"/>
      <c r="AY390" s="97"/>
      <c r="AZ390" s="97"/>
      <c r="BA390" s="97"/>
      <c r="BB390" s="97"/>
      <c r="BC390" s="97"/>
      <c r="BD390" s="97"/>
      <c r="BE390" s="97"/>
      <c r="BF390" s="97"/>
      <c r="BG390" s="97"/>
      <c r="BH390" s="97"/>
      <c r="BI390" s="97"/>
      <c r="BJ390" s="97"/>
      <c r="BK390" s="97"/>
      <c r="BL390" s="97"/>
      <c r="BM390" s="97"/>
    </row>
    <row r="391" spans="1:65" x14ac:dyDescent="0.25">
      <c r="A391" s="95"/>
      <c r="B391" s="95"/>
      <c r="C391" s="95"/>
      <c r="D391" s="95"/>
      <c r="E391" s="95"/>
      <c r="F391" s="95"/>
      <c r="G391" s="95"/>
      <c r="H391" s="95"/>
      <c r="I391" s="96"/>
      <c r="J391" s="96"/>
      <c r="K391" s="95"/>
      <c r="L391" s="95"/>
      <c r="M391" s="95"/>
      <c r="N391" s="95"/>
      <c r="O391" s="95"/>
      <c r="P391" s="95"/>
      <c r="Q391" s="97"/>
      <c r="R391" s="97"/>
      <c r="S391" s="97"/>
      <c r="T391" s="97"/>
      <c r="U391" s="97"/>
      <c r="V391" s="97"/>
      <c r="W391" s="97"/>
      <c r="X391" s="97"/>
      <c r="Y391" s="97"/>
      <c r="Z391" s="97"/>
      <c r="AA391" s="97"/>
      <c r="AB391" s="97"/>
      <c r="AC391" s="97"/>
      <c r="AD391" s="97"/>
      <c r="AE391" s="97"/>
      <c r="AF391" s="97"/>
      <c r="AG391" s="97"/>
      <c r="AH391" s="97"/>
      <c r="AI391" s="97"/>
      <c r="AJ391" s="97"/>
      <c r="AK391" s="97"/>
      <c r="AL391" s="97"/>
      <c r="AM391" s="97"/>
      <c r="AN391" s="97"/>
      <c r="AO391" s="97"/>
      <c r="AP391" s="97"/>
      <c r="AQ391" s="97"/>
      <c r="AR391" s="97"/>
      <c r="AS391" s="97"/>
      <c r="AT391" s="97"/>
      <c r="AU391" s="97"/>
      <c r="AV391" s="97"/>
      <c r="AW391" s="97"/>
      <c r="AX391" s="97"/>
      <c r="AY391" s="97"/>
      <c r="AZ391" s="97"/>
      <c r="BA391" s="97"/>
      <c r="BB391" s="97"/>
      <c r="BC391" s="97"/>
      <c r="BD391" s="97"/>
      <c r="BE391" s="97"/>
      <c r="BF391" s="97"/>
      <c r="BG391" s="97"/>
      <c r="BH391" s="97"/>
      <c r="BI391" s="97"/>
      <c r="BJ391" s="97"/>
      <c r="BK391" s="97"/>
      <c r="BL391" s="97"/>
      <c r="BM391" s="97"/>
    </row>
    <row r="392" spans="1:65" x14ac:dyDescent="0.25">
      <c r="A392" s="95"/>
      <c r="B392" s="95"/>
      <c r="C392" s="95"/>
      <c r="D392" s="95"/>
      <c r="E392" s="95"/>
      <c r="F392" s="95"/>
      <c r="G392" s="95"/>
      <c r="H392" s="95"/>
      <c r="I392" s="96"/>
      <c r="J392" s="96"/>
      <c r="K392" s="95"/>
      <c r="L392" s="95"/>
      <c r="M392" s="95"/>
      <c r="N392" s="95"/>
      <c r="O392" s="95"/>
      <c r="P392" s="95"/>
      <c r="Q392" s="97"/>
      <c r="R392" s="97"/>
      <c r="S392" s="97"/>
      <c r="T392" s="97"/>
      <c r="U392" s="97"/>
      <c r="V392" s="97"/>
      <c r="W392" s="97"/>
      <c r="X392" s="97"/>
      <c r="Y392" s="97"/>
      <c r="Z392" s="97"/>
      <c r="AA392" s="97"/>
      <c r="AB392" s="97"/>
      <c r="AC392" s="97"/>
      <c r="AD392" s="97"/>
      <c r="AE392" s="97"/>
      <c r="AF392" s="97"/>
      <c r="AG392" s="97"/>
      <c r="AH392" s="97"/>
      <c r="AI392" s="97"/>
      <c r="AJ392" s="97"/>
      <c r="AK392" s="97"/>
      <c r="AL392" s="97"/>
      <c r="AM392" s="97"/>
      <c r="AN392" s="97"/>
      <c r="AO392" s="97"/>
      <c r="AP392" s="97"/>
      <c r="AQ392" s="97"/>
      <c r="AR392" s="97"/>
      <c r="AS392" s="97"/>
      <c r="AT392" s="97"/>
      <c r="AU392" s="97"/>
      <c r="AV392" s="97"/>
      <c r="AW392" s="97"/>
      <c r="AX392" s="97"/>
      <c r="AY392" s="97"/>
      <c r="AZ392" s="97"/>
      <c r="BA392" s="97"/>
      <c r="BB392" s="97"/>
      <c r="BC392" s="97"/>
      <c r="BD392" s="97"/>
      <c r="BE392" s="97"/>
      <c r="BF392" s="97"/>
      <c r="BG392" s="97"/>
      <c r="BH392" s="97"/>
      <c r="BI392" s="97"/>
      <c r="BJ392" s="97"/>
      <c r="BK392" s="97"/>
      <c r="BL392" s="97"/>
      <c r="BM392" s="97"/>
    </row>
    <row r="393" spans="1:65" x14ac:dyDescent="0.25">
      <c r="A393" s="95"/>
      <c r="B393" s="95"/>
      <c r="C393" s="95"/>
      <c r="D393" s="95"/>
      <c r="E393" s="95"/>
      <c r="F393" s="95"/>
      <c r="G393" s="95"/>
      <c r="H393" s="95"/>
      <c r="I393" s="96"/>
      <c r="J393" s="96"/>
      <c r="K393" s="95"/>
      <c r="L393" s="95"/>
      <c r="M393" s="95"/>
      <c r="N393" s="95"/>
      <c r="O393" s="95"/>
      <c r="P393" s="95"/>
      <c r="Q393" s="97"/>
      <c r="R393" s="97"/>
      <c r="S393" s="97"/>
      <c r="T393" s="97"/>
      <c r="U393" s="97"/>
      <c r="V393" s="97"/>
      <c r="W393" s="97"/>
      <c r="X393" s="97"/>
      <c r="Y393" s="97"/>
      <c r="Z393" s="97"/>
      <c r="AA393" s="97"/>
      <c r="AB393" s="97"/>
      <c r="AC393" s="97"/>
      <c r="AD393" s="97"/>
      <c r="AE393" s="97"/>
      <c r="AF393" s="97"/>
      <c r="AG393" s="97"/>
      <c r="AH393" s="97"/>
      <c r="AI393" s="97"/>
      <c r="AJ393" s="97"/>
      <c r="AK393" s="97"/>
      <c r="AL393" s="97"/>
      <c r="AM393" s="97"/>
      <c r="AN393" s="97"/>
      <c r="AO393" s="97"/>
      <c r="AP393" s="97"/>
      <c r="AQ393" s="97"/>
      <c r="AR393" s="97"/>
      <c r="AS393" s="97"/>
      <c r="AT393" s="97"/>
      <c r="AU393" s="97"/>
      <c r="AV393" s="97"/>
      <c r="AW393" s="97"/>
      <c r="AX393" s="97"/>
      <c r="AY393" s="97"/>
      <c r="AZ393" s="97"/>
      <c r="BA393" s="97"/>
      <c r="BB393" s="97"/>
      <c r="BC393" s="97"/>
      <c r="BD393" s="97"/>
      <c r="BE393" s="97"/>
      <c r="BF393" s="97"/>
      <c r="BG393" s="97"/>
      <c r="BH393" s="97"/>
      <c r="BI393" s="97"/>
      <c r="BJ393" s="97"/>
      <c r="BK393" s="97"/>
      <c r="BL393" s="97"/>
      <c r="BM393" s="97"/>
    </row>
    <row r="394" spans="1:65" x14ac:dyDescent="0.25">
      <c r="A394" s="95"/>
      <c r="B394" s="95"/>
      <c r="C394" s="95"/>
      <c r="D394" s="95"/>
      <c r="E394" s="95"/>
      <c r="F394" s="95"/>
      <c r="G394" s="95"/>
      <c r="H394" s="95"/>
      <c r="I394" s="96"/>
      <c r="J394" s="96"/>
      <c r="K394" s="95"/>
      <c r="L394" s="95"/>
      <c r="M394" s="95"/>
      <c r="N394" s="95"/>
      <c r="O394" s="95"/>
      <c r="P394" s="95"/>
      <c r="Q394" s="97"/>
      <c r="R394" s="97"/>
      <c r="S394" s="97"/>
      <c r="T394" s="97"/>
      <c r="U394" s="97"/>
      <c r="V394" s="97"/>
      <c r="W394" s="97"/>
      <c r="X394" s="97"/>
      <c r="Y394" s="97"/>
      <c r="Z394" s="97"/>
      <c r="AA394" s="97"/>
      <c r="AB394" s="97"/>
      <c r="AC394" s="97"/>
      <c r="AD394" s="97"/>
      <c r="AE394" s="97"/>
      <c r="AF394" s="97"/>
      <c r="AG394" s="97"/>
      <c r="AH394" s="97"/>
      <c r="AI394" s="97"/>
      <c r="AJ394" s="97"/>
      <c r="AK394" s="97"/>
      <c r="AL394" s="97"/>
      <c r="AM394" s="97"/>
      <c r="AN394" s="97"/>
      <c r="AO394" s="97"/>
      <c r="AP394" s="97"/>
      <c r="AQ394" s="97"/>
      <c r="AR394" s="97"/>
      <c r="AS394" s="97"/>
      <c r="AT394" s="97"/>
      <c r="AU394" s="97"/>
      <c r="AV394" s="97"/>
      <c r="AW394" s="97"/>
      <c r="AX394" s="97"/>
      <c r="AY394" s="97"/>
      <c r="AZ394" s="97"/>
      <c r="BA394" s="97"/>
      <c r="BB394" s="97"/>
      <c r="BC394" s="97"/>
      <c r="BD394" s="97"/>
      <c r="BE394" s="97"/>
      <c r="BF394" s="97"/>
      <c r="BG394" s="97"/>
      <c r="BH394" s="97"/>
      <c r="BI394" s="97"/>
      <c r="BJ394" s="97"/>
      <c r="BK394" s="97"/>
      <c r="BL394" s="97"/>
      <c r="BM394" s="97"/>
    </row>
    <row r="395" spans="1:65" x14ac:dyDescent="0.25">
      <c r="A395" s="95"/>
      <c r="B395" s="95"/>
      <c r="C395" s="95"/>
      <c r="D395" s="95"/>
      <c r="E395" s="95"/>
      <c r="F395" s="95"/>
      <c r="G395" s="95"/>
      <c r="H395" s="95"/>
      <c r="I395" s="96"/>
      <c r="J395" s="96"/>
      <c r="K395" s="95"/>
      <c r="L395" s="95"/>
      <c r="M395" s="95"/>
      <c r="N395" s="95"/>
      <c r="O395" s="95"/>
      <c r="P395" s="95"/>
      <c r="Q395" s="97"/>
      <c r="R395" s="97"/>
      <c r="S395" s="97"/>
      <c r="T395" s="97"/>
      <c r="U395" s="97"/>
      <c r="V395" s="97"/>
      <c r="W395" s="97"/>
      <c r="X395" s="97"/>
      <c r="Y395" s="97"/>
      <c r="Z395" s="97"/>
      <c r="AA395" s="97"/>
      <c r="AB395" s="97"/>
      <c r="AC395" s="97"/>
      <c r="AD395" s="97"/>
      <c r="AE395" s="97"/>
      <c r="AF395" s="97"/>
      <c r="AG395" s="97"/>
      <c r="AH395" s="97"/>
      <c r="AI395" s="97"/>
      <c r="AJ395" s="97"/>
      <c r="AK395" s="97"/>
      <c r="AL395" s="97"/>
      <c r="AM395" s="97"/>
      <c r="AN395" s="97"/>
      <c r="AO395" s="97"/>
      <c r="AP395" s="97"/>
      <c r="AQ395" s="97"/>
      <c r="AR395" s="97"/>
      <c r="AS395" s="97"/>
      <c r="AT395" s="97"/>
      <c r="AU395" s="97"/>
      <c r="AV395" s="97"/>
      <c r="AW395" s="97"/>
      <c r="AX395" s="97"/>
      <c r="AY395" s="97"/>
      <c r="AZ395" s="97"/>
      <c r="BA395" s="97"/>
      <c r="BB395" s="97"/>
      <c r="BC395" s="97"/>
      <c r="BD395" s="97"/>
      <c r="BE395" s="97"/>
      <c r="BF395" s="97"/>
      <c r="BG395" s="97"/>
      <c r="BH395" s="97"/>
      <c r="BI395" s="97"/>
      <c r="BJ395" s="97"/>
      <c r="BK395" s="97"/>
      <c r="BL395" s="97"/>
      <c r="BM395" s="97"/>
    </row>
    <row r="396" spans="1:65" x14ac:dyDescent="0.25">
      <c r="A396" s="95"/>
      <c r="B396" s="95"/>
      <c r="C396" s="95"/>
      <c r="D396" s="95"/>
      <c r="E396" s="95"/>
      <c r="F396" s="95"/>
      <c r="G396" s="95"/>
      <c r="H396" s="95"/>
      <c r="I396" s="96"/>
      <c r="J396" s="96"/>
      <c r="K396" s="95"/>
      <c r="L396" s="95"/>
      <c r="M396" s="95"/>
      <c r="N396" s="95"/>
      <c r="O396" s="95"/>
      <c r="P396" s="95"/>
      <c r="Q396" s="97"/>
      <c r="R396" s="97"/>
      <c r="S396" s="97"/>
      <c r="T396" s="97"/>
      <c r="U396" s="97"/>
      <c r="V396" s="97"/>
      <c r="W396" s="97"/>
      <c r="X396" s="97"/>
      <c r="Y396" s="97"/>
      <c r="Z396" s="97"/>
      <c r="AA396" s="97"/>
      <c r="AB396" s="97"/>
      <c r="AC396" s="97"/>
      <c r="AD396" s="97"/>
      <c r="AE396" s="97"/>
      <c r="AF396" s="97"/>
      <c r="AG396" s="97"/>
      <c r="AH396" s="97"/>
      <c r="AI396" s="97"/>
      <c r="AJ396" s="97"/>
      <c r="AK396" s="97"/>
      <c r="AL396" s="97"/>
      <c r="AM396" s="97"/>
      <c r="AN396" s="97"/>
      <c r="AO396" s="97"/>
      <c r="AP396" s="97"/>
      <c r="AQ396" s="97"/>
      <c r="AR396" s="97"/>
      <c r="AS396" s="97"/>
      <c r="AT396" s="97"/>
      <c r="AU396" s="97"/>
      <c r="AV396" s="97"/>
      <c r="AW396" s="97"/>
      <c r="AX396" s="97"/>
      <c r="AY396" s="97"/>
      <c r="AZ396" s="97"/>
      <c r="BA396" s="97"/>
      <c r="BB396" s="97"/>
      <c r="BC396" s="97"/>
      <c r="BD396" s="97"/>
      <c r="BE396" s="97"/>
      <c r="BF396" s="97"/>
      <c r="BG396" s="97"/>
      <c r="BH396" s="97"/>
      <c r="BI396" s="97"/>
      <c r="BJ396" s="97"/>
      <c r="BK396" s="97"/>
      <c r="BL396" s="97"/>
      <c r="BM396" s="97"/>
    </row>
    <row r="397" spans="1:65" x14ac:dyDescent="0.25">
      <c r="A397" s="95"/>
      <c r="B397" s="95"/>
      <c r="C397" s="95"/>
      <c r="D397" s="95"/>
      <c r="E397" s="95"/>
      <c r="F397" s="95"/>
      <c r="G397" s="95"/>
      <c r="H397" s="95"/>
      <c r="I397" s="96"/>
      <c r="J397" s="96"/>
      <c r="K397" s="95"/>
      <c r="L397" s="95"/>
      <c r="M397" s="95"/>
      <c r="N397" s="95"/>
      <c r="O397" s="95"/>
      <c r="P397" s="95"/>
      <c r="Q397" s="97"/>
      <c r="R397" s="97"/>
      <c r="S397" s="97"/>
      <c r="T397" s="97"/>
      <c r="U397" s="97"/>
      <c r="V397" s="97"/>
      <c r="W397" s="97"/>
      <c r="X397" s="97"/>
      <c r="Y397" s="97"/>
      <c r="Z397" s="97"/>
      <c r="AA397" s="97"/>
      <c r="AB397" s="97"/>
      <c r="AC397" s="97"/>
      <c r="AD397" s="97"/>
      <c r="AE397" s="97"/>
      <c r="AF397" s="97"/>
      <c r="AG397" s="97"/>
      <c r="AH397" s="97"/>
      <c r="AI397" s="97"/>
      <c r="AJ397" s="97"/>
      <c r="AK397" s="97"/>
      <c r="AL397" s="97"/>
      <c r="AM397" s="97"/>
      <c r="AN397" s="97"/>
      <c r="AO397" s="97"/>
      <c r="AP397" s="97"/>
      <c r="AQ397" s="97"/>
      <c r="AR397" s="97"/>
      <c r="AS397" s="97"/>
      <c r="AT397" s="97"/>
      <c r="AU397" s="97"/>
      <c r="AV397" s="97"/>
      <c r="AW397" s="97"/>
      <c r="AX397" s="97"/>
      <c r="AY397" s="97"/>
      <c r="AZ397" s="97"/>
      <c r="BA397" s="97"/>
      <c r="BB397" s="97"/>
      <c r="BC397" s="97"/>
      <c r="BD397" s="97"/>
      <c r="BE397" s="97"/>
      <c r="BF397" s="97"/>
      <c r="BG397" s="97"/>
      <c r="BH397" s="97"/>
      <c r="BI397" s="97"/>
      <c r="BJ397" s="97"/>
      <c r="BK397" s="97"/>
      <c r="BL397" s="97"/>
      <c r="BM397" s="97"/>
    </row>
    <row r="398" spans="1:65" x14ac:dyDescent="0.25">
      <c r="A398" s="95"/>
      <c r="B398" s="95"/>
      <c r="C398" s="95"/>
      <c r="D398" s="95"/>
      <c r="E398" s="95"/>
      <c r="F398" s="95"/>
      <c r="G398" s="95"/>
      <c r="H398" s="95"/>
      <c r="I398" s="96"/>
      <c r="J398" s="96"/>
      <c r="K398" s="95"/>
      <c r="L398" s="95"/>
      <c r="M398" s="95"/>
      <c r="N398" s="95"/>
      <c r="O398" s="95"/>
      <c r="P398" s="95"/>
      <c r="Q398" s="97"/>
      <c r="R398" s="97"/>
      <c r="S398" s="97"/>
      <c r="T398" s="97"/>
      <c r="U398" s="97"/>
      <c r="V398" s="97"/>
      <c r="W398" s="97"/>
      <c r="X398" s="97"/>
      <c r="Y398" s="97"/>
      <c r="Z398" s="97"/>
      <c r="AA398" s="97"/>
      <c r="AB398" s="97"/>
      <c r="AC398" s="97"/>
      <c r="AD398" s="97"/>
      <c r="AE398" s="97"/>
      <c r="AF398" s="97"/>
      <c r="AG398" s="97"/>
      <c r="AH398" s="97"/>
      <c r="AI398" s="97"/>
      <c r="AJ398" s="97"/>
      <c r="AK398" s="97"/>
      <c r="AL398" s="97"/>
      <c r="AM398" s="97"/>
      <c r="AN398" s="97"/>
      <c r="AO398" s="97"/>
      <c r="AP398" s="97"/>
      <c r="AQ398" s="97"/>
      <c r="AR398" s="97"/>
      <c r="AS398" s="97"/>
      <c r="AT398" s="97"/>
      <c r="AU398" s="97"/>
      <c r="AV398" s="97"/>
      <c r="AW398" s="97"/>
      <c r="AX398" s="97"/>
      <c r="AY398" s="97"/>
      <c r="AZ398" s="97"/>
      <c r="BA398" s="97"/>
      <c r="BB398" s="97"/>
      <c r="BC398" s="97"/>
      <c r="BD398" s="97"/>
      <c r="BE398" s="97"/>
      <c r="BF398" s="97"/>
      <c r="BG398" s="97"/>
      <c r="BH398" s="97"/>
      <c r="BI398" s="97"/>
      <c r="BJ398" s="97"/>
      <c r="BK398" s="97"/>
      <c r="BL398" s="97"/>
      <c r="BM398" s="97"/>
    </row>
    <row r="399" spans="1:65" x14ac:dyDescent="0.25">
      <c r="A399" s="95"/>
      <c r="B399" s="95"/>
      <c r="C399" s="95"/>
      <c r="D399" s="95"/>
      <c r="E399" s="95"/>
      <c r="F399" s="95"/>
      <c r="G399" s="95"/>
      <c r="H399" s="95"/>
      <c r="I399" s="96"/>
      <c r="J399" s="96"/>
      <c r="K399" s="95"/>
      <c r="L399" s="95"/>
      <c r="M399" s="95"/>
      <c r="N399" s="95"/>
      <c r="O399" s="95"/>
      <c r="P399" s="95"/>
      <c r="Q399" s="97"/>
      <c r="R399" s="97"/>
      <c r="S399" s="97"/>
      <c r="T399" s="97"/>
      <c r="U399" s="97"/>
      <c r="V399" s="97"/>
      <c r="W399" s="97"/>
      <c r="X399" s="97"/>
      <c r="Y399" s="97"/>
      <c r="Z399" s="97"/>
      <c r="AA399" s="97"/>
      <c r="AB399" s="97"/>
      <c r="AC399" s="97"/>
      <c r="AD399" s="97"/>
      <c r="AE399" s="97"/>
      <c r="AF399" s="97"/>
      <c r="AG399" s="97"/>
      <c r="AH399" s="97"/>
      <c r="AI399" s="97"/>
      <c r="AJ399" s="97"/>
      <c r="AK399" s="97"/>
      <c r="AL399" s="97"/>
      <c r="AM399" s="97"/>
      <c r="AN399" s="97"/>
      <c r="AO399" s="97"/>
      <c r="AP399" s="97"/>
      <c r="AQ399" s="97"/>
      <c r="AR399" s="97"/>
      <c r="AS399" s="97"/>
      <c r="AT399" s="97"/>
      <c r="AU399" s="97"/>
      <c r="AV399" s="97"/>
      <c r="AW399" s="97"/>
      <c r="AX399" s="97"/>
      <c r="AY399" s="97"/>
      <c r="AZ399" s="97"/>
      <c r="BA399" s="97"/>
      <c r="BB399" s="97"/>
      <c r="BC399" s="97"/>
      <c r="BD399" s="97"/>
      <c r="BE399" s="97"/>
      <c r="BF399" s="97"/>
      <c r="BG399" s="97"/>
      <c r="BH399" s="97"/>
      <c r="BI399" s="97"/>
      <c r="BJ399" s="97"/>
      <c r="BK399" s="97"/>
      <c r="BL399" s="97"/>
      <c r="BM399" s="97"/>
    </row>
    <row r="400" spans="1:65" x14ac:dyDescent="0.25">
      <c r="A400" s="95"/>
      <c r="B400" s="95"/>
      <c r="C400" s="95"/>
      <c r="D400" s="95"/>
      <c r="E400" s="95"/>
      <c r="F400" s="95"/>
      <c r="G400" s="95"/>
      <c r="H400" s="95"/>
      <c r="I400" s="96"/>
      <c r="J400" s="96"/>
      <c r="K400" s="95"/>
      <c r="L400" s="95"/>
      <c r="M400" s="95"/>
      <c r="N400" s="95"/>
      <c r="O400" s="95"/>
      <c r="P400" s="95"/>
      <c r="Q400" s="97"/>
      <c r="R400" s="97"/>
      <c r="S400" s="97"/>
      <c r="T400" s="97"/>
      <c r="U400" s="97"/>
      <c r="V400" s="97"/>
      <c r="W400" s="97"/>
      <c r="X400" s="97"/>
      <c r="Y400" s="97"/>
      <c r="Z400" s="97"/>
      <c r="AA400" s="97"/>
      <c r="AB400" s="97"/>
      <c r="AC400" s="97"/>
      <c r="AD400" s="97"/>
      <c r="AE400" s="97"/>
      <c r="AF400" s="97"/>
      <c r="AG400" s="97"/>
      <c r="AH400" s="97"/>
      <c r="AI400" s="97"/>
      <c r="AJ400" s="97"/>
      <c r="AK400" s="97"/>
      <c r="AL400" s="97"/>
      <c r="AM400" s="97"/>
      <c r="AN400" s="97"/>
      <c r="AO400" s="97"/>
      <c r="AP400" s="97"/>
      <c r="AQ400" s="97"/>
      <c r="AR400" s="97"/>
      <c r="AS400" s="97"/>
      <c r="AT400" s="97"/>
      <c r="AU400" s="97"/>
      <c r="AV400" s="97"/>
      <c r="AW400" s="97"/>
      <c r="AX400" s="97"/>
      <c r="AY400" s="97"/>
      <c r="AZ400" s="97"/>
      <c r="BA400" s="97"/>
      <c r="BB400" s="97"/>
      <c r="BC400" s="97"/>
      <c r="BD400" s="97"/>
      <c r="BE400" s="97"/>
      <c r="BF400" s="97"/>
      <c r="BG400" s="97"/>
      <c r="BH400" s="97"/>
      <c r="BI400" s="97"/>
      <c r="BJ400" s="97"/>
      <c r="BK400" s="97"/>
      <c r="BL400" s="97"/>
      <c r="BM400" s="97"/>
    </row>
    <row r="401" spans="1:65" x14ac:dyDescent="0.25">
      <c r="A401" s="95"/>
      <c r="B401" s="95"/>
      <c r="C401" s="95"/>
      <c r="D401" s="95"/>
      <c r="E401" s="95"/>
      <c r="F401" s="95"/>
      <c r="G401" s="95"/>
      <c r="H401" s="95"/>
      <c r="I401" s="96"/>
      <c r="J401" s="96"/>
      <c r="K401" s="95"/>
      <c r="L401" s="95"/>
      <c r="M401" s="95"/>
      <c r="N401" s="95"/>
      <c r="O401" s="95"/>
      <c r="P401" s="95"/>
      <c r="Q401" s="97"/>
      <c r="R401" s="97"/>
      <c r="S401" s="97"/>
      <c r="T401" s="97"/>
      <c r="U401" s="97"/>
      <c r="V401" s="97"/>
      <c r="W401" s="97"/>
      <c r="X401" s="97"/>
      <c r="Y401" s="97"/>
      <c r="Z401" s="97"/>
      <c r="AA401" s="97"/>
      <c r="AB401" s="97"/>
      <c r="AC401" s="97"/>
      <c r="AD401" s="97"/>
      <c r="AE401" s="97"/>
      <c r="AF401" s="97"/>
      <c r="AG401" s="97"/>
      <c r="AH401" s="97"/>
      <c r="AI401" s="97"/>
      <c r="AJ401" s="97"/>
      <c r="AK401" s="97"/>
      <c r="AL401" s="97"/>
      <c r="AM401" s="97"/>
      <c r="AN401" s="97"/>
      <c r="AO401" s="97"/>
      <c r="AP401" s="97"/>
      <c r="AQ401" s="97"/>
      <c r="AR401" s="97"/>
      <c r="AS401" s="97"/>
      <c r="AT401" s="97"/>
      <c r="AU401" s="97"/>
      <c r="AV401" s="97"/>
      <c r="AW401" s="97"/>
      <c r="AX401" s="97"/>
      <c r="AY401" s="97"/>
      <c r="AZ401" s="97"/>
      <c r="BA401" s="97"/>
      <c r="BB401" s="97"/>
      <c r="BC401" s="97"/>
      <c r="BD401" s="97"/>
      <c r="BE401" s="97"/>
      <c r="BF401" s="97"/>
      <c r="BG401" s="97"/>
      <c r="BH401" s="97"/>
      <c r="BI401" s="97"/>
      <c r="BJ401" s="97"/>
      <c r="BK401" s="97"/>
      <c r="BL401" s="97"/>
      <c r="BM401" s="97"/>
    </row>
    <row r="402" spans="1:65" x14ac:dyDescent="0.25">
      <c r="A402" s="95"/>
      <c r="B402" s="95"/>
      <c r="C402" s="95"/>
      <c r="D402" s="95"/>
      <c r="E402" s="95"/>
      <c r="F402" s="95"/>
      <c r="G402" s="95"/>
      <c r="H402" s="95"/>
      <c r="I402" s="96"/>
      <c r="J402" s="96"/>
      <c r="K402" s="95"/>
      <c r="L402" s="95"/>
      <c r="M402" s="95"/>
      <c r="N402" s="95"/>
      <c r="O402" s="95"/>
      <c r="P402" s="95"/>
      <c r="Q402" s="97"/>
      <c r="R402" s="97"/>
      <c r="S402" s="97"/>
      <c r="T402" s="97"/>
      <c r="U402" s="97"/>
      <c r="V402" s="97"/>
      <c r="W402" s="97"/>
      <c r="X402" s="97"/>
      <c r="Y402" s="97"/>
      <c r="Z402" s="97"/>
      <c r="AA402" s="97"/>
      <c r="AB402" s="97"/>
      <c r="AC402" s="97"/>
      <c r="AD402" s="97"/>
      <c r="AE402" s="97"/>
      <c r="AF402" s="97"/>
      <c r="AG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row>
    <row r="403" spans="1:65" x14ac:dyDescent="0.25">
      <c r="A403" s="95"/>
      <c r="B403" s="95"/>
      <c r="C403" s="95"/>
      <c r="D403" s="95"/>
      <c r="E403" s="95"/>
      <c r="F403" s="95"/>
      <c r="G403" s="95"/>
      <c r="H403" s="95"/>
      <c r="I403" s="96"/>
      <c r="J403" s="96"/>
      <c r="K403" s="95"/>
      <c r="L403" s="95"/>
      <c r="M403" s="95"/>
      <c r="N403" s="95"/>
      <c r="O403" s="95"/>
      <c r="P403" s="95"/>
      <c r="Q403" s="97"/>
      <c r="R403" s="97"/>
      <c r="S403" s="97"/>
      <c r="T403" s="97"/>
      <c r="U403" s="97"/>
      <c r="V403" s="97"/>
      <c r="W403" s="97"/>
      <c r="X403" s="97"/>
      <c r="Y403" s="97"/>
      <c r="Z403" s="97"/>
      <c r="AA403" s="97"/>
      <c r="AB403" s="97"/>
      <c r="AC403" s="97"/>
      <c r="AD403" s="97"/>
      <c r="AE403" s="97"/>
      <c r="AF403" s="97"/>
      <c r="AG403" s="97"/>
      <c r="AH403" s="97"/>
      <c r="AI403" s="97"/>
      <c r="AJ403" s="97"/>
      <c r="AK403" s="97"/>
      <c r="AL403" s="97"/>
      <c r="AM403" s="97"/>
      <c r="AN403" s="97"/>
      <c r="AO403" s="97"/>
      <c r="AP403" s="97"/>
      <c r="AQ403" s="97"/>
      <c r="AR403" s="97"/>
      <c r="AS403" s="97"/>
      <c r="AT403" s="97"/>
      <c r="AU403" s="97"/>
      <c r="AV403" s="97"/>
      <c r="AW403" s="97"/>
      <c r="AX403" s="97"/>
      <c r="AY403" s="97"/>
      <c r="AZ403" s="97"/>
      <c r="BA403" s="97"/>
      <c r="BB403" s="97"/>
      <c r="BC403" s="97"/>
      <c r="BD403" s="97"/>
      <c r="BE403" s="97"/>
      <c r="BF403" s="97"/>
      <c r="BG403" s="97"/>
      <c r="BH403" s="97"/>
      <c r="BI403" s="97"/>
      <c r="BJ403" s="97"/>
      <c r="BK403" s="97"/>
      <c r="BL403" s="97"/>
      <c r="BM403" s="97"/>
    </row>
    <row r="404" spans="1:65" x14ac:dyDescent="0.25">
      <c r="A404" s="95"/>
      <c r="B404" s="95"/>
      <c r="C404" s="95"/>
      <c r="D404" s="95"/>
      <c r="E404" s="95"/>
      <c r="F404" s="95"/>
      <c r="G404" s="95"/>
      <c r="H404" s="95"/>
      <c r="I404" s="96"/>
      <c r="J404" s="96"/>
      <c r="K404" s="95"/>
      <c r="L404" s="95"/>
      <c r="M404" s="95"/>
      <c r="N404" s="95"/>
      <c r="O404" s="95"/>
      <c r="P404" s="95"/>
      <c r="Q404" s="97"/>
      <c r="R404" s="97"/>
      <c r="S404" s="97"/>
      <c r="T404" s="97"/>
      <c r="U404" s="97"/>
      <c r="V404" s="97"/>
      <c r="W404" s="97"/>
      <c r="X404" s="97"/>
      <c r="Y404" s="97"/>
      <c r="Z404" s="97"/>
      <c r="AA404" s="97"/>
      <c r="AB404" s="97"/>
      <c r="AC404" s="97"/>
      <c r="AD404" s="97"/>
      <c r="AE404" s="97"/>
      <c r="AF404" s="97"/>
      <c r="AG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row>
    <row r="405" spans="1:65" x14ac:dyDescent="0.25">
      <c r="A405" s="95"/>
      <c r="B405" s="95"/>
      <c r="C405" s="95"/>
      <c r="D405" s="95"/>
      <c r="E405" s="95"/>
      <c r="F405" s="95"/>
      <c r="G405" s="95"/>
      <c r="H405" s="95"/>
      <c r="I405" s="96"/>
      <c r="J405" s="96"/>
      <c r="K405" s="95"/>
      <c r="L405" s="95"/>
      <c r="M405" s="95"/>
      <c r="N405" s="95"/>
      <c r="O405" s="95"/>
      <c r="P405" s="95"/>
      <c r="Q405" s="97"/>
      <c r="R405" s="97"/>
      <c r="S405" s="97"/>
      <c r="T405" s="97"/>
      <c r="U405" s="97"/>
      <c r="V405" s="97"/>
      <c r="W405" s="97"/>
      <c r="X405" s="97"/>
      <c r="Y405" s="97"/>
      <c r="Z405" s="97"/>
      <c r="AA405" s="97"/>
      <c r="AB405" s="97"/>
      <c r="AC405" s="97"/>
      <c r="AD405" s="97"/>
      <c r="AE405" s="97"/>
      <c r="AF405" s="97"/>
      <c r="AG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row>
    <row r="406" spans="1:65" x14ac:dyDescent="0.25">
      <c r="A406" s="95"/>
      <c r="B406" s="95"/>
      <c r="C406" s="95"/>
      <c r="D406" s="95"/>
      <c r="E406" s="95"/>
      <c r="F406" s="95"/>
      <c r="G406" s="95"/>
      <c r="H406" s="95"/>
      <c r="I406" s="96"/>
      <c r="J406" s="96"/>
      <c r="K406" s="95"/>
      <c r="L406" s="95"/>
      <c r="M406" s="95"/>
      <c r="N406" s="95"/>
      <c r="O406" s="95"/>
      <c r="P406" s="95"/>
      <c r="Q406" s="97"/>
      <c r="R406" s="97"/>
      <c r="S406" s="97"/>
      <c r="T406" s="97"/>
      <c r="U406" s="97"/>
      <c r="V406" s="97"/>
      <c r="W406" s="97"/>
      <c r="X406" s="97"/>
      <c r="Y406" s="97"/>
      <c r="Z406" s="97"/>
      <c r="AA406" s="97"/>
      <c r="AB406" s="97"/>
      <c r="AC406" s="97"/>
      <c r="AD406" s="97"/>
      <c r="AE406" s="97"/>
      <c r="AF406" s="97"/>
      <c r="AG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row>
    <row r="407" spans="1:65" x14ac:dyDescent="0.25">
      <c r="A407" s="95"/>
      <c r="B407" s="95"/>
      <c r="C407" s="95"/>
      <c r="D407" s="95"/>
      <c r="E407" s="95"/>
      <c r="F407" s="95"/>
      <c r="G407" s="95"/>
      <c r="H407" s="95"/>
      <c r="I407" s="96"/>
      <c r="J407" s="96"/>
      <c r="K407" s="95"/>
      <c r="L407" s="95"/>
      <c r="M407" s="95"/>
      <c r="N407" s="95"/>
      <c r="O407" s="95"/>
      <c r="P407" s="95"/>
      <c r="Q407" s="97"/>
      <c r="R407" s="97"/>
      <c r="S407" s="97"/>
      <c r="T407" s="97"/>
      <c r="U407" s="97"/>
      <c r="V407" s="97"/>
      <c r="W407" s="97"/>
      <c r="X407" s="97"/>
      <c r="Y407" s="97"/>
      <c r="Z407" s="97"/>
      <c r="AA407" s="97"/>
      <c r="AB407" s="97"/>
      <c r="AC407" s="97"/>
      <c r="AD407" s="97"/>
      <c r="AE407" s="97"/>
      <c r="AF407" s="97"/>
      <c r="AG407" s="97"/>
      <c r="AH407" s="97"/>
      <c r="AI407" s="97"/>
      <c r="AJ407" s="97"/>
      <c r="AK407" s="97"/>
      <c r="AL407" s="97"/>
      <c r="AM407" s="97"/>
      <c r="AN407" s="97"/>
      <c r="AO407" s="97"/>
      <c r="AP407" s="97"/>
      <c r="AQ407" s="97"/>
      <c r="AR407" s="97"/>
      <c r="AS407" s="97"/>
      <c r="AT407" s="97"/>
      <c r="AU407" s="97"/>
      <c r="AV407" s="97"/>
      <c r="AW407" s="97"/>
      <c r="AX407" s="97"/>
      <c r="AY407" s="97"/>
      <c r="AZ407" s="97"/>
      <c r="BA407" s="97"/>
      <c r="BB407" s="97"/>
      <c r="BC407" s="97"/>
      <c r="BD407" s="97"/>
      <c r="BE407" s="97"/>
      <c r="BF407" s="97"/>
      <c r="BG407" s="97"/>
      <c r="BH407" s="97"/>
      <c r="BI407" s="97"/>
      <c r="BJ407" s="97"/>
      <c r="BK407" s="97"/>
      <c r="BL407" s="97"/>
      <c r="BM407" s="97"/>
    </row>
    <row r="408" spans="1:65" x14ac:dyDescent="0.25">
      <c r="A408" s="95"/>
      <c r="B408" s="95"/>
      <c r="C408" s="95"/>
      <c r="D408" s="95"/>
      <c r="E408" s="95"/>
      <c r="F408" s="95"/>
      <c r="G408" s="95"/>
      <c r="H408" s="95"/>
      <c r="I408" s="96"/>
      <c r="J408" s="96"/>
      <c r="K408" s="95"/>
      <c r="L408" s="95"/>
      <c r="M408" s="95"/>
      <c r="N408" s="95"/>
      <c r="O408" s="95"/>
      <c r="P408" s="95"/>
      <c r="Q408" s="97"/>
      <c r="R408" s="97"/>
      <c r="S408" s="97"/>
      <c r="T408" s="97"/>
      <c r="U408" s="97"/>
      <c r="V408" s="97"/>
      <c r="W408" s="97"/>
      <c r="X408" s="97"/>
      <c r="Y408" s="97"/>
      <c r="Z408" s="97"/>
      <c r="AA408" s="97"/>
      <c r="AB408" s="97"/>
      <c r="AC408" s="97"/>
      <c r="AD408" s="97"/>
      <c r="AE408" s="97"/>
      <c r="AF408" s="97"/>
      <c r="AG408" s="97"/>
      <c r="AH408" s="97"/>
      <c r="AI408" s="97"/>
      <c r="AJ408" s="97"/>
      <c r="AK408" s="97"/>
      <c r="AL408" s="97"/>
      <c r="AM408" s="97"/>
      <c r="AN408" s="97"/>
      <c r="AO408" s="97"/>
      <c r="AP408" s="97"/>
      <c r="AQ408" s="97"/>
      <c r="AR408" s="97"/>
      <c r="AS408" s="97"/>
      <c r="AT408" s="97"/>
      <c r="AU408" s="97"/>
      <c r="AV408" s="97"/>
      <c r="AW408" s="97"/>
      <c r="AX408" s="97"/>
      <c r="AY408" s="97"/>
      <c r="AZ408" s="97"/>
      <c r="BA408" s="97"/>
      <c r="BB408" s="97"/>
      <c r="BC408" s="97"/>
      <c r="BD408" s="97"/>
      <c r="BE408" s="97"/>
      <c r="BF408" s="97"/>
      <c r="BG408" s="97"/>
      <c r="BH408" s="97"/>
      <c r="BI408" s="97"/>
      <c r="BJ408" s="97"/>
      <c r="BK408" s="97"/>
      <c r="BL408" s="97"/>
      <c r="BM408" s="97"/>
    </row>
    <row r="409" spans="1:65" x14ac:dyDescent="0.25">
      <c r="A409" s="95"/>
      <c r="B409" s="95"/>
      <c r="C409" s="95"/>
      <c r="D409" s="95"/>
      <c r="E409" s="95"/>
      <c r="F409" s="95"/>
      <c r="G409" s="95"/>
      <c r="H409" s="95"/>
      <c r="I409" s="96"/>
      <c r="J409" s="96"/>
      <c r="K409" s="95"/>
      <c r="L409" s="95"/>
      <c r="M409" s="95"/>
      <c r="N409" s="95"/>
      <c r="O409" s="95"/>
      <c r="P409" s="95"/>
      <c r="Q409" s="97"/>
      <c r="R409" s="97"/>
      <c r="S409" s="97"/>
      <c r="T409" s="97"/>
      <c r="U409" s="97"/>
      <c r="V409" s="97"/>
      <c r="W409" s="97"/>
      <c r="X409" s="97"/>
      <c r="Y409" s="97"/>
      <c r="Z409" s="97"/>
      <c r="AA409" s="97"/>
      <c r="AB409" s="97"/>
      <c r="AC409" s="97"/>
      <c r="AD409" s="97"/>
      <c r="AE409" s="97"/>
      <c r="AF409" s="97"/>
      <c r="AG409" s="97"/>
      <c r="AH409" s="97"/>
      <c r="AI409" s="97"/>
      <c r="AJ409" s="97"/>
      <c r="AK409" s="97"/>
      <c r="AL409" s="97"/>
      <c r="AM409" s="97"/>
      <c r="AN409" s="97"/>
      <c r="AO409" s="97"/>
      <c r="AP409" s="97"/>
      <c r="AQ409" s="97"/>
      <c r="AR409" s="97"/>
      <c r="AS409" s="97"/>
      <c r="AT409" s="97"/>
      <c r="AU409" s="97"/>
      <c r="AV409" s="97"/>
      <c r="AW409" s="97"/>
      <c r="AX409" s="97"/>
      <c r="AY409" s="97"/>
      <c r="AZ409" s="97"/>
      <c r="BA409" s="97"/>
      <c r="BB409" s="97"/>
      <c r="BC409" s="97"/>
      <c r="BD409" s="97"/>
      <c r="BE409" s="97"/>
      <c r="BF409" s="97"/>
      <c r="BG409" s="97"/>
      <c r="BH409" s="97"/>
      <c r="BI409" s="97"/>
      <c r="BJ409" s="97"/>
      <c r="BK409" s="97"/>
      <c r="BL409" s="97"/>
      <c r="BM409" s="97"/>
    </row>
    <row r="410" spans="1:65" x14ac:dyDescent="0.25">
      <c r="A410" s="95"/>
      <c r="B410" s="95"/>
      <c r="C410" s="95"/>
      <c r="D410" s="95"/>
      <c r="E410" s="95"/>
      <c r="F410" s="95"/>
      <c r="G410" s="95"/>
      <c r="H410" s="95"/>
      <c r="I410" s="96"/>
      <c r="J410" s="96"/>
      <c r="K410" s="95"/>
      <c r="L410" s="95"/>
      <c r="M410" s="95"/>
      <c r="N410" s="95"/>
      <c r="O410" s="95"/>
      <c r="P410" s="95"/>
      <c r="Q410" s="97"/>
      <c r="R410" s="97"/>
      <c r="S410" s="97"/>
      <c r="T410" s="97"/>
      <c r="U410" s="97"/>
      <c r="V410" s="97"/>
      <c r="W410" s="97"/>
      <c r="X410" s="97"/>
      <c r="Y410" s="97"/>
      <c r="Z410" s="97"/>
      <c r="AA410" s="97"/>
      <c r="AB410" s="97"/>
      <c r="AC410" s="97"/>
      <c r="AD410" s="97"/>
      <c r="AE410" s="97"/>
      <c r="AF410" s="97"/>
      <c r="AG410" s="97"/>
      <c r="AH410" s="97"/>
      <c r="AI410" s="97"/>
      <c r="AJ410" s="97"/>
      <c r="AK410" s="97"/>
      <c r="AL410" s="97"/>
      <c r="AM410" s="97"/>
      <c r="AN410" s="97"/>
      <c r="AO410" s="97"/>
      <c r="AP410" s="97"/>
      <c r="AQ410" s="97"/>
      <c r="AR410" s="97"/>
      <c r="AS410" s="97"/>
      <c r="AT410" s="97"/>
      <c r="AU410" s="97"/>
      <c r="AV410" s="97"/>
      <c r="AW410" s="97"/>
      <c r="AX410" s="97"/>
      <c r="AY410" s="97"/>
      <c r="AZ410" s="97"/>
      <c r="BA410" s="97"/>
      <c r="BB410" s="97"/>
      <c r="BC410" s="97"/>
      <c r="BD410" s="97"/>
      <c r="BE410" s="97"/>
      <c r="BF410" s="97"/>
      <c r="BG410" s="97"/>
      <c r="BH410" s="97"/>
      <c r="BI410" s="97"/>
      <c r="BJ410" s="97"/>
      <c r="BK410" s="97"/>
      <c r="BL410" s="97"/>
      <c r="BM410" s="97"/>
    </row>
    <row r="411" spans="1:65" x14ac:dyDescent="0.25">
      <c r="A411" s="95"/>
      <c r="B411" s="95"/>
      <c r="C411" s="95"/>
      <c r="D411" s="95"/>
      <c r="E411" s="95"/>
      <c r="F411" s="95"/>
      <c r="G411" s="95"/>
      <c r="H411" s="95"/>
      <c r="I411" s="96"/>
      <c r="J411" s="96"/>
      <c r="K411" s="95"/>
      <c r="L411" s="95"/>
      <c r="M411" s="95"/>
      <c r="N411" s="95"/>
      <c r="O411" s="95"/>
      <c r="P411" s="95"/>
      <c r="Q411" s="97"/>
      <c r="R411" s="97"/>
      <c r="S411" s="97"/>
      <c r="T411" s="97"/>
      <c r="U411" s="97"/>
      <c r="V411" s="97"/>
      <c r="W411" s="97"/>
      <c r="X411" s="97"/>
      <c r="Y411" s="97"/>
      <c r="Z411" s="97"/>
      <c r="AA411" s="97"/>
      <c r="AB411" s="97"/>
      <c r="AC411" s="97"/>
      <c r="AD411" s="97"/>
      <c r="AE411" s="97"/>
      <c r="AF411" s="97"/>
      <c r="AG411" s="97"/>
      <c r="AH411" s="97"/>
      <c r="AI411" s="97"/>
      <c r="AJ411" s="97"/>
      <c r="AK411" s="97"/>
      <c r="AL411" s="97"/>
      <c r="AM411" s="97"/>
      <c r="AN411" s="97"/>
      <c r="AO411" s="97"/>
      <c r="AP411" s="97"/>
      <c r="AQ411" s="97"/>
      <c r="AR411" s="97"/>
      <c r="AS411" s="97"/>
      <c r="AT411" s="97"/>
      <c r="AU411" s="97"/>
      <c r="AV411" s="97"/>
      <c r="AW411" s="97"/>
      <c r="AX411" s="97"/>
      <c r="AY411" s="97"/>
      <c r="AZ411" s="97"/>
      <c r="BA411" s="97"/>
      <c r="BB411" s="97"/>
      <c r="BC411" s="97"/>
      <c r="BD411" s="97"/>
      <c r="BE411" s="97"/>
      <c r="BF411" s="97"/>
      <c r="BG411" s="97"/>
      <c r="BH411" s="97"/>
      <c r="BI411" s="97"/>
      <c r="BJ411" s="97"/>
      <c r="BK411" s="97"/>
      <c r="BL411" s="97"/>
      <c r="BM411" s="97"/>
    </row>
    <row r="412" spans="1:65" x14ac:dyDescent="0.25">
      <c r="A412" s="95"/>
      <c r="B412" s="95"/>
      <c r="C412" s="95"/>
      <c r="D412" s="95"/>
      <c r="E412" s="95"/>
      <c r="F412" s="95"/>
      <c r="G412" s="95"/>
      <c r="H412" s="95"/>
      <c r="I412" s="96"/>
      <c r="J412" s="96"/>
      <c r="K412" s="95"/>
      <c r="L412" s="95"/>
      <c r="M412" s="95"/>
      <c r="N412" s="95"/>
      <c r="O412" s="95"/>
      <c r="P412" s="95"/>
      <c r="Q412" s="97"/>
      <c r="R412" s="97"/>
      <c r="S412" s="97"/>
      <c r="T412" s="97"/>
      <c r="U412" s="97"/>
      <c r="V412" s="97"/>
      <c r="W412" s="97"/>
      <c r="X412" s="97"/>
      <c r="Y412" s="97"/>
      <c r="Z412" s="97"/>
      <c r="AA412" s="97"/>
      <c r="AB412" s="97"/>
      <c r="AC412" s="97"/>
      <c r="AD412" s="97"/>
      <c r="AE412" s="97"/>
      <c r="AF412" s="97"/>
      <c r="AG412" s="97"/>
      <c r="AH412" s="97"/>
      <c r="AI412" s="97"/>
      <c r="AJ412" s="97"/>
      <c r="AK412" s="97"/>
      <c r="AL412" s="97"/>
      <c r="AM412" s="97"/>
      <c r="AN412" s="97"/>
      <c r="AO412" s="97"/>
      <c r="AP412" s="97"/>
      <c r="AQ412" s="97"/>
      <c r="AR412" s="97"/>
      <c r="AS412" s="97"/>
      <c r="AT412" s="97"/>
      <c r="AU412" s="97"/>
      <c r="AV412" s="97"/>
      <c r="AW412" s="97"/>
      <c r="AX412" s="97"/>
      <c r="AY412" s="97"/>
      <c r="AZ412" s="97"/>
      <c r="BA412" s="97"/>
      <c r="BB412" s="97"/>
      <c r="BC412" s="97"/>
      <c r="BD412" s="97"/>
      <c r="BE412" s="97"/>
      <c r="BF412" s="97"/>
      <c r="BG412" s="97"/>
      <c r="BH412" s="97"/>
      <c r="BI412" s="97"/>
      <c r="BJ412" s="97"/>
      <c r="BK412" s="97"/>
      <c r="BL412" s="97"/>
      <c r="BM412" s="97"/>
    </row>
    <row r="413" spans="1:65" x14ac:dyDescent="0.25">
      <c r="A413" s="95"/>
      <c r="B413" s="95"/>
      <c r="C413" s="95"/>
      <c r="D413" s="95"/>
      <c r="E413" s="95"/>
      <c r="F413" s="95"/>
      <c r="G413" s="95"/>
      <c r="H413" s="95"/>
      <c r="I413" s="96"/>
      <c r="J413" s="96"/>
      <c r="K413" s="95"/>
      <c r="L413" s="95"/>
      <c r="M413" s="95"/>
      <c r="N413" s="95"/>
      <c r="O413" s="95"/>
      <c r="P413" s="95"/>
      <c r="Q413" s="97"/>
      <c r="R413" s="97"/>
      <c r="S413" s="97"/>
      <c r="T413" s="97"/>
      <c r="U413" s="97"/>
      <c r="V413" s="97"/>
      <c r="W413" s="97"/>
      <c r="X413" s="97"/>
      <c r="Y413" s="97"/>
      <c r="Z413" s="97"/>
      <c r="AA413" s="97"/>
      <c r="AB413" s="97"/>
      <c r="AC413" s="97"/>
      <c r="AD413" s="97"/>
      <c r="AE413" s="97"/>
      <c r="AF413" s="97"/>
      <c r="AG413" s="97"/>
      <c r="AH413" s="97"/>
      <c r="AI413" s="97"/>
      <c r="AJ413" s="97"/>
      <c r="AK413" s="97"/>
      <c r="AL413" s="97"/>
      <c r="AM413" s="97"/>
      <c r="AN413" s="97"/>
      <c r="AO413" s="97"/>
      <c r="AP413" s="97"/>
      <c r="AQ413" s="97"/>
      <c r="AR413" s="97"/>
      <c r="AS413" s="97"/>
      <c r="AT413" s="97"/>
      <c r="AU413" s="97"/>
      <c r="AV413" s="97"/>
      <c r="AW413" s="97"/>
      <c r="AX413" s="97"/>
      <c r="AY413" s="97"/>
      <c r="AZ413" s="97"/>
      <c r="BA413" s="97"/>
      <c r="BB413" s="97"/>
      <c r="BC413" s="97"/>
      <c r="BD413" s="97"/>
      <c r="BE413" s="97"/>
      <c r="BF413" s="97"/>
      <c r="BG413" s="97"/>
      <c r="BH413" s="97"/>
      <c r="BI413" s="97"/>
      <c r="BJ413" s="97"/>
      <c r="BK413" s="97"/>
      <c r="BL413" s="97"/>
      <c r="BM413" s="97"/>
    </row>
    <row r="414" spans="1:65" x14ac:dyDescent="0.25">
      <c r="A414" s="95"/>
      <c r="B414" s="95"/>
      <c r="C414" s="95"/>
      <c r="D414" s="95"/>
      <c r="E414" s="95"/>
      <c r="F414" s="95"/>
      <c r="G414" s="95"/>
      <c r="H414" s="95"/>
      <c r="I414" s="96"/>
      <c r="J414" s="96"/>
      <c r="K414" s="95"/>
      <c r="L414" s="95"/>
      <c r="M414" s="95"/>
      <c r="N414" s="95"/>
      <c r="O414" s="95"/>
      <c r="P414" s="95"/>
      <c r="Q414" s="97"/>
      <c r="R414" s="97"/>
      <c r="S414" s="97"/>
      <c r="T414" s="97"/>
      <c r="U414" s="97"/>
      <c r="V414" s="97"/>
      <c r="W414" s="97"/>
      <c r="X414" s="97"/>
      <c r="Y414" s="97"/>
      <c r="Z414" s="97"/>
      <c r="AA414" s="97"/>
      <c r="AB414" s="97"/>
      <c r="AC414" s="97"/>
      <c r="AD414" s="97"/>
      <c r="AE414" s="97"/>
      <c r="AF414" s="97"/>
      <c r="AG414" s="97"/>
      <c r="AH414" s="97"/>
      <c r="AI414" s="97"/>
      <c r="AJ414" s="97"/>
      <c r="AK414" s="97"/>
      <c r="AL414" s="97"/>
      <c r="AM414" s="97"/>
      <c r="AN414" s="97"/>
      <c r="AO414" s="97"/>
      <c r="AP414" s="97"/>
      <c r="AQ414" s="97"/>
      <c r="AR414" s="97"/>
      <c r="AS414" s="97"/>
      <c r="AT414" s="97"/>
      <c r="AU414" s="97"/>
      <c r="AV414" s="97"/>
      <c r="AW414" s="97"/>
      <c r="AX414" s="97"/>
      <c r="AY414" s="97"/>
      <c r="AZ414" s="97"/>
      <c r="BA414" s="97"/>
      <c r="BB414" s="97"/>
      <c r="BC414" s="97"/>
      <c r="BD414" s="97"/>
      <c r="BE414" s="97"/>
      <c r="BF414" s="97"/>
      <c r="BG414" s="97"/>
      <c r="BH414" s="97"/>
      <c r="BI414" s="97"/>
      <c r="BJ414" s="97"/>
      <c r="BK414" s="97"/>
      <c r="BL414" s="97"/>
      <c r="BM414" s="97"/>
    </row>
    <row r="415" spans="1:65" x14ac:dyDescent="0.25">
      <c r="A415" s="95"/>
      <c r="B415" s="95"/>
      <c r="C415" s="95"/>
      <c r="D415" s="95"/>
      <c r="E415" s="95"/>
      <c r="F415" s="95"/>
      <c r="G415" s="95"/>
      <c r="H415" s="95"/>
      <c r="I415" s="96"/>
      <c r="J415" s="96"/>
      <c r="K415" s="95"/>
      <c r="L415" s="95"/>
      <c r="M415" s="95"/>
      <c r="N415" s="95"/>
      <c r="O415" s="95"/>
      <c r="P415" s="95"/>
      <c r="Q415" s="97"/>
      <c r="R415" s="97"/>
      <c r="S415" s="97"/>
      <c r="T415" s="97"/>
      <c r="U415" s="97"/>
      <c r="V415" s="97"/>
      <c r="W415" s="97"/>
      <c r="X415" s="97"/>
      <c r="Y415" s="97"/>
      <c r="Z415" s="97"/>
      <c r="AA415" s="97"/>
      <c r="AB415" s="97"/>
      <c r="AC415" s="97"/>
      <c r="AD415" s="97"/>
      <c r="AE415" s="97"/>
      <c r="AF415" s="97"/>
      <c r="AG415" s="97"/>
      <c r="AH415" s="97"/>
      <c r="AI415" s="97"/>
      <c r="AJ415" s="97"/>
      <c r="AK415" s="97"/>
      <c r="AL415" s="97"/>
      <c r="AM415" s="97"/>
      <c r="AN415" s="97"/>
      <c r="AO415" s="97"/>
      <c r="AP415" s="97"/>
      <c r="AQ415" s="97"/>
      <c r="AR415" s="97"/>
      <c r="AS415" s="97"/>
      <c r="AT415" s="97"/>
      <c r="AU415" s="97"/>
      <c r="AV415" s="97"/>
      <c r="AW415" s="97"/>
      <c r="AX415" s="97"/>
      <c r="AY415" s="97"/>
      <c r="AZ415" s="97"/>
      <c r="BA415" s="97"/>
      <c r="BB415" s="97"/>
      <c r="BC415" s="97"/>
      <c r="BD415" s="97"/>
      <c r="BE415" s="97"/>
      <c r="BF415" s="97"/>
      <c r="BG415" s="97"/>
      <c r="BH415" s="97"/>
      <c r="BI415" s="97"/>
      <c r="BJ415" s="97"/>
      <c r="BK415" s="97"/>
      <c r="BL415" s="97"/>
      <c r="BM415" s="97"/>
    </row>
    <row r="416" spans="1:65" x14ac:dyDescent="0.25">
      <c r="A416" s="95"/>
      <c r="B416" s="95"/>
      <c r="C416" s="95"/>
      <c r="D416" s="95"/>
      <c r="E416" s="95"/>
      <c r="F416" s="95"/>
      <c r="G416" s="95"/>
      <c r="H416" s="95"/>
      <c r="I416" s="96"/>
      <c r="J416" s="96"/>
      <c r="K416" s="95"/>
      <c r="L416" s="95"/>
      <c r="M416" s="95"/>
      <c r="N416" s="95"/>
      <c r="O416" s="95"/>
      <c r="P416" s="95"/>
      <c r="Q416" s="97"/>
      <c r="R416" s="97"/>
      <c r="S416" s="97"/>
      <c r="T416" s="97"/>
      <c r="U416" s="97"/>
      <c r="V416" s="97"/>
      <c r="W416" s="97"/>
      <c r="X416" s="97"/>
      <c r="Y416" s="97"/>
      <c r="Z416" s="97"/>
      <c r="AA416" s="97"/>
      <c r="AB416" s="97"/>
      <c r="AC416" s="97"/>
      <c r="AD416" s="97"/>
      <c r="AE416" s="97"/>
      <c r="AF416" s="97"/>
      <c r="AG416" s="97"/>
      <c r="AH416" s="97"/>
      <c r="AI416" s="97"/>
      <c r="AJ416" s="97"/>
      <c r="AK416" s="97"/>
      <c r="AL416" s="97"/>
      <c r="AM416" s="97"/>
      <c r="AN416" s="97"/>
      <c r="AO416" s="97"/>
      <c r="AP416" s="97"/>
      <c r="AQ416" s="97"/>
      <c r="AR416" s="97"/>
      <c r="AS416" s="97"/>
      <c r="AT416" s="97"/>
      <c r="AU416" s="97"/>
      <c r="AV416" s="97"/>
      <c r="AW416" s="97"/>
      <c r="AX416" s="97"/>
      <c r="AY416" s="97"/>
      <c r="AZ416" s="97"/>
      <c r="BA416" s="97"/>
      <c r="BB416" s="97"/>
      <c r="BC416" s="97"/>
      <c r="BD416" s="97"/>
      <c r="BE416" s="97"/>
      <c r="BF416" s="97"/>
      <c r="BG416" s="97"/>
      <c r="BH416" s="97"/>
      <c r="BI416" s="97"/>
      <c r="BJ416" s="97"/>
      <c r="BK416" s="97"/>
      <c r="BL416" s="97"/>
      <c r="BM416" s="97"/>
    </row>
    <row r="417" spans="1:65" x14ac:dyDescent="0.25">
      <c r="A417" s="95"/>
      <c r="B417" s="95"/>
      <c r="C417" s="95"/>
      <c r="D417" s="95"/>
      <c r="E417" s="95"/>
      <c r="F417" s="95"/>
      <c r="G417" s="95"/>
      <c r="H417" s="95"/>
      <c r="I417" s="96"/>
      <c r="J417" s="96"/>
      <c r="K417" s="95"/>
      <c r="L417" s="95"/>
      <c r="M417" s="95"/>
      <c r="N417" s="95"/>
      <c r="O417" s="95"/>
      <c r="P417" s="95"/>
      <c r="Q417" s="97"/>
      <c r="R417" s="97"/>
      <c r="S417" s="97"/>
      <c r="T417" s="97"/>
      <c r="U417" s="97"/>
      <c r="V417" s="97"/>
      <c r="W417" s="97"/>
      <c r="X417" s="97"/>
      <c r="Y417" s="97"/>
      <c r="Z417" s="97"/>
      <c r="AA417" s="97"/>
      <c r="AB417" s="97"/>
      <c r="AC417" s="97"/>
      <c r="AD417" s="97"/>
      <c r="AE417" s="97"/>
      <c r="AF417" s="97"/>
      <c r="AG417" s="97"/>
      <c r="AH417" s="97"/>
      <c r="AI417" s="97"/>
      <c r="AJ417" s="97"/>
      <c r="AK417" s="97"/>
      <c r="AL417" s="97"/>
      <c r="AM417" s="97"/>
      <c r="AN417" s="97"/>
      <c r="AO417" s="97"/>
      <c r="AP417" s="97"/>
      <c r="AQ417" s="97"/>
      <c r="AR417" s="97"/>
      <c r="AS417" s="97"/>
      <c r="AT417" s="97"/>
      <c r="AU417" s="97"/>
      <c r="AV417" s="97"/>
      <c r="AW417" s="97"/>
      <c r="AX417" s="97"/>
      <c r="AY417" s="97"/>
      <c r="AZ417" s="97"/>
      <c r="BA417" s="97"/>
      <c r="BB417" s="97"/>
      <c r="BC417" s="97"/>
      <c r="BD417" s="97"/>
      <c r="BE417" s="97"/>
      <c r="BF417" s="97"/>
      <c r="BG417" s="97"/>
      <c r="BH417" s="97"/>
      <c r="BI417" s="97"/>
      <c r="BJ417" s="97"/>
      <c r="BK417" s="97"/>
      <c r="BL417" s="97"/>
      <c r="BM417" s="97"/>
    </row>
    <row r="418" spans="1:65" x14ac:dyDescent="0.25">
      <c r="A418" s="95"/>
      <c r="B418" s="95"/>
      <c r="C418" s="95"/>
      <c r="D418" s="95"/>
      <c r="E418" s="95"/>
      <c r="F418" s="95"/>
      <c r="G418" s="95"/>
      <c r="H418" s="95"/>
      <c r="I418" s="96"/>
      <c r="J418" s="96"/>
      <c r="K418" s="95"/>
      <c r="L418" s="95"/>
      <c r="M418" s="95"/>
      <c r="N418" s="95"/>
      <c r="O418" s="95"/>
      <c r="P418" s="95"/>
      <c r="Q418" s="97"/>
      <c r="R418" s="97"/>
      <c r="S418" s="97"/>
      <c r="T418" s="97"/>
      <c r="U418" s="97"/>
      <c r="V418" s="97"/>
      <c r="W418" s="97"/>
      <c r="X418" s="97"/>
      <c r="Y418" s="97"/>
      <c r="Z418" s="97"/>
      <c r="AA418" s="97"/>
      <c r="AB418" s="97"/>
      <c r="AC418" s="97"/>
      <c r="AD418" s="97"/>
      <c r="AE418" s="97"/>
      <c r="AF418" s="97"/>
      <c r="AG418" s="97"/>
      <c r="AH418" s="97"/>
      <c r="AI418" s="97"/>
      <c r="AJ418" s="97"/>
      <c r="AK418" s="97"/>
      <c r="AL418" s="97"/>
      <c r="AM418" s="97"/>
      <c r="AN418" s="97"/>
      <c r="AO418" s="97"/>
      <c r="AP418" s="97"/>
      <c r="AQ418" s="97"/>
      <c r="AR418" s="97"/>
      <c r="AS418" s="97"/>
      <c r="AT418" s="97"/>
      <c r="AU418" s="97"/>
      <c r="AV418" s="97"/>
      <c r="AW418" s="97"/>
      <c r="AX418" s="97"/>
      <c r="AY418" s="97"/>
      <c r="AZ418" s="97"/>
      <c r="BA418" s="97"/>
      <c r="BB418" s="97"/>
      <c r="BC418" s="97"/>
      <c r="BD418" s="97"/>
      <c r="BE418" s="97"/>
      <c r="BF418" s="97"/>
      <c r="BG418" s="97"/>
      <c r="BH418" s="97"/>
      <c r="BI418" s="97"/>
      <c r="BJ418" s="97"/>
      <c r="BK418" s="97"/>
      <c r="BL418" s="97"/>
      <c r="BM418" s="97"/>
    </row>
    <row r="419" spans="1:65" x14ac:dyDescent="0.25">
      <c r="A419" s="95"/>
      <c r="B419" s="95"/>
      <c r="C419" s="95"/>
      <c r="D419" s="95"/>
      <c r="E419" s="95"/>
      <c r="F419" s="95"/>
      <c r="G419" s="95"/>
      <c r="H419" s="95"/>
      <c r="I419" s="96"/>
      <c r="J419" s="96"/>
      <c r="K419" s="95"/>
      <c r="L419" s="95"/>
      <c r="M419" s="95"/>
      <c r="N419" s="95"/>
      <c r="O419" s="95"/>
      <c r="P419" s="95"/>
      <c r="Q419" s="97"/>
      <c r="R419" s="97"/>
      <c r="S419" s="97"/>
      <c r="T419" s="97"/>
      <c r="U419" s="97"/>
      <c r="V419" s="97"/>
      <c r="W419" s="97"/>
      <c r="X419" s="97"/>
      <c r="Y419" s="97"/>
      <c r="Z419" s="97"/>
      <c r="AA419" s="97"/>
      <c r="AB419" s="97"/>
      <c r="AC419" s="97"/>
      <c r="AD419" s="97"/>
      <c r="AE419" s="97"/>
      <c r="AF419" s="97"/>
      <c r="AG419" s="97"/>
      <c r="AH419" s="97"/>
      <c r="AI419" s="97"/>
      <c r="AJ419" s="97"/>
      <c r="AK419" s="97"/>
      <c r="AL419" s="97"/>
      <c r="AM419" s="97"/>
      <c r="AN419" s="97"/>
      <c r="AO419" s="97"/>
      <c r="AP419" s="97"/>
      <c r="AQ419" s="97"/>
      <c r="AR419" s="97"/>
      <c r="AS419" s="97"/>
      <c r="AT419" s="97"/>
      <c r="AU419" s="97"/>
      <c r="AV419" s="97"/>
      <c r="AW419" s="97"/>
      <c r="AX419" s="97"/>
      <c r="AY419" s="97"/>
      <c r="AZ419" s="97"/>
      <c r="BA419" s="97"/>
      <c r="BB419" s="97"/>
      <c r="BC419" s="97"/>
      <c r="BD419" s="97"/>
      <c r="BE419" s="97"/>
      <c r="BF419" s="97"/>
      <c r="BG419" s="97"/>
      <c r="BH419" s="97"/>
      <c r="BI419" s="97"/>
      <c r="BJ419" s="97"/>
      <c r="BK419" s="97"/>
      <c r="BL419" s="97"/>
      <c r="BM419" s="97"/>
    </row>
    <row r="420" spans="1:65" x14ac:dyDescent="0.25">
      <c r="A420" s="95"/>
      <c r="B420" s="95"/>
      <c r="C420" s="95"/>
      <c r="D420" s="95"/>
      <c r="E420" s="95"/>
      <c r="F420" s="95"/>
      <c r="G420" s="95"/>
      <c r="H420" s="95"/>
      <c r="I420" s="96"/>
      <c r="J420" s="96"/>
      <c r="K420" s="95"/>
      <c r="L420" s="95"/>
      <c r="M420" s="95"/>
      <c r="N420" s="95"/>
      <c r="O420" s="95"/>
      <c r="P420" s="95"/>
      <c r="Q420" s="97"/>
      <c r="R420" s="97"/>
      <c r="S420" s="97"/>
      <c r="T420" s="97"/>
      <c r="U420" s="97"/>
      <c r="V420" s="97"/>
      <c r="W420" s="97"/>
      <c r="X420" s="97"/>
      <c r="Y420" s="97"/>
      <c r="Z420" s="97"/>
      <c r="AA420" s="97"/>
      <c r="AB420" s="97"/>
      <c r="AC420" s="97"/>
      <c r="AD420" s="97"/>
      <c r="AE420" s="97"/>
      <c r="AF420" s="97"/>
      <c r="AG420" s="97"/>
      <c r="AH420" s="97"/>
      <c r="AI420" s="97"/>
      <c r="AJ420" s="97"/>
      <c r="AK420" s="97"/>
      <c r="AL420" s="97"/>
      <c r="AM420" s="97"/>
      <c r="AN420" s="97"/>
      <c r="AO420" s="97"/>
      <c r="AP420" s="97"/>
      <c r="AQ420" s="97"/>
      <c r="AR420" s="97"/>
      <c r="AS420" s="97"/>
      <c r="AT420" s="97"/>
      <c r="AU420" s="97"/>
      <c r="AV420" s="97"/>
      <c r="AW420" s="97"/>
      <c r="AX420" s="97"/>
      <c r="AY420" s="97"/>
      <c r="AZ420" s="97"/>
      <c r="BA420" s="97"/>
      <c r="BB420" s="97"/>
      <c r="BC420" s="97"/>
      <c r="BD420" s="97"/>
      <c r="BE420" s="97"/>
      <c r="BF420" s="97"/>
      <c r="BG420" s="97"/>
      <c r="BH420" s="97"/>
      <c r="BI420" s="97"/>
      <c r="BJ420" s="97"/>
      <c r="BK420" s="97"/>
      <c r="BL420" s="97"/>
      <c r="BM420" s="97"/>
    </row>
    <row r="421" spans="1:65" x14ac:dyDescent="0.25">
      <c r="A421" s="95"/>
      <c r="B421" s="95"/>
      <c r="C421" s="95"/>
      <c r="D421" s="95"/>
      <c r="E421" s="95"/>
      <c r="F421" s="95"/>
      <c r="G421" s="95"/>
      <c r="H421" s="95"/>
      <c r="I421" s="96"/>
      <c r="J421" s="96"/>
      <c r="K421" s="95"/>
      <c r="L421" s="95"/>
      <c r="M421" s="95"/>
      <c r="N421" s="95"/>
      <c r="O421" s="95"/>
      <c r="P421" s="95"/>
      <c r="Q421" s="97"/>
      <c r="R421" s="97"/>
      <c r="S421" s="97"/>
      <c r="T421" s="97"/>
      <c r="U421" s="97"/>
      <c r="V421" s="97"/>
      <c r="W421" s="97"/>
      <c r="X421" s="97"/>
      <c r="Y421" s="97"/>
      <c r="Z421" s="97"/>
      <c r="AA421" s="97"/>
      <c r="AB421" s="97"/>
      <c r="AC421" s="97"/>
      <c r="AD421" s="97"/>
      <c r="AE421" s="97"/>
      <c r="AF421" s="97"/>
      <c r="AG421" s="97"/>
      <c r="AH421" s="97"/>
      <c r="AI421" s="97"/>
      <c r="AJ421" s="97"/>
      <c r="AK421" s="97"/>
      <c r="AL421" s="97"/>
      <c r="AM421" s="97"/>
      <c r="AN421" s="97"/>
      <c r="AO421" s="97"/>
      <c r="AP421" s="97"/>
      <c r="AQ421" s="97"/>
      <c r="AR421" s="97"/>
      <c r="AS421" s="97"/>
      <c r="AT421" s="97"/>
      <c r="AU421" s="97"/>
      <c r="AV421" s="97"/>
      <c r="AW421" s="97"/>
      <c r="AX421" s="97"/>
      <c r="AY421" s="97"/>
      <c r="AZ421" s="97"/>
      <c r="BA421" s="97"/>
      <c r="BB421" s="97"/>
      <c r="BC421" s="97"/>
      <c r="BD421" s="97"/>
      <c r="BE421" s="97"/>
      <c r="BF421" s="97"/>
      <c r="BG421" s="97"/>
      <c r="BH421" s="97"/>
      <c r="BI421" s="97"/>
      <c r="BJ421" s="97"/>
      <c r="BK421" s="97"/>
      <c r="BL421" s="97"/>
      <c r="BM421" s="97"/>
    </row>
    <row r="422" spans="1:65" x14ac:dyDescent="0.25">
      <c r="A422" s="95"/>
      <c r="B422" s="95"/>
      <c r="C422" s="95"/>
      <c r="D422" s="95"/>
      <c r="E422" s="95"/>
      <c r="F422" s="95"/>
      <c r="G422" s="95"/>
      <c r="H422" s="95"/>
      <c r="I422" s="96"/>
      <c r="J422" s="96"/>
      <c r="K422" s="95"/>
      <c r="L422" s="95"/>
      <c r="M422" s="95"/>
      <c r="N422" s="95"/>
      <c r="O422" s="95"/>
      <c r="P422" s="95"/>
      <c r="Q422" s="97"/>
      <c r="R422" s="97"/>
      <c r="S422" s="97"/>
      <c r="T422" s="97"/>
      <c r="U422" s="97"/>
      <c r="V422" s="97"/>
      <c r="W422" s="97"/>
      <c r="X422" s="97"/>
      <c r="Y422" s="97"/>
      <c r="Z422" s="97"/>
      <c r="AA422" s="97"/>
      <c r="AB422" s="97"/>
      <c r="AC422" s="97"/>
      <c r="AD422" s="97"/>
      <c r="AE422" s="97"/>
      <c r="AF422" s="97"/>
      <c r="AG422" s="97"/>
      <c r="AH422" s="97"/>
      <c r="AI422" s="97"/>
      <c r="AJ422" s="97"/>
      <c r="AK422" s="97"/>
      <c r="AL422" s="97"/>
      <c r="AM422" s="97"/>
      <c r="AN422" s="97"/>
      <c r="AO422" s="97"/>
      <c r="AP422" s="97"/>
      <c r="AQ422" s="97"/>
      <c r="AR422" s="97"/>
      <c r="AS422" s="97"/>
      <c r="AT422" s="97"/>
      <c r="AU422" s="97"/>
      <c r="AV422" s="97"/>
      <c r="AW422" s="97"/>
      <c r="AX422" s="97"/>
      <c r="AY422" s="97"/>
      <c r="AZ422" s="97"/>
      <c r="BA422" s="97"/>
      <c r="BB422" s="97"/>
      <c r="BC422" s="97"/>
      <c r="BD422" s="97"/>
      <c r="BE422" s="97"/>
      <c r="BF422" s="97"/>
      <c r="BG422" s="97"/>
      <c r="BH422" s="97"/>
      <c r="BI422" s="97"/>
      <c r="BJ422" s="97"/>
      <c r="BK422" s="97"/>
      <c r="BL422" s="97"/>
      <c r="BM422" s="97"/>
    </row>
    <row r="423" spans="1:65" x14ac:dyDescent="0.25">
      <c r="A423" s="95"/>
      <c r="B423" s="95"/>
      <c r="C423" s="95"/>
      <c r="D423" s="95"/>
      <c r="E423" s="95"/>
      <c r="F423" s="95"/>
      <c r="G423" s="95"/>
      <c r="H423" s="95"/>
      <c r="I423" s="96"/>
      <c r="J423" s="96"/>
      <c r="K423" s="95"/>
      <c r="L423" s="95"/>
      <c r="M423" s="95"/>
      <c r="N423" s="95"/>
      <c r="O423" s="95"/>
      <c r="P423" s="95"/>
      <c r="Q423" s="97"/>
      <c r="R423" s="97"/>
      <c r="S423" s="97"/>
      <c r="T423" s="97"/>
      <c r="U423" s="97"/>
      <c r="V423" s="97"/>
      <c r="W423" s="97"/>
      <c r="X423" s="97"/>
      <c r="Y423" s="97"/>
      <c r="Z423" s="97"/>
      <c r="AA423" s="97"/>
      <c r="AB423" s="97"/>
      <c r="AC423" s="97"/>
      <c r="AD423" s="97"/>
      <c r="AE423" s="97"/>
      <c r="AF423" s="97"/>
      <c r="AG423" s="97"/>
      <c r="AH423" s="97"/>
      <c r="AI423" s="97"/>
      <c r="AJ423" s="97"/>
      <c r="AK423" s="97"/>
      <c r="AL423" s="97"/>
      <c r="AM423" s="97"/>
      <c r="AN423" s="97"/>
      <c r="AO423" s="97"/>
      <c r="AP423" s="97"/>
      <c r="AQ423" s="97"/>
      <c r="AR423" s="97"/>
      <c r="AS423" s="97"/>
      <c r="AT423" s="97"/>
      <c r="AU423" s="97"/>
      <c r="AV423" s="97"/>
      <c r="AW423" s="97"/>
      <c r="AX423" s="97"/>
      <c r="AY423" s="97"/>
      <c r="AZ423" s="97"/>
      <c r="BA423" s="97"/>
      <c r="BB423" s="97"/>
      <c r="BC423" s="97"/>
      <c r="BD423" s="97"/>
      <c r="BE423" s="97"/>
      <c r="BF423" s="97"/>
      <c r="BG423" s="97"/>
      <c r="BH423" s="97"/>
      <c r="BI423" s="97"/>
      <c r="BJ423" s="97"/>
      <c r="BK423" s="97"/>
      <c r="BL423" s="97"/>
      <c r="BM423" s="97"/>
    </row>
    <row r="424" spans="1:65" x14ac:dyDescent="0.25">
      <c r="A424" s="95"/>
      <c r="B424" s="95"/>
      <c r="C424" s="95"/>
      <c r="D424" s="95"/>
      <c r="E424" s="95"/>
      <c r="F424" s="95"/>
      <c r="G424" s="95"/>
      <c r="H424" s="95"/>
      <c r="I424" s="96"/>
      <c r="J424" s="96"/>
      <c r="K424" s="95"/>
      <c r="L424" s="95"/>
      <c r="M424" s="95"/>
      <c r="N424" s="95"/>
      <c r="O424" s="95"/>
      <c r="P424" s="95"/>
      <c r="Q424" s="97"/>
      <c r="R424" s="97"/>
      <c r="S424" s="97"/>
      <c r="T424" s="97"/>
      <c r="U424" s="97"/>
      <c r="V424" s="97"/>
      <c r="W424" s="97"/>
      <c r="X424" s="97"/>
      <c r="Y424" s="97"/>
      <c r="Z424" s="97"/>
      <c r="AA424" s="97"/>
      <c r="AB424" s="97"/>
      <c r="AC424" s="97"/>
      <c r="AD424" s="97"/>
      <c r="AE424" s="97"/>
      <c r="AF424" s="97"/>
      <c r="AG424" s="97"/>
      <c r="AH424" s="97"/>
      <c r="AI424" s="97"/>
      <c r="AJ424" s="97"/>
      <c r="AK424" s="97"/>
      <c r="AL424" s="97"/>
      <c r="AM424" s="97"/>
      <c r="AN424" s="97"/>
      <c r="AO424" s="97"/>
      <c r="AP424" s="97"/>
      <c r="AQ424" s="97"/>
      <c r="AR424" s="97"/>
      <c r="AS424" s="97"/>
      <c r="AT424" s="97"/>
      <c r="AU424" s="97"/>
      <c r="AV424" s="97"/>
      <c r="AW424" s="97"/>
      <c r="AX424" s="97"/>
      <c r="AY424" s="97"/>
      <c r="AZ424" s="97"/>
      <c r="BA424" s="97"/>
      <c r="BB424" s="97"/>
      <c r="BC424" s="97"/>
      <c r="BD424" s="97"/>
      <c r="BE424" s="97"/>
      <c r="BF424" s="97"/>
      <c r="BG424" s="97"/>
      <c r="BH424" s="97"/>
      <c r="BI424" s="97"/>
      <c r="BJ424" s="97"/>
      <c r="BK424" s="97"/>
      <c r="BL424" s="97"/>
      <c r="BM424" s="97"/>
    </row>
    <row r="425" spans="1:65" x14ac:dyDescent="0.25">
      <c r="A425" s="95"/>
      <c r="B425" s="95"/>
      <c r="C425" s="95"/>
      <c r="D425" s="95"/>
      <c r="E425" s="95"/>
      <c r="F425" s="95"/>
      <c r="G425" s="95"/>
      <c r="H425" s="95"/>
      <c r="I425" s="96"/>
      <c r="J425" s="96"/>
      <c r="K425" s="95"/>
      <c r="L425" s="95"/>
      <c r="M425" s="95"/>
      <c r="N425" s="95"/>
      <c r="O425" s="95"/>
      <c r="P425" s="95"/>
      <c r="Q425" s="97"/>
      <c r="R425" s="97"/>
      <c r="S425" s="97"/>
      <c r="T425" s="97"/>
      <c r="U425" s="97"/>
      <c r="V425" s="97"/>
      <c r="W425" s="97"/>
      <c r="X425" s="97"/>
      <c r="Y425" s="97"/>
      <c r="Z425" s="97"/>
      <c r="AA425" s="97"/>
      <c r="AB425" s="97"/>
      <c r="AC425" s="97"/>
      <c r="AD425" s="97"/>
      <c r="AE425" s="97"/>
      <c r="AF425" s="97"/>
      <c r="AG425" s="97"/>
      <c r="AH425" s="97"/>
      <c r="AI425" s="97"/>
      <c r="AJ425" s="97"/>
      <c r="AK425" s="97"/>
      <c r="AL425" s="97"/>
      <c r="AM425" s="97"/>
      <c r="AN425" s="97"/>
      <c r="AO425" s="97"/>
      <c r="AP425" s="97"/>
      <c r="AQ425" s="97"/>
      <c r="AR425" s="97"/>
      <c r="AS425" s="97"/>
      <c r="AT425" s="97"/>
      <c r="AU425" s="97"/>
      <c r="AV425" s="97"/>
      <c r="AW425" s="97"/>
      <c r="AX425" s="97"/>
      <c r="AY425" s="97"/>
      <c r="AZ425" s="97"/>
      <c r="BA425" s="97"/>
      <c r="BB425" s="97"/>
      <c r="BC425" s="97"/>
      <c r="BD425" s="97"/>
      <c r="BE425" s="97"/>
      <c r="BF425" s="97"/>
      <c r="BG425" s="97"/>
      <c r="BH425" s="97"/>
      <c r="BI425" s="97"/>
      <c r="BJ425" s="97"/>
      <c r="BK425" s="97"/>
      <c r="BL425" s="97"/>
      <c r="BM425" s="97"/>
    </row>
    <row r="426" spans="1:65" x14ac:dyDescent="0.25">
      <c r="A426" s="95"/>
      <c r="B426" s="95"/>
      <c r="C426" s="95"/>
      <c r="D426" s="95"/>
      <c r="E426" s="95"/>
      <c r="F426" s="95"/>
      <c r="G426" s="95"/>
      <c r="H426" s="95"/>
      <c r="I426" s="96"/>
      <c r="J426" s="96"/>
      <c r="K426" s="95"/>
      <c r="L426" s="95"/>
      <c r="M426" s="95"/>
      <c r="N426" s="95"/>
      <c r="O426" s="95"/>
      <c r="P426" s="95"/>
      <c r="Q426" s="97"/>
      <c r="R426" s="97"/>
      <c r="S426" s="97"/>
      <c r="T426" s="97"/>
      <c r="U426" s="97"/>
      <c r="V426" s="97"/>
      <c r="W426" s="97"/>
      <c r="X426" s="97"/>
      <c r="Y426" s="97"/>
      <c r="Z426" s="97"/>
      <c r="AA426" s="97"/>
      <c r="AB426" s="97"/>
      <c r="AC426" s="97"/>
      <c r="AD426" s="97"/>
      <c r="AE426" s="97"/>
      <c r="AF426" s="97"/>
      <c r="AG426" s="97"/>
      <c r="AH426" s="97"/>
      <c r="AI426" s="97"/>
      <c r="AJ426" s="97"/>
      <c r="AK426" s="97"/>
      <c r="AL426" s="97"/>
      <c r="AM426" s="97"/>
      <c r="AN426" s="97"/>
      <c r="AO426" s="97"/>
      <c r="AP426" s="97"/>
      <c r="AQ426" s="97"/>
      <c r="AR426" s="97"/>
      <c r="AS426" s="97"/>
      <c r="AT426" s="97"/>
      <c r="AU426" s="97"/>
      <c r="AV426" s="97"/>
      <c r="AW426" s="97"/>
      <c r="AX426" s="97"/>
      <c r="AY426" s="97"/>
      <c r="AZ426" s="97"/>
      <c r="BA426" s="97"/>
      <c r="BB426" s="97"/>
      <c r="BC426" s="97"/>
      <c r="BD426" s="97"/>
      <c r="BE426" s="97"/>
      <c r="BF426" s="97"/>
      <c r="BG426" s="97"/>
      <c r="BH426" s="97"/>
      <c r="BI426" s="97"/>
      <c r="BJ426" s="97"/>
      <c r="BK426" s="97"/>
      <c r="BL426" s="97"/>
      <c r="BM426" s="97"/>
    </row>
    <row r="427" spans="1:65" x14ac:dyDescent="0.25">
      <c r="A427" s="95"/>
      <c r="B427" s="95"/>
      <c r="C427" s="95"/>
      <c r="D427" s="95"/>
      <c r="E427" s="95"/>
      <c r="F427" s="95"/>
      <c r="G427" s="95"/>
      <c r="H427" s="95"/>
      <c r="I427" s="96"/>
      <c r="J427" s="96"/>
      <c r="K427" s="95"/>
      <c r="L427" s="95"/>
      <c r="M427" s="95"/>
      <c r="N427" s="95"/>
      <c r="O427" s="95"/>
      <c r="P427" s="95"/>
      <c r="Q427" s="97"/>
      <c r="R427" s="97"/>
      <c r="S427" s="97"/>
      <c r="T427" s="97"/>
      <c r="U427" s="97"/>
      <c r="V427" s="97"/>
      <c r="W427" s="97"/>
      <c r="X427" s="97"/>
      <c r="Y427" s="97"/>
      <c r="Z427" s="97"/>
      <c r="AA427" s="97"/>
      <c r="AB427" s="97"/>
      <c r="AC427" s="97"/>
      <c r="AD427" s="97"/>
      <c r="AE427" s="97"/>
      <c r="AF427" s="97"/>
      <c r="AG427" s="97"/>
      <c r="AH427" s="97"/>
      <c r="AI427" s="97"/>
      <c r="AJ427" s="97"/>
      <c r="AK427" s="97"/>
      <c r="AL427" s="97"/>
      <c r="AM427" s="97"/>
      <c r="AN427" s="97"/>
      <c r="AO427" s="97"/>
      <c r="AP427" s="97"/>
      <c r="AQ427" s="97"/>
      <c r="AR427" s="97"/>
      <c r="AS427" s="97"/>
      <c r="AT427" s="97"/>
      <c r="AU427" s="97"/>
      <c r="AV427" s="97"/>
      <c r="AW427" s="97"/>
      <c r="AX427" s="97"/>
      <c r="AY427" s="97"/>
      <c r="AZ427" s="97"/>
      <c r="BA427" s="97"/>
      <c r="BB427" s="97"/>
      <c r="BC427" s="97"/>
      <c r="BD427" s="97"/>
      <c r="BE427" s="97"/>
      <c r="BF427" s="97"/>
      <c r="BG427" s="97"/>
      <c r="BH427" s="97"/>
      <c r="BI427" s="97"/>
      <c r="BJ427" s="97"/>
      <c r="BK427" s="97"/>
      <c r="BL427" s="97"/>
      <c r="BM427" s="97"/>
    </row>
    <row r="428" spans="1:65" x14ac:dyDescent="0.25">
      <c r="A428" s="95"/>
      <c r="B428" s="95"/>
      <c r="C428" s="95"/>
      <c r="D428" s="95"/>
      <c r="E428" s="95"/>
      <c r="F428" s="95"/>
      <c r="G428" s="95"/>
      <c r="H428" s="95"/>
      <c r="I428" s="96"/>
      <c r="J428" s="96"/>
      <c r="K428" s="95"/>
      <c r="L428" s="95"/>
      <c r="M428" s="95"/>
      <c r="N428" s="95"/>
      <c r="O428" s="95"/>
      <c r="P428" s="95"/>
      <c r="Q428" s="97"/>
      <c r="R428" s="97"/>
      <c r="S428" s="97"/>
      <c r="T428" s="97"/>
      <c r="U428" s="97"/>
      <c r="V428" s="97"/>
      <c r="W428" s="97"/>
      <c r="X428" s="97"/>
      <c r="Y428" s="97"/>
      <c r="Z428" s="97"/>
      <c r="AA428" s="97"/>
      <c r="AB428" s="97"/>
      <c r="AC428" s="97"/>
      <c r="AD428" s="97"/>
      <c r="AE428" s="97"/>
      <c r="AF428" s="97"/>
      <c r="AG428" s="97"/>
      <c r="AH428" s="97"/>
      <c r="AI428" s="97"/>
      <c r="AJ428" s="97"/>
      <c r="AK428" s="97"/>
      <c r="AL428" s="97"/>
      <c r="AM428" s="97"/>
      <c r="AN428" s="97"/>
      <c r="AO428" s="97"/>
      <c r="AP428" s="97"/>
      <c r="AQ428" s="97"/>
      <c r="AR428" s="97"/>
      <c r="AS428" s="97"/>
      <c r="AT428" s="97"/>
      <c r="AU428" s="97"/>
      <c r="AV428" s="97"/>
      <c r="AW428" s="97"/>
      <c r="AX428" s="97"/>
      <c r="AY428" s="97"/>
      <c r="AZ428" s="97"/>
      <c r="BA428" s="97"/>
      <c r="BB428" s="97"/>
      <c r="BC428" s="97"/>
      <c r="BD428" s="97"/>
      <c r="BE428" s="97"/>
      <c r="BF428" s="97"/>
      <c r="BG428" s="97"/>
      <c r="BH428" s="97"/>
      <c r="BI428" s="97"/>
      <c r="BJ428" s="97"/>
      <c r="BK428" s="97"/>
      <c r="BL428" s="97"/>
      <c r="BM428" s="97"/>
    </row>
    <row r="429" spans="1:65" x14ac:dyDescent="0.25">
      <c r="A429" s="95"/>
      <c r="B429" s="95"/>
      <c r="C429" s="95"/>
      <c r="D429" s="95"/>
      <c r="E429" s="95"/>
      <c r="F429" s="95"/>
      <c r="G429" s="95"/>
      <c r="H429" s="95"/>
      <c r="I429" s="96"/>
      <c r="J429" s="96"/>
      <c r="K429" s="95"/>
      <c r="L429" s="95"/>
      <c r="M429" s="95"/>
      <c r="N429" s="95"/>
      <c r="O429" s="95"/>
      <c r="P429" s="95"/>
      <c r="Q429" s="97"/>
      <c r="R429" s="97"/>
      <c r="S429" s="97"/>
      <c r="T429" s="97"/>
      <c r="U429" s="97"/>
      <c r="V429" s="97"/>
      <c r="W429" s="97"/>
      <c r="X429" s="97"/>
      <c r="Y429" s="97"/>
      <c r="Z429" s="97"/>
      <c r="AA429" s="97"/>
      <c r="AB429" s="97"/>
      <c r="AC429" s="97"/>
      <c r="AD429" s="97"/>
      <c r="AE429" s="97"/>
      <c r="AF429" s="97"/>
      <c r="AG429" s="97"/>
      <c r="AH429" s="97"/>
      <c r="AI429" s="97"/>
      <c r="AJ429" s="97"/>
      <c r="AK429" s="97"/>
      <c r="AL429" s="97"/>
      <c r="AM429" s="97"/>
      <c r="AN429" s="97"/>
      <c r="AO429" s="97"/>
      <c r="AP429" s="97"/>
      <c r="AQ429" s="97"/>
      <c r="AR429" s="97"/>
      <c r="AS429" s="97"/>
      <c r="AT429" s="97"/>
      <c r="AU429" s="97"/>
      <c r="AV429" s="97"/>
      <c r="AW429" s="97"/>
      <c r="AX429" s="97"/>
      <c r="AY429" s="97"/>
      <c r="AZ429" s="97"/>
      <c r="BA429" s="97"/>
      <c r="BB429" s="97"/>
      <c r="BC429" s="97"/>
      <c r="BD429" s="97"/>
      <c r="BE429" s="97"/>
      <c r="BF429" s="97"/>
      <c r="BG429" s="97"/>
      <c r="BH429" s="97"/>
      <c r="BI429" s="97"/>
      <c r="BJ429" s="97"/>
      <c r="BK429" s="97"/>
      <c r="BL429" s="97"/>
      <c r="BM429" s="97"/>
    </row>
    <row r="430" spans="1:65" x14ac:dyDescent="0.25">
      <c r="A430" s="95"/>
      <c r="B430" s="95"/>
      <c r="C430" s="95"/>
      <c r="D430" s="95"/>
      <c r="E430" s="95"/>
      <c r="F430" s="95"/>
      <c r="G430" s="95"/>
      <c r="H430" s="95"/>
      <c r="I430" s="96"/>
      <c r="J430" s="96"/>
      <c r="K430" s="95"/>
      <c r="L430" s="95"/>
      <c r="M430" s="95"/>
      <c r="N430" s="95"/>
      <c r="O430" s="95"/>
      <c r="P430" s="95"/>
      <c r="Q430" s="97"/>
      <c r="R430" s="97"/>
      <c r="S430" s="97"/>
      <c r="T430" s="97"/>
      <c r="U430" s="97"/>
      <c r="V430" s="97"/>
      <c r="W430" s="97"/>
      <c r="X430" s="97"/>
      <c r="Y430" s="97"/>
      <c r="Z430" s="97"/>
      <c r="AA430" s="97"/>
      <c r="AB430" s="97"/>
      <c r="AC430" s="97"/>
      <c r="AD430" s="97"/>
      <c r="AE430" s="97"/>
      <c r="AF430" s="97"/>
      <c r="AG430" s="97"/>
      <c r="AH430" s="97"/>
      <c r="AI430" s="97"/>
      <c r="AJ430" s="97"/>
      <c r="AK430" s="97"/>
      <c r="AL430" s="97"/>
      <c r="AM430" s="97"/>
      <c r="AN430" s="97"/>
      <c r="AO430" s="97"/>
      <c r="AP430" s="97"/>
      <c r="AQ430" s="97"/>
      <c r="AR430" s="97"/>
      <c r="AS430" s="97"/>
      <c r="AT430" s="97"/>
      <c r="AU430" s="97"/>
      <c r="AV430" s="97"/>
      <c r="AW430" s="97"/>
      <c r="AX430" s="97"/>
      <c r="AY430" s="97"/>
      <c r="AZ430" s="97"/>
      <c r="BA430" s="97"/>
      <c r="BB430" s="97"/>
      <c r="BC430" s="97"/>
      <c r="BD430" s="97"/>
      <c r="BE430" s="97"/>
      <c r="BF430" s="97"/>
      <c r="BG430" s="97"/>
      <c r="BH430" s="97"/>
      <c r="BI430" s="97"/>
      <c r="BJ430" s="97"/>
      <c r="BK430" s="97"/>
      <c r="BL430" s="97"/>
      <c r="BM430" s="97"/>
    </row>
    <row r="431" spans="1:65" x14ac:dyDescent="0.25">
      <c r="A431" s="95"/>
      <c r="B431" s="95"/>
      <c r="C431" s="95"/>
      <c r="D431" s="95"/>
      <c r="E431" s="95"/>
      <c r="F431" s="95"/>
      <c r="G431" s="95"/>
      <c r="H431" s="95"/>
      <c r="I431" s="96"/>
      <c r="J431" s="96"/>
      <c r="K431" s="95"/>
      <c r="L431" s="95"/>
      <c r="M431" s="95"/>
      <c r="N431" s="95"/>
      <c r="O431" s="95"/>
      <c r="P431" s="95"/>
      <c r="Q431" s="97"/>
      <c r="R431" s="97"/>
      <c r="S431" s="97"/>
      <c r="T431" s="97"/>
      <c r="U431" s="97"/>
      <c r="V431" s="97"/>
      <c r="W431" s="97"/>
      <c r="X431" s="97"/>
      <c r="Y431" s="97"/>
      <c r="Z431" s="97"/>
      <c r="AA431" s="97"/>
      <c r="AB431" s="97"/>
      <c r="AC431" s="97"/>
      <c r="AD431" s="97"/>
      <c r="AE431" s="97"/>
      <c r="AF431" s="97"/>
      <c r="AG431" s="97"/>
      <c r="AH431" s="97"/>
      <c r="AI431" s="97"/>
      <c r="AJ431" s="97"/>
      <c r="AK431" s="97"/>
      <c r="AL431" s="97"/>
      <c r="AM431" s="97"/>
      <c r="AN431" s="97"/>
      <c r="AO431" s="97"/>
      <c r="AP431" s="97"/>
      <c r="AQ431" s="97"/>
      <c r="AR431" s="97"/>
      <c r="AS431" s="97"/>
      <c r="AT431" s="97"/>
      <c r="AU431" s="97"/>
      <c r="AV431" s="97"/>
      <c r="AW431" s="97"/>
      <c r="AX431" s="97"/>
      <c r="AY431" s="97"/>
      <c r="AZ431" s="97"/>
      <c r="BA431" s="97"/>
      <c r="BB431" s="97"/>
      <c r="BC431" s="97"/>
      <c r="BD431" s="97"/>
      <c r="BE431" s="97"/>
      <c r="BF431" s="97"/>
      <c r="BG431" s="97"/>
      <c r="BH431" s="97"/>
      <c r="BI431" s="97"/>
      <c r="BJ431" s="97"/>
      <c r="BK431" s="97"/>
      <c r="BL431" s="97"/>
      <c r="BM431" s="97"/>
    </row>
    <row r="432" spans="1:65" x14ac:dyDescent="0.25">
      <c r="A432" s="95"/>
      <c r="B432" s="95"/>
      <c r="C432" s="95"/>
      <c r="D432" s="95"/>
      <c r="E432" s="95"/>
      <c r="F432" s="95"/>
      <c r="G432" s="95"/>
      <c r="H432" s="95"/>
      <c r="I432" s="96"/>
      <c r="J432" s="96"/>
      <c r="K432" s="95"/>
      <c r="L432" s="95"/>
      <c r="M432" s="95"/>
      <c r="N432" s="95"/>
      <c r="O432" s="95"/>
      <c r="P432" s="95"/>
      <c r="Q432" s="97"/>
      <c r="R432" s="97"/>
      <c r="S432" s="97"/>
      <c r="T432" s="97"/>
      <c r="U432" s="97"/>
      <c r="V432" s="97"/>
      <c r="W432" s="97"/>
      <c r="X432" s="97"/>
      <c r="Y432" s="97"/>
      <c r="Z432" s="97"/>
      <c r="AA432" s="97"/>
      <c r="AB432" s="97"/>
      <c r="AC432" s="97"/>
      <c r="AD432" s="97"/>
      <c r="AE432" s="97"/>
      <c r="AF432" s="97"/>
      <c r="AG432" s="97"/>
      <c r="AH432" s="97"/>
      <c r="AI432" s="97"/>
      <c r="AJ432" s="97"/>
      <c r="AK432" s="97"/>
      <c r="AL432" s="97"/>
      <c r="AM432" s="97"/>
      <c r="AN432" s="97"/>
      <c r="AO432" s="97"/>
      <c r="AP432" s="97"/>
      <c r="AQ432" s="97"/>
      <c r="AR432" s="97"/>
      <c r="AS432" s="97"/>
      <c r="AT432" s="97"/>
      <c r="AU432" s="97"/>
      <c r="AV432" s="97"/>
      <c r="AW432" s="97"/>
      <c r="AX432" s="97"/>
      <c r="AY432" s="97"/>
      <c r="AZ432" s="97"/>
      <c r="BA432" s="97"/>
      <c r="BB432" s="97"/>
      <c r="BC432" s="97"/>
      <c r="BD432" s="97"/>
      <c r="BE432" s="97"/>
      <c r="BF432" s="97"/>
      <c r="BG432" s="97"/>
      <c r="BH432" s="97"/>
      <c r="BI432" s="97"/>
      <c r="BJ432" s="97"/>
      <c r="BK432" s="97"/>
      <c r="BL432" s="97"/>
      <c r="BM432" s="97"/>
    </row>
    <row r="433" spans="1:65" x14ac:dyDescent="0.25">
      <c r="A433" s="95"/>
      <c r="B433" s="95"/>
      <c r="C433" s="95"/>
      <c r="D433" s="95"/>
      <c r="E433" s="95"/>
      <c r="F433" s="95"/>
      <c r="G433" s="95"/>
      <c r="H433" s="95"/>
      <c r="I433" s="96"/>
      <c r="J433" s="96"/>
      <c r="K433" s="95"/>
      <c r="L433" s="95"/>
      <c r="M433" s="95"/>
      <c r="N433" s="95"/>
      <c r="O433" s="95"/>
      <c r="P433" s="95"/>
      <c r="Q433" s="97"/>
      <c r="R433" s="97"/>
      <c r="S433" s="97"/>
      <c r="T433" s="97"/>
      <c r="U433" s="97"/>
      <c r="V433" s="97"/>
      <c r="W433" s="97"/>
      <c r="X433" s="97"/>
      <c r="Y433" s="97"/>
      <c r="Z433" s="97"/>
      <c r="AA433" s="97"/>
      <c r="AB433" s="97"/>
      <c r="AC433" s="97"/>
      <c r="AD433" s="97"/>
      <c r="AE433" s="97"/>
      <c r="AF433" s="97"/>
      <c r="AG433" s="97"/>
      <c r="AH433" s="97"/>
      <c r="AI433" s="97"/>
      <c r="AJ433" s="97"/>
      <c r="AK433" s="97"/>
      <c r="AL433" s="97"/>
      <c r="AM433" s="97"/>
      <c r="AN433" s="97"/>
      <c r="AO433" s="97"/>
      <c r="AP433" s="97"/>
      <c r="AQ433" s="97"/>
      <c r="AR433" s="97"/>
      <c r="AS433" s="97"/>
      <c r="AT433" s="97"/>
      <c r="AU433" s="97"/>
      <c r="AV433" s="97"/>
      <c r="AW433" s="97"/>
      <c r="AX433" s="97"/>
      <c r="AY433" s="97"/>
      <c r="AZ433" s="97"/>
      <c r="BA433" s="97"/>
      <c r="BB433" s="97"/>
      <c r="BC433" s="97"/>
      <c r="BD433" s="97"/>
      <c r="BE433" s="97"/>
      <c r="BF433" s="97"/>
      <c r="BG433" s="97"/>
      <c r="BH433" s="97"/>
      <c r="BI433" s="97"/>
      <c r="BJ433" s="97"/>
      <c r="BK433" s="97"/>
      <c r="BL433" s="97"/>
      <c r="BM433" s="97"/>
    </row>
    <row r="434" spans="1:65" x14ac:dyDescent="0.25">
      <c r="A434" s="95"/>
      <c r="B434" s="95"/>
      <c r="C434" s="95"/>
      <c r="D434" s="95"/>
      <c r="E434" s="95"/>
      <c r="F434" s="95"/>
      <c r="G434" s="95"/>
      <c r="H434" s="95"/>
      <c r="I434" s="96"/>
      <c r="J434" s="96"/>
      <c r="K434" s="95"/>
      <c r="L434" s="95"/>
      <c r="M434" s="95"/>
      <c r="N434" s="95"/>
      <c r="O434" s="95"/>
      <c r="P434" s="95"/>
      <c r="Q434" s="97"/>
      <c r="R434" s="97"/>
      <c r="S434" s="97"/>
      <c r="T434" s="97"/>
      <c r="U434" s="97"/>
      <c r="V434" s="97"/>
      <c r="W434" s="97"/>
      <c r="X434" s="97"/>
      <c r="Y434" s="97"/>
      <c r="Z434" s="97"/>
      <c r="AA434" s="97"/>
      <c r="AB434" s="97"/>
      <c r="AC434" s="97"/>
      <c r="AD434" s="97"/>
      <c r="AE434" s="97"/>
      <c r="AF434" s="97"/>
      <c r="AG434" s="97"/>
      <c r="AH434" s="97"/>
      <c r="AI434" s="97"/>
      <c r="AJ434" s="97"/>
      <c r="AK434" s="97"/>
      <c r="AL434" s="97"/>
      <c r="AM434" s="97"/>
      <c r="AN434" s="97"/>
      <c r="AO434" s="97"/>
      <c r="AP434" s="97"/>
      <c r="AQ434" s="97"/>
      <c r="AR434" s="97"/>
      <c r="AS434" s="97"/>
      <c r="AT434" s="97"/>
      <c r="AU434" s="97"/>
      <c r="AV434" s="97"/>
      <c r="AW434" s="97"/>
      <c r="AX434" s="97"/>
      <c r="AY434" s="97"/>
      <c r="AZ434" s="97"/>
      <c r="BA434" s="97"/>
      <c r="BB434" s="97"/>
      <c r="BC434" s="97"/>
      <c r="BD434" s="97"/>
      <c r="BE434" s="97"/>
      <c r="BF434" s="97"/>
      <c r="BG434" s="97"/>
      <c r="BH434" s="97"/>
      <c r="BI434" s="97"/>
      <c r="BJ434" s="97"/>
      <c r="BK434" s="97"/>
      <c r="BL434" s="97"/>
      <c r="BM434" s="97"/>
    </row>
    <row r="435" spans="1:65" x14ac:dyDescent="0.25">
      <c r="A435" s="95"/>
      <c r="B435" s="95"/>
      <c r="C435" s="95"/>
      <c r="D435" s="95"/>
      <c r="E435" s="95"/>
      <c r="F435" s="95"/>
      <c r="G435" s="95"/>
      <c r="H435" s="95"/>
      <c r="I435" s="96"/>
      <c r="J435" s="96"/>
      <c r="K435" s="95"/>
      <c r="L435" s="95"/>
      <c r="M435" s="95"/>
      <c r="N435" s="95"/>
      <c r="O435" s="95"/>
      <c r="P435" s="95"/>
      <c r="Q435" s="97"/>
      <c r="R435" s="97"/>
      <c r="S435" s="97"/>
      <c r="T435" s="97"/>
      <c r="U435" s="97"/>
      <c r="V435" s="97"/>
      <c r="W435" s="97"/>
      <c r="X435" s="97"/>
      <c r="Y435" s="97"/>
      <c r="Z435" s="97"/>
      <c r="AA435" s="97"/>
      <c r="AB435" s="97"/>
      <c r="AC435" s="97"/>
      <c r="AD435" s="97"/>
      <c r="AE435" s="97"/>
      <c r="AF435" s="97"/>
      <c r="AG435" s="97"/>
      <c r="AH435" s="97"/>
      <c r="AI435" s="97"/>
      <c r="AJ435" s="97"/>
      <c r="AK435" s="97"/>
      <c r="AL435" s="97"/>
      <c r="AM435" s="97"/>
      <c r="AN435" s="97"/>
      <c r="AO435" s="97"/>
      <c r="AP435" s="97"/>
      <c r="AQ435" s="97"/>
      <c r="AR435" s="97"/>
      <c r="AS435" s="97"/>
      <c r="AT435" s="97"/>
      <c r="AU435" s="97"/>
      <c r="AV435" s="97"/>
      <c r="AW435" s="97"/>
      <c r="AX435" s="97"/>
      <c r="AY435" s="97"/>
      <c r="AZ435" s="97"/>
      <c r="BA435" s="97"/>
      <c r="BB435" s="97"/>
      <c r="BC435" s="97"/>
      <c r="BD435" s="97"/>
      <c r="BE435" s="97"/>
      <c r="BF435" s="97"/>
      <c r="BG435" s="97"/>
      <c r="BH435" s="97"/>
      <c r="BI435" s="97"/>
      <c r="BJ435" s="97"/>
      <c r="BK435" s="97"/>
      <c r="BL435" s="97"/>
      <c r="BM435" s="97"/>
    </row>
    <row r="436" spans="1:65" x14ac:dyDescent="0.25">
      <c r="A436" s="95"/>
      <c r="B436" s="95"/>
      <c r="C436" s="95"/>
      <c r="D436" s="95"/>
      <c r="E436" s="95"/>
      <c r="F436" s="95"/>
      <c r="G436" s="95"/>
      <c r="H436" s="95"/>
      <c r="I436" s="96"/>
      <c r="J436" s="96"/>
      <c r="K436" s="95"/>
      <c r="L436" s="95"/>
      <c r="M436" s="95"/>
      <c r="N436" s="95"/>
      <c r="O436" s="95"/>
      <c r="P436" s="95"/>
      <c r="Q436" s="97"/>
      <c r="R436" s="97"/>
      <c r="S436" s="97"/>
      <c r="T436" s="97"/>
      <c r="U436" s="97"/>
      <c r="V436" s="97"/>
      <c r="W436" s="97"/>
      <c r="X436" s="97"/>
      <c r="Y436" s="97"/>
      <c r="Z436" s="97"/>
      <c r="AA436" s="97"/>
      <c r="AB436" s="97"/>
      <c r="AC436" s="97"/>
      <c r="AD436" s="97"/>
      <c r="AE436" s="97"/>
      <c r="AF436" s="97"/>
      <c r="AG436" s="97"/>
      <c r="AH436" s="97"/>
      <c r="AI436" s="97"/>
      <c r="AJ436" s="97"/>
      <c r="AK436" s="97"/>
      <c r="AL436" s="97"/>
      <c r="AM436" s="97"/>
      <c r="AN436" s="97"/>
      <c r="AO436" s="97"/>
      <c r="AP436" s="97"/>
      <c r="AQ436" s="97"/>
      <c r="AR436" s="97"/>
      <c r="AS436" s="97"/>
      <c r="AT436" s="97"/>
      <c r="AU436" s="97"/>
      <c r="AV436" s="97"/>
      <c r="AW436" s="97"/>
      <c r="AX436" s="97"/>
      <c r="AY436" s="97"/>
      <c r="AZ436" s="97"/>
      <c r="BA436" s="97"/>
      <c r="BB436" s="97"/>
      <c r="BC436" s="97"/>
      <c r="BD436" s="97"/>
      <c r="BE436" s="97"/>
      <c r="BF436" s="97"/>
      <c r="BG436" s="97"/>
      <c r="BH436" s="97"/>
      <c r="BI436" s="97"/>
      <c r="BJ436" s="97"/>
      <c r="BK436" s="97"/>
      <c r="BL436" s="97"/>
      <c r="BM436" s="97"/>
    </row>
    <row r="437" spans="1:65" x14ac:dyDescent="0.25">
      <c r="A437" s="95"/>
      <c r="B437" s="95"/>
      <c r="C437" s="95"/>
      <c r="D437" s="95"/>
      <c r="E437" s="95"/>
      <c r="F437" s="95"/>
      <c r="G437" s="95"/>
      <c r="H437" s="95"/>
      <c r="I437" s="96"/>
      <c r="J437" s="96"/>
      <c r="K437" s="95"/>
      <c r="L437" s="95"/>
      <c r="M437" s="95"/>
      <c r="N437" s="95"/>
      <c r="O437" s="95"/>
      <c r="P437" s="95"/>
      <c r="Q437" s="97"/>
      <c r="R437" s="97"/>
      <c r="S437" s="97"/>
      <c r="T437" s="97"/>
      <c r="U437" s="97"/>
      <c r="V437" s="97"/>
      <c r="W437" s="97"/>
      <c r="X437" s="97"/>
      <c r="Y437" s="97"/>
      <c r="Z437" s="97"/>
      <c r="AA437" s="97"/>
      <c r="AB437" s="97"/>
      <c r="AC437" s="97"/>
      <c r="AD437" s="97"/>
      <c r="AE437" s="97"/>
      <c r="AF437" s="97"/>
      <c r="AG437" s="97"/>
      <c r="AH437" s="97"/>
      <c r="AI437" s="97"/>
      <c r="AJ437" s="97"/>
      <c r="AK437" s="97"/>
      <c r="AL437" s="97"/>
      <c r="AM437" s="97"/>
      <c r="AN437" s="97"/>
      <c r="AO437" s="97"/>
      <c r="AP437" s="97"/>
      <c r="AQ437" s="97"/>
      <c r="AR437" s="97"/>
      <c r="AS437" s="97"/>
      <c r="AT437" s="97"/>
      <c r="AU437" s="97"/>
      <c r="AV437" s="97"/>
      <c r="AW437" s="97"/>
      <c r="AX437" s="97"/>
      <c r="AY437" s="97"/>
      <c r="AZ437" s="97"/>
      <c r="BA437" s="97"/>
      <c r="BB437" s="97"/>
      <c r="BC437" s="97"/>
      <c r="BD437" s="97"/>
      <c r="BE437" s="97"/>
      <c r="BF437" s="97"/>
      <c r="BG437" s="97"/>
      <c r="BH437" s="97"/>
      <c r="BI437" s="97"/>
      <c r="BJ437" s="97"/>
      <c r="BK437" s="97"/>
      <c r="BL437" s="97"/>
      <c r="BM437" s="97"/>
    </row>
    <row r="438" spans="1:65" x14ac:dyDescent="0.25">
      <c r="A438" s="95"/>
      <c r="B438" s="95"/>
      <c r="C438" s="95"/>
      <c r="D438" s="95"/>
      <c r="E438" s="95"/>
      <c r="F438" s="95"/>
      <c r="G438" s="95"/>
      <c r="H438" s="95"/>
      <c r="I438" s="96"/>
      <c r="J438" s="96"/>
      <c r="K438" s="95"/>
      <c r="L438" s="95"/>
      <c r="M438" s="95"/>
      <c r="N438" s="95"/>
      <c r="O438" s="95"/>
      <c r="P438" s="95"/>
      <c r="Q438" s="97"/>
      <c r="R438" s="97"/>
      <c r="S438" s="97"/>
      <c r="T438" s="97"/>
      <c r="U438" s="97"/>
      <c r="V438" s="97"/>
      <c r="W438" s="97"/>
      <c r="X438" s="97"/>
      <c r="Y438" s="97"/>
      <c r="Z438" s="97"/>
      <c r="AA438" s="97"/>
      <c r="AB438" s="97"/>
      <c r="AC438" s="97"/>
      <c r="AD438" s="97"/>
      <c r="AE438" s="97"/>
      <c r="AF438" s="97"/>
      <c r="AG438" s="97"/>
      <c r="AH438" s="97"/>
      <c r="AI438" s="97"/>
      <c r="AJ438" s="97"/>
      <c r="AK438" s="97"/>
      <c r="AL438" s="97"/>
      <c r="AM438" s="97"/>
      <c r="AN438" s="97"/>
      <c r="AO438" s="97"/>
      <c r="AP438" s="97"/>
      <c r="AQ438" s="97"/>
      <c r="AR438" s="97"/>
      <c r="AS438" s="97"/>
      <c r="AT438" s="97"/>
      <c r="AU438" s="97"/>
      <c r="AV438" s="97"/>
      <c r="AW438" s="97"/>
      <c r="AX438" s="97"/>
      <c r="AY438" s="97"/>
      <c r="AZ438" s="97"/>
      <c r="BA438" s="97"/>
      <c r="BB438" s="97"/>
      <c r="BC438" s="97"/>
      <c r="BD438" s="97"/>
      <c r="BE438" s="97"/>
      <c r="BF438" s="97"/>
      <c r="BG438" s="97"/>
      <c r="BH438" s="97"/>
      <c r="BI438" s="97"/>
      <c r="BJ438" s="97"/>
      <c r="BK438" s="97"/>
      <c r="BL438" s="97"/>
      <c r="BM438" s="97"/>
    </row>
    <row r="439" spans="1:65" x14ac:dyDescent="0.25">
      <c r="A439" s="95"/>
      <c r="B439" s="95"/>
      <c r="C439" s="95"/>
      <c r="D439" s="95"/>
      <c r="E439" s="95"/>
      <c r="F439" s="95"/>
      <c r="G439" s="95"/>
      <c r="H439" s="95"/>
      <c r="I439" s="96"/>
      <c r="J439" s="96"/>
      <c r="K439" s="95"/>
      <c r="L439" s="95"/>
      <c r="M439" s="95"/>
      <c r="N439" s="95"/>
      <c r="O439" s="95"/>
      <c r="P439" s="95"/>
      <c r="Q439" s="97"/>
      <c r="R439" s="97"/>
      <c r="S439" s="97"/>
      <c r="T439" s="97"/>
      <c r="U439" s="97"/>
      <c r="V439" s="97"/>
      <c r="W439" s="97"/>
      <c r="X439" s="97"/>
      <c r="Y439" s="97"/>
      <c r="Z439" s="97"/>
      <c r="AA439" s="97"/>
      <c r="AB439" s="97"/>
      <c r="AC439" s="97"/>
      <c r="AD439" s="97"/>
      <c r="AE439" s="97"/>
      <c r="AF439" s="97"/>
      <c r="AG439" s="97"/>
      <c r="AH439" s="97"/>
      <c r="AI439" s="97"/>
      <c r="AJ439" s="97"/>
      <c r="AK439" s="97"/>
      <c r="AL439" s="97"/>
      <c r="AM439" s="97"/>
      <c r="AN439" s="97"/>
      <c r="AO439" s="97"/>
      <c r="AP439" s="97"/>
      <c r="AQ439" s="97"/>
      <c r="AR439" s="97"/>
      <c r="AS439" s="97"/>
      <c r="AT439" s="97"/>
      <c r="AU439" s="97"/>
      <c r="AV439" s="97"/>
      <c r="AW439" s="97"/>
      <c r="AX439" s="97"/>
      <c r="AY439" s="97"/>
      <c r="AZ439" s="97"/>
      <c r="BA439" s="97"/>
      <c r="BB439" s="97"/>
      <c r="BC439" s="97"/>
      <c r="BD439" s="97"/>
      <c r="BE439" s="97"/>
      <c r="BF439" s="97"/>
      <c r="BG439" s="97"/>
      <c r="BH439" s="97"/>
      <c r="BI439" s="97"/>
      <c r="BJ439" s="97"/>
      <c r="BK439" s="97"/>
      <c r="BL439" s="97"/>
      <c r="BM439" s="97"/>
    </row>
    <row r="440" spans="1:65" x14ac:dyDescent="0.25">
      <c r="A440" s="95"/>
      <c r="B440" s="95"/>
      <c r="C440" s="95"/>
      <c r="D440" s="95"/>
      <c r="E440" s="95"/>
      <c r="F440" s="95"/>
      <c r="G440" s="95"/>
      <c r="H440" s="95"/>
      <c r="I440" s="96"/>
      <c r="J440" s="96"/>
      <c r="K440" s="95"/>
      <c r="L440" s="95"/>
      <c r="M440" s="95"/>
      <c r="N440" s="95"/>
      <c r="O440" s="95"/>
      <c r="P440" s="95"/>
      <c r="Q440" s="97"/>
      <c r="R440" s="97"/>
      <c r="S440" s="97"/>
      <c r="T440" s="97"/>
      <c r="U440" s="97"/>
      <c r="V440" s="97"/>
      <c r="W440" s="97"/>
      <c r="X440" s="97"/>
      <c r="Y440" s="97"/>
      <c r="Z440" s="97"/>
      <c r="AA440" s="97"/>
      <c r="AB440" s="97"/>
      <c r="AC440" s="97"/>
      <c r="AD440" s="97"/>
      <c r="AE440" s="97"/>
      <c r="AF440" s="97"/>
      <c r="AG440" s="97"/>
      <c r="AH440" s="97"/>
      <c r="AI440" s="97"/>
      <c r="AJ440" s="97"/>
      <c r="AK440" s="97"/>
      <c r="AL440" s="97"/>
      <c r="AM440" s="97"/>
      <c r="AN440" s="97"/>
      <c r="AO440" s="97"/>
      <c r="AP440" s="97"/>
      <c r="AQ440" s="97"/>
      <c r="AR440" s="97"/>
      <c r="AS440" s="97"/>
      <c r="AT440" s="97"/>
      <c r="AU440" s="97"/>
      <c r="AV440" s="97"/>
      <c r="AW440" s="97"/>
      <c r="AX440" s="97"/>
      <c r="AY440" s="97"/>
      <c r="AZ440" s="97"/>
      <c r="BA440" s="97"/>
      <c r="BB440" s="97"/>
      <c r="BC440" s="97"/>
      <c r="BD440" s="97"/>
      <c r="BE440" s="97"/>
      <c r="BF440" s="97"/>
      <c r="BG440" s="97"/>
      <c r="BH440" s="97"/>
      <c r="BI440" s="97"/>
      <c r="BJ440" s="97"/>
      <c r="BK440" s="97"/>
      <c r="BL440" s="97"/>
      <c r="BM440" s="97"/>
    </row>
    <row r="441" spans="1:65" x14ac:dyDescent="0.25">
      <c r="A441" s="95"/>
      <c r="B441" s="95"/>
      <c r="C441" s="95"/>
      <c r="D441" s="95"/>
      <c r="E441" s="95"/>
      <c r="F441" s="95"/>
      <c r="G441" s="95"/>
      <c r="H441" s="95"/>
      <c r="I441" s="96"/>
      <c r="J441" s="96"/>
      <c r="K441" s="95"/>
      <c r="L441" s="95"/>
      <c r="M441" s="95"/>
      <c r="N441" s="95"/>
      <c r="O441" s="95"/>
      <c r="P441" s="95"/>
      <c r="Q441" s="97"/>
      <c r="R441" s="97"/>
      <c r="S441" s="97"/>
      <c r="T441" s="97"/>
      <c r="U441" s="97"/>
      <c r="V441" s="97"/>
      <c r="W441" s="97"/>
      <c r="X441" s="97"/>
      <c r="Y441" s="97"/>
      <c r="Z441" s="97"/>
      <c r="AA441" s="97"/>
      <c r="AB441" s="97"/>
      <c r="AC441" s="97"/>
      <c r="AD441" s="97"/>
      <c r="AE441" s="97"/>
      <c r="AF441" s="97"/>
      <c r="AG441" s="97"/>
      <c r="AH441" s="97"/>
      <c r="AI441" s="97"/>
      <c r="AJ441" s="97"/>
      <c r="AK441" s="97"/>
      <c r="AL441" s="97"/>
      <c r="AM441" s="97"/>
      <c r="AN441" s="97"/>
      <c r="AO441" s="97"/>
      <c r="AP441" s="97"/>
      <c r="AQ441" s="97"/>
      <c r="AR441" s="97"/>
      <c r="AS441" s="97"/>
      <c r="AT441" s="97"/>
      <c r="AU441" s="97"/>
      <c r="AV441" s="97"/>
      <c r="AW441" s="97"/>
      <c r="AX441" s="97"/>
      <c r="AY441" s="97"/>
      <c r="AZ441" s="97"/>
      <c r="BA441" s="97"/>
      <c r="BB441" s="97"/>
      <c r="BC441" s="97"/>
      <c r="BD441" s="97"/>
      <c r="BE441" s="97"/>
      <c r="BF441" s="97"/>
      <c r="BG441" s="97"/>
      <c r="BH441" s="97"/>
      <c r="BI441" s="97"/>
      <c r="BJ441" s="97"/>
      <c r="BK441" s="97"/>
      <c r="BL441" s="97"/>
      <c r="BM441" s="97"/>
    </row>
    <row r="442" spans="1:65" x14ac:dyDescent="0.25">
      <c r="A442" s="95"/>
      <c r="B442" s="95"/>
      <c r="C442" s="95"/>
      <c r="D442" s="95"/>
      <c r="E442" s="95"/>
      <c r="F442" s="95"/>
      <c r="G442" s="95"/>
      <c r="H442" s="95"/>
      <c r="I442" s="96"/>
      <c r="J442" s="96"/>
      <c r="K442" s="95"/>
      <c r="L442" s="95"/>
      <c r="M442" s="95"/>
      <c r="N442" s="95"/>
      <c r="O442" s="95"/>
      <c r="P442" s="95"/>
      <c r="Q442" s="97"/>
      <c r="R442" s="97"/>
      <c r="S442" s="97"/>
      <c r="T442" s="97"/>
      <c r="U442" s="97"/>
      <c r="V442" s="97"/>
      <c r="W442" s="97"/>
      <c r="X442" s="97"/>
      <c r="Y442" s="97"/>
      <c r="Z442" s="97"/>
      <c r="AA442" s="97"/>
      <c r="AB442" s="97"/>
      <c r="AC442" s="97"/>
      <c r="AD442" s="97"/>
      <c r="AE442" s="97"/>
      <c r="AF442" s="97"/>
      <c r="AG442" s="97"/>
      <c r="AH442" s="97"/>
      <c r="AI442" s="97"/>
      <c r="AJ442" s="97"/>
      <c r="AK442" s="97"/>
      <c r="AL442" s="97"/>
      <c r="AM442" s="97"/>
      <c r="AN442" s="97"/>
      <c r="AO442" s="97"/>
      <c r="AP442" s="97"/>
      <c r="AQ442" s="97"/>
      <c r="AR442" s="97"/>
      <c r="AS442" s="97"/>
      <c r="AT442" s="97"/>
      <c r="AU442" s="97"/>
      <c r="AV442" s="97"/>
      <c r="AW442" s="97"/>
      <c r="AX442" s="97"/>
      <c r="AY442" s="97"/>
      <c r="AZ442" s="97"/>
      <c r="BA442" s="97"/>
      <c r="BB442" s="97"/>
      <c r="BC442" s="97"/>
      <c r="BD442" s="97"/>
      <c r="BE442" s="97"/>
      <c r="BF442" s="97"/>
      <c r="BG442" s="97"/>
      <c r="BH442" s="97"/>
      <c r="BI442" s="97"/>
      <c r="BJ442" s="97"/>
      <c r="BK442" s="97"/>
      <c r="BL442" s="97"/>
      <c r="BM442" s="97"/>
    </row>
    <row r="443" spans="1:65" x14ac:dyDescent="0.25">
      <c r="A443" s="95"/>
      <c r="B443" s="95"/>
      <c r="C443" s="95"/>
      <c r="D443" s="95"/>
      <c r="E443" s="95"/>
      <c r="F443" s="95"/>
      <c r="G443" s="95"/>
      <c r="H443" s="95"/>
      <c r="I443" s="96"/>
      <c r="J443" s="96"/>
      <c r="K443" s="95"/>
      <c r="L443" s="95"/>
      <c r="M443" s="95"/>
      <c r="N443" s="95"/>
      <c r="O443" s="95"/>
      <c r="P443" s="95"/>
      <c r="Q443" s="97"/>
      <c r="R443" s="97"/>
      <c r="S443" s="97"/>
      <c r="T443" s="97"/>
      <c r="U443" s="97"/>
      <c r="V443" s="97"/>
      <c r="W443" s="97"/>
      <c r="X443" s="97"/>
      <c r="Y443" s="97"/>
      <c r="Z443" s="97"/>
      <c r="AA443" s="97"/>
      <c r="AB443" s="97"/>
      <c r="AC443" s="97"/>
      <c r="AD443" s="97"/>
      <c r="AE443" s="97"/>
      <c r="AF443" s="97"/>
      <c r="AG443" s="97"/>
      <c r="AH443" s="97"/>
      <c r="AI443" s="97"/>
      <c r="AJ443" s="97"/>
      <c r="AK443" s="97"/>
      <c r="AL443" s="97"/>
      <c r="AM443" s="97"/>
      <c r="AN443" s="97"/>
      <c r="AO443" s="97"/>
      <c r="AP443" s="97"/>
      <c r="AQ443" s="97"/>
      <c r="AR443" s="97"/>
      <c r="AS443" s="97"/>
      <c r="AT443" s="97"/>
      <c r="AU443" s="97"/>
      <c r="AV443" s="97"/>
      <c r="AW443" s="97"/>
      <c r="AX443" s="97"/>
      <c r="AY443" s="97"/>
      <c r="AZ443" s="97"/>
      <c r="BA443" s="97"/>
      <c r="BB443" s="97"/>
      <c r="BC443" s="97"/>
      <c r="BD443" s="97"/>
      <c r="BE443" s="97"/>
      <c r="BF443" s="97"/>
      <c r="BG443" s="97"/>
      <c r="BH443" s="97"/>
      <c r="BI443" s="97"/>
      <c r="BJ443" s="97"/>
      <c r="BK443" s="97"/>
      <c r="BL443" s="97"/>
      <c r="BM443" s="97"/>
    </row>
    <row r="444" spans="1:65" x14ac:dyDescent="0.25">
      <c r="A444" s="95"/>
      <c r="B444" s="95"/>
      <c r="C444" s="95"/>
      <c r="D444" s="95"/>
      <c r="E444" s="95"/>
      <c r="F444" s="95"/>
      <c r="G444" s="95"/>
      <c r="H444" s="95"/>
      <c r="I444" s="96"/>
      <c r="J444" s="96"/>
      <c r="K444" s="95"/>
      <c r="L444" s="95"/>
      <c r="M444" s="95"/>
      <c r="N444" s="95"/>
      <c r="O444" s="95"/>
      <c r="P444" s="95"/>
      <c r="Q444" s="97"/>
      <c r="R444" s="97"/>
      <c r="S444" s="97"/>
      <c r="T444" s="97"/>
      <c r="U444" s="97"/>
      <c r="V444" s="97"/>
      <c r="W444" s="97"/>
      <c r="X444" s="97"/>
      <c r="Y444" s="97"/>
      <c r="Z444" s="97"/>
      <c r="AA444" s="97"/>
      <c r="AB444" s="97"/>
      <c r="AC444" s="97"/>
      <c r="AD444" s="97"/>
      <c r="AE444" s="97"/>
      <c r="AF444" s="97"/>
      <c r="AG444" s="97"/>
      <c r="AH444" s="97"/>
      <c r="AI444" s="97"/>
      <c r="AJ444" s="97"/>
      <c r="AK444" s="97"/>
      <c r="AL444" s="97"/>
      <c r="AM444" s="97"/>
      <c r="AN444" s="97"/>
      <c r="AO444" s="97"/>
      <c r="AP444" s="97"/>
      <c r="AQ444" s="97"/>
      <c r="AR444" s="97"/>
      <c r="AS444" s="97"/>
      <c r="AT444" s="97"/>
      <c r="AU444" s="97"/>
      <c r="AV444" s="97"/>
      <c r="AW444" s="97"/>
      <c r="AX444" s="97"/>
      <c r="AY444" s="97"/>
      <c r="AZ444" s="97"/>
      <c r="BA444" s="97"/>
      <c r="BB444" s="97"/>
      <c r="BC444" s="97"/>
      <c r="BD444" s="97"/>
      <c r="BE444" s="97"/>
      <c r="BF444" s="97"/>
      <c r="BG444" s="97"/>
      <c r="BH444" s="97"/>
      <c r="BI444" s="97"/>
      <c r="BJ444" s="97"/>
      <c r="BK444" s="97"/>
      <c r="BL444" s="97"/>
      <c r="BM444" s="97"/>
    </row>
    <row r="445" spans="1:65" x14ac:dyDescent="0.25">
      <c r="A445" s="95"/>
      <c r="B445" s="95"/>
      <c r="C445" s="95"/>
      <c r="D445" s="95"/>
      <c r="E445" s="95"/>
      <c r="F445" s="95"/>
      <c r="G445" s="95"/>
      <c r="H445" s="95"/>
      <c r="I445" s="96"/>
      <c r="J445" s="96"/>
      <c r="K445" s="95"/>
      <c r="L445" s="95"/>
      <c r="M445" s="95"/>
      <c r="N445" s="95"/>
      <c r="O445" s="95"/>
      <c r="P445" s="95"/>
      <c r="Q445" s="97"/>
      <c r="R445" s="97"/>
      <c r="S445" s="97"/>
      <c r="T445" s="97"/>
      <c r="U445" s="97"/>
      <c r="V445" s="97"/>
      <c r="W445" s="97"/>
      <c r="X445" s="97"/>
      <c r="Y445" s="97"/>
      <c r="Z445" s="97"/>
      <c r="AA445" s="97"/>
      <c r="AB445" s="97"/>
      <c r="AC445" s="97"/>
      <c r="AD445" s="97"/>
      <c r="AE445" s="97"/>
      <c r="AF445" s="97"/>
      <c r="AG445" s="97"/>
      <c r="AH445" s="97"/>
      <c r="AI445" s="97"/>
      <c r="AJ445" s="97"/>
      <c r="AK445" s="97"/>
      <c r="AL445" s="97"/>
      <c r="AM445" s="97"/>
      <c r="AN445" s="97"/>
      <c r="AO445" s="97"/>
      <c r="AP445" s="97"/>
      <c r="AQ445" s="97"/>
      <c r="AR445" s="97"/>
      <c r="AS445" s="97"/>
      <c r="AT445" s="97"/>
      <c r="AU445" s="97"/>
      <c r="AV445" s="97"/>
      <c r="AW445" s="97"/>
      <c r="AX445" s="97"/>
      <c r="AY445" s="97"/>
      <c r="AZ445" s="97"/>
      <c r="BA445" s="97"/>
      <c r="BB445" s="97"/>
      <c r="BC445" s="97"/>
      <c r="BD445" s="97"/>
      <c r="BE445" s="97"/>
      <c r="BF445" s="97"/>
      <c r="BG445" s="97"/>
      <c r="BH445" s="97"/>
      <c r="BI445" s="97"/>
      <c r="BJ445" s="97"/>
      <c r="BK445" s="97"/>
      <c r="BL445" s="97"/>
      <c r="BM445" s="97"/>
    </row>
    <row r="446" spans="1:65" x14ac:dyDescent="0.25">
      <c r="A446" s="95"/>
      <c r="B446" s="95"/>
      <c r="C446" s="95"/>
      <c r="D446" s="95"/>
      <c r="E446" s="95"/>
      <c r="F446" s="95"/>
      <c r="G446" s="95"/>
      <c r="H446" s="95"/>
      <c r="I446" s="96"/>
      <c r="J446" s="96"/>
      <c r="K446" s="95"/>
      <c r="L446" s="95"/>
      <c r="M446" s="95"/>
      <c r="N446" s="95"/>
      <c r="O446" s="95"/>
      <c r="P446" s="95"/>
      <c r="Q446" s="97"/>
      <c r="R446" s="97"/>
      <c r="S446" s="97"/>
      <c r="T446" s="97"/>
      <c r="U446" s="97"/>
      <c r="V446" s="97"/>
      <c r="W446" s="97"/>
      <c r="X446" s="97"/>
      <c r="Y446" s="97"/>
      <c r="Z446" s="97"/>
      <c r="AA446" s="97"/>
      <c r="AB446" s="97"/>
      <c r="AC446" s="97"/>
      <c r="AD446" s="97"/>
      <c r="AE446" s="97"/>
      <c r="AF446" s="97"/>
      <c r="AG446" s="97"/>
      <c r="AH446" s="97"/>
      <c r="AI446" s="97"/>
      <c r="AJ446" s="97"/>
      <c r="AK446" s="97"/>
      <c r="AL446" s="97"/>
      <c r="AM446" s="97"/>
      <c r="AN446" s="97"/>
      <c r="AO446" s="97"/>
      <c r="AP446" s="97"/>
      <c r="AQ446" s="97"/>
      <c r="AR446" s="97"/>
      <c r="AS446" s="97"/>
      <c r="AT446" s="97"/>
      <c r="AU446" s="97"/>
      <c r="AV446" s="97"/>
      <c r="AW446" s="97"/>
      <c r="AX446" s="97"/>
      <c r="AY446" s="97"/>
      <c r="AZ446" s="97"/>
      <c r="BA446" s="97"/>
      <c r="BB446" s="97"/>
      <c r="BC446" s="97"/>
      <c r="BD446" s="97"/>
      <c r="BE446" s="97"/>
      <c r="BF446" s="97"/>
      <c r="BG446" s="97"/>
      <c r="BH446" s="97"/>
      <c r="BI446" s="97"/>
      <c r="BJ446" s="97"/>
      <c r="BK446" s="97"/>
      <c r="BL446" s="97"/>
      <c r="BM446" s="97"/>
    </row>
    <row r="447" spans="1:65" x14ac:dyDescent="0.25">
      <c r="A447" s="95"/>
      <c r="B447" s="95"/>
      <c r="C447" s="95"/>
      <c r="D447" s="95"/>
      <c r="E447" s="95"/>
      <c r="F447" s="95"/>
      <c r="G447" s="95"/>
      <c r="H447" s="95"/>
      <c r="I447" s="96"/>
      <c r="J447" s="96"/>
      <c r="K447" s="95"/>
      <c r="L447" s="95"/>
      <c r="M447" s="95"/>
      <c r="N447" s="95"/>
      <c r="O447" s="95"/>
      <c r="P447" s="95"/>
      <c r="Q447" s="97"/>
      <c r="R447" s="97"/>
      <c r="S447" s="97"/>
      <c r="T447" s="97"/>
      <c r="U447" s="97"/>
      <c r="V447" s="97"/>
      <c r="W447" s="97"/>
      <c r="X447" s="97"/>
      <c r="Y447" s="97"/>
      <c r="Z447" s="97"/>
      <c r="AA447" s="97"/>
      <c r="AB447" s="97"/>
      <c r="AC447" s="97"/>
      <c r="AD447" s="97"/>
      <c r="AE447" s="97"/>
      <c r="AF447" s="97"/>
      <c r="AG447" s="97"/>
      <c r="AH447" s="97"/>
      <c r="AI447" s="97"/>
      <c r="AJ447" s="97"/>
      <c r="AK447" s="97"/>
      <c r="AL447" s="97"/>
      <c r="AM447" s="97"/>
      <c r="AN447" s="97"/>
      <c r="AO447" s="97"/>
      <c r="AP447" s="97"/>
      <c r="AQ447" s="97"/>
      <c r="AR447" s="97"/>
      <c r="AS447" s="97"/>
      <c r="AT447" s="97"/>
      <c r="AU447" s="97"/>
      <c r="AV447" s="97"/>
      <c r="AW447" s="97"/>
      <c r="AX447" s="97"/>
      <c r="AY447" s="97"/>
      <c r="AZ447" s="97"/>
      <c r="BA447" s="97"/>
      <c r="BB447" s="97"/>
      <c r="BC447" s="97"/>
      <c r="BD447" s="97"/>
      <c r="BE447" s="97"/>
      <c r="BF447" s="97"/>
      <c r="BG447" s="97"/>
      <c r="BH447" s="97"/>
      <c r="BI447" s="97"/>
      <c r="BJ447" s="97"/>
      <c r="BK447" s="97"/>
      <c r="BL447" s="97"/>
      <c r="BM447" s="97"/>
    </row>
    <row r="448" spans="1:65" x14ac:dyDescent="0.25">
      <c r="A448" s="95"/>
      <c r="B448" s="95"/>
      <c r="C448" s="95"/>
      <c r="D448" s="95"/>
      <c r="E448" s="95"/>
      <c r="F448" s="95"/>
      <c r="G448" s="95"/>
      <c r="H448" s="95"/>
      <c r="I448" s="96"/>
      <c r="J448" s="96"/>
      <c r="K448" s="95"/>
      <c r="L448" s="95"/>
      <c r="M448" s="95"/>
      <c r="N448" s="95"/>
      <c r="O448" s="95"/>
      <c r="P448" s="95"/>
      <c r="Q448" s="97"/>
      <c r="R448" s="97"/>
      <c r="S448" s="97"/>
      <c r="T448" s="97"/>
      <c r="U448" s="97"/>
      <c r="V448" s="97"/>
      <c r="W448" s="97"/>
      <c r="X448" s="97"/>
      <c r="Y448" s="97"/>
      <c r="Z448" s="97"/>
      <c r="AA448" s="97"/>
      <c r="AB448" s="97"/>
      <c r="AC448" s="97"/>
      <c r="AD448" s="97"/>
      <c r="AE448" s="97"/>
      <c r="AF448" s="97"/>
      <c r="AG448" s="97"/>
      <c r="AH448" s="97"/>
      <c r="AI448" s="97"/>
      <c r="AJ448" s="97"/>
      <c r="AK448" s="97"/>
      <c r="AL448" s="97"/>
      <c r="AM448" s="97"/>
      <c r="AN448" s="97"/>
      <c r="AO448" s="97"/>
      <c r="AP448" s="97"/>
      <c r="AQ448" s="97"/>
      <c r="AR448" s="97"/>
      <c r="AS448" s="97"/>
      <c r="AT448" s="97"/>
      <c r="AU448" s="97"/>
      <c r="AV448" s="97"/>
      <c r="AW448" s="97"/>
      <c r="AX448" s="97"/>
      <c r="AY448" s="97"/>
      <c r="AZ448" s="97"/>
      <c r="BA448" s="97"/>
      <c r="BB448" s="97"/>
      <c r="BC448" s="97"/>
      <c r="BD448" s="97"/>
      <c r="BE448" s="97"/>
      <c r="BF448" s="97"/>
      <c r="BG448" s="97"/>
      <c r="BH448" s="97"/>
      <c r="BI448" s="97"/>
      <c r="BJ448" s="97"/>
      <c r="BK448" s="97"/>
      <c r="BL448" s="97"/>
      <c r="BM448" s="97"/>
    </row>
    <row r="449" spans="1:65" x14ac:dyDescent="0.25">
      <c r="A449" s="95"/>
      <c r="B449" s="95"/>
      <c r="C449" s="95"/>
      <c r="D449" s="95"/>
      <c r="E449" s="95"/>
      <c r="F449" s="95"/>
      <c r="G449" s="95"/>
      <c r="H449" s="95"/>
      <c r="I449" s="96"/>
      <c r="J449" s="96"/>
      <c r="K449" s="95"/>
      <c r="L449" s="95"/>
      <c r="M449" s="95"/>
      <c r="N449" s="95"/>
      <c r="O449" s="95"/>
      <c r="P449" s="95"/>
      <c r="Q449" s="97"/>
      <c r="R449" s="97"/>
      <c r="S449" s="97"/>
      <c r="T449" s="97"/>
      <c r="U449" s="97"/>
      <c r="V449" s="97"/>
      <c r="W449" s="97"/>
      <c r="X449" s="97"/>
      <c r="Y449" s="97"/>
      <c r="Z449" s="97"/>
      <c r="AA449" s="97"/>
      <c r="AB449" s="97"/>
      <c r="AC449" s="97"/>
      <c r="AD449" s="97"/>
      <c r="AE449" s="97"/>
      <c r="AF449" s="97"/>
      <c r="AG449" s="97"/>
      <c r="AH449" s="97"/>
      <c r="AI449" s="97"/>
      <c r="AJ449" s="97"/>
      <c r="AK449" s="97"/>
      <c r="AL449" s="97"/>
      <c r="AM449" s="97"/>
      <c r="AN449" s="97"/>
      <c r="AO449" s="97"/>
      <c r="AP449" s="97"/>
      <c r="AQ449" s="97"/>
      <c r="AR449" s="97"/>
      <c r="AS449" s="97"/>
      <c r="AT449" s="97"/>
      <c r="AU449" s="97"/>
      <c r="AV449" s="97"/>
      <c r="AW449" s="97"/>
      <c r="AX449" s="97"/>
      <c r="AY449" s="97"/>
      <c r="AZ449" s="97"/>
      <c r="BA449" s="97"/>
      <c r="BB449" s="97"/>
      <c r="BC449" s="97"/>
      <c r="BD449" s="97"/>
      <c r="BE449" s="97"/>
      <c r="BF449" s="97"/>
      <c r="BG449" s="97"/>
      <c r="BH449" s="97"/>
      <c r="BI449" s="97"/>
      <c r="BJ449" s="97"/>
      <c r="BK449" s="97"/>
      <c r="BL449" s="97"/>
      <c r="BM449" s="97"/>
    </row>
    <row r="450" spans="1:65" x14ac:dyDescent="0.25">
      <c r="A450" s="95"/>
      <c r="B450" s="95"/>
      <c r="C450" s="95"/>
      <c r="D450" s="95"/>
      <c r="E450" s="95"/>
      <c r="F450" s="95"/>
      <c r="G450" s="95"/>
      <c r="H450" s="95"/>
      <c r="I450" s="96"/>
      <c r="J450" s="96"/>
      <c r="K450" s="95"/>
      <c r="L450" s="95"/>
      <c r="M450" s="95"/>
      <c r="N450" s="95"/>
      <c r="O450" s="95"/>
      <c r="P450" s="95"/>
      <c r="Q450" s="97"/>
      <c r="R450" s="97"/>
      <c r="S450" s="97"/>
      <c r="T450" s="97"/>
      <c r="U450" s="97"/>
      <c r="V450" s="97"/>
      <c r="W450" s="97"/>
      <c r="X450" s="97"/>
      <c r="Y450" s="97"/>
      <c r="Z450" s="97"/>
      <c r="AA450" s="97"/>
      <c r="AB450" s="97"/>
      <c r="AC450" s="97"/>
      <c r="AD450" s="97"/>
      <c r="AE450" s="97"/>
      <c r="AF450" s="97"/>
      <c r="AG450" s="97"/>
      <c r="AH450" s="97"/>
      <c r="AI450" s="97"/>
      <c r="AJ450" s="97"/>
      <c r="AK450" s="97"/>
      <c r="AL450" s="97"/>
      <c r="AM450" s="97"/>
      <c r="AN450" s="97"/>
      <c r="AO450" s="97"/>
      <c r="AP450" s="97"/>
      <c r="AQ450" s="97"/>
      <c r="AR450" s="97"/>
      <c r="AS450" s="97"/>
      <c r="AT450" s="97"/>
      <c r="AU450" s="97"/>
      <c r="AV450" s="97"/>
      <c r="AW450" s="97"/>
      <c r="AX450" s="97"/>
      <c r="AY450" s="97"/>
      <c r="AZ450" s="97"/>
      <c r="BA450" s="97"/>
      <c r="BB450" s="97"/>
      <c r="BC450" s="97"/>
      <c r="BD450" s="97"/>
      <c r="BE450" s="97"/>
      <c r="BF450" s="97"/>
      <c r="BG450" s="97"/>
      <c r="BH450" s="97"/>
      <c r="BI450" s="97"/>
      <c r="BJ450" s="97"/>
      <c r="BK450" s="97"/>
      <c r="BL450" s="97"/>
      <c r="BM450" s="97"/>
    </row>
    <row r="451" spans="1:65" x14ac:dyDescent="0.25">
      <c r="A451" s="95"/>
      <c r="B451" s="95"/>
      <c r="C451" s="95"/>
      <c r="D451" s="95"/>
      <c r="E451" s="95"/>
      <c r="F451" s="95"/>
      <c r="G451" s="95"/>
      <c r="H451" s="95"/>
      <c r="I451" s="96"/>
      <c r="J451" s="96"/>
      <c r="K451" s="95"/>
      <c r="L451" s="95"/>
      <c r="M451" s="95"/>
      <c r="N451" s="95"/>
      <c r="O451" s="95"/>
      <c r="P451" s="95"/>
      <c r="Q451" s="97"/>
      <c r="R451" s="97"/>
      <c r="S451" s="97"/>
      <c r="T451" s="97"/>
      <c r="U451" s="97"/>
      <c r="V451" s="97"/>
      <c r="W451" s="97"/>
      <c r="X451" s="97"/>
      <c r="Y451" s="97"/>
      <c r="Z451" s="97"/>
      <c r="AA451" s="97"/>
      <c r="AB451" s="97"/>
      <c r="AC451" s="97"/>
      <c r="AD451" s="97"/>
      <c r="AE451" s="97"/>
      <c r="AF451" s="97"/>
      <c r="AG451" s="97"/>
      <c r="AH451" s="97"/>
      <c r="AI451" s="97"/>
      <c r="AJ451" s="97"/>
      <c r="AK451" s="97"/>
      <c r="AL451" s="97"/>
      <c r="AM451" s="97"/>
      <c r="AN451" s="97"/>
      <c r="AO451" s="97"/>
      <c r="AP451" s="97"/>
      <c r="AQ451" s="97"/>
      <c r="AR451" s="97"/>
      <c r="AS451" s="97"/>
      <c r="AT451" s="97"/>
      <c r="AU451" s="97"/>
      <c r="AV451" s="97"/>
      <c r="AW451" s="97"/>
      <c r="AX451" s="97"/>
      <c r="AY451" s="97"/>
      <c r="AZ451" s="97"/>
      <c r="BA451" s="97"/>
      <c r="BB451" s="97"/>
      <c r="BC451" s="97"/>
      <c r="BD451" s="97"/>
      <c r="BE451" s="97"/>
      <c r="BF451" s="97"/>
      <c r="BG451" s="97"/>
      <c r="BH451" s="97"/>
      <c r="BI451" s="97"/>
      <c r="BJ451" s="97"/>
      <c r="BK451" s="97"/>
      <c r="BL451" s="97"/>
      <c r="BM451" s="97"/>
    </row>
    <row r="452" spans="1:65" x14ac:dyDescent="0.25">
      <c r="A452" s="95"/>
      <c r="B452" s="95"/>
      <c r="C452" s="95"/>
      <c r="D452" s="95"/>
      <c r="E452" s="95"/>
      <c r="F452" s="95"/>
      <c r="G452" s="95"/>
      <c r="H452" s="95"/>
      <c r="I452" s="96"/>
      <c r="J452" s="96"/>
      <c r="K452" s="95"/>
      <c r="L452" s="95"/>
      <c r="M452" s="95"/>
      <c r="N452" s="95"/>
      <c r="O452" s="95"/>
      <c r="P452" s="95"/>
      <c r="Q452" s="97"/>
      <c r="R452" s="97"/>
      <c r="S452" s="97"/>
      <c r="T452" s="97"/>
      <c r="U452" s="97"/>
      <c r="V452" s="97"/>
      <c r="W452" s="97"/>
      <c r="X452" s="97"/>
      <c r="Y452" s="97"/>
      <c r="Z452" s="97"/>
      <c r="AA452" s="97"/>
      <c r="AB452" s="97"/>
      <c r="AC452" s="97"/>
      <c r="AD452" s="97"/>
      <c r="AE452" s="97"/>
      <c r="AF452" s="97"/>
      <c r="AG452" s="97"/>
      <c r="AH452" s="97"/>
      <c r="AI452" s="97"/>
      <c r="AJ452" s="97"/>
      <c r="AK452" s="97"/>
      <c r="AL452" s="97"/>
      <c r="AM452" s="97"/>
      <c r="AN452" s="97"/>
      <c r="AO452" s="97"/>
      <c r="AP452" s="97"/>
      <c r="AQ452" s="97"/>
      <c r="AR452" s="97"/>
      <c r="AS452" s="97"/>
      <c r="AT452" s="97"/>
      <c r="AU452" s="97"/>
      <c r="AV452" s="97"/>
      <c r="AW452" s="97"/>
      <c r="AX452" s="97"/>
      <c r="AY452" s="97"/>
      <c r="AZ452" s="97"/>
      <c r="BA452" s="97"/>
      <c r="BB452" s="97"/>
      <c r="BC452" s="97"/>
      <c r="BD452" s="97"/>
      <c r="BE452" s="97"/>
      <c r="BF452" s="97"/>
      <c r="BG452" s="97"/>
      <c r="BH452" s="97"/>
      <c r="BI452" s="97"/>
      <c r="BJ452" s="97"/>
      <c r="BK452" s="97"/>
      <c r="BL452" s="97"/>
      <c r="BM452" s="97"/>
    </row>
    <row r="453" spans="1:65" x14ac:dyDescent="0.25">
      <c r="A453" s="95"/>
      <c r="B453" s="95"/>
      <c r="C453" s="95"/>
      <c r="D453" s="95"/>
      <c r="E453" s="95"/>
      <c r="F453" s="95"/>
      <c r="G453" s="95"/>
      <c r="H453" s="95"/>
      <c r="I453" s="96"/>
      <c r="J453" s="96"/>
      <c r="K453" s="95"/>
      <c r="L453" s="95"/>
      <c r="M453" s="95"/>
      <c r="N453" s="95"/>
      <c r="O453" s="95"/>
      <c r="P453" s="95"/>
      <c r="Q453" s="97"/>
      <c r="R453" s="97"/>
      <c r="S453" s="97"/>
      <c r="T453" s="97"/>
      <c r="U453" s="97"/>
      <c r="V453" s="97"/>
      <c r="W453" s="97"/>
      <c r="X453" s="97"/>
      <c r="Y453" s="97"/>
      <c r="Z453" s="97"/>
      <c r="AA453" s="97"/>
      <c r="AB453" s="97"/>
      <c r="AC453" s="97"/>
      <c r="AD453" s="97"/>
      <c r="AE453" s="97"/>
      <c r="AF453" s="97"/>
      <c r="AG453" s="97"/>
      <c r="AH453" s="97"/>
      <c r="AI453" s="97"/>
      <c r="AJ453" s="97"/>
      <c r="AK453" s="97"/>
      <c r="AL453" s="97"/>
      <c r="AM453" s="97"/>
      <c r="AN453" s="97"/>
      <c r="AO453" s="97"/>
      <c r="AP453" s="97"/>
      <c r="AQ453" s="97"/>
      <c r="AR453" s="97"/>
      <c r="AS453" s="97"/>
      <c r="AT453" s="97"/>
      <c r="AU453" s="97"/>
      <c r="AV453" s="97"/>
      <c r="AW453" s="97"/>
      <c r="AX453" s="97"/>
      <c r="AY453" s="97"/>
      <c r="AZ453" s="97"/>
      <c r="BA453" s="97"/>
      <c r="BB453" s="97"/>
      <c r="BC453" s="97"/>
      <c r="BD453" s="97"/>
      <c r="BE453" s="97"/>
      <c r="BF453" s="97"/>
      <c r="BG453" s="97"/>
      <c r="BH453" s="97"/>
      <c r="BI453" s="97"/>
      <c r="BJ453" s="97"/>
      <c r="BK453" s="97"/>
      <c r="BL453" s="97"/>
      <c r="BM453" s="97"/>
    </row>
    <row r="454" spans="1:65" x14ac:dyDescent="0.25">
      <c r="A454" s="95"/>
      <c r="B454" s="95"/>
      <c r="C454" s="95"/>
      <c r="D454" s="95"/>
      <c r="E454" s="95"/>
      <c r="F454" s="95"/>
      <c r="G454" s="95"/>
      <c r="H454" s="95"/>
      <c r="I454" s="96"/>
      <c r="J454" s="96"/>
      <c r="K454" s="95"/>
      <c r="L454" s="95"/>
      <c r="M454" s="95"/>
      <c r="N454" s="95"/>
      <c r="O454" s="95"/>
      <c r="P454" s="95"/>
      <c r="Q454" s="97"/>
      <c r="R454" s="97"/>
      <c r="S454" s="97"/>
      <c r="T454" s="97"/>
      <c r="U454" s="97"/>
      <c r="V454" s="97"/>
      <c r="W454" s="97"/>
      <c r="X454" s="97"/>
      <c r="Y454" s="97"/>
      <c r="Z454" s="97"/>
      <c r="AA454" s="97"/>
      <c r="AB454" s="97"/>
      <c r="AC454" s="97"/>
      <c r="AD454" s="97"/>
      <c r="AE454" s="97"/>
      <c r="AF454" s="97"/>
      <c r="AG454" s="97"/>
      <c r="AH454" s="97"/>
      <c r="AI454" s="97"/>
      <c r="AJ454" s="97"/>
      <c r="AK454" s="97"/>
      <c r="AL454" s="97"/>
      <c r="AM454" s="97"/>
      <c r="AN454" s="97"/>
      <c r="AO454" s="97"/>
      <c r="AP454" s="97"/>
      <c r="AQ454" s="97"/>
      <c r="AR454" s="97"/>
      <c r="AS454" s="97"/>
      <c r="AT454" s="97"/>
      <c r="AU454" s="97"/>
      <c r="AV454" s="97"/>
      <c r="AW454" s="97"/>
      <c r="AX454" s="97"/>
      <c r="AY454" s="97"/>
      <c r="AZ454" s="97"/>
      <c r="BA454" s="97"/>
      <c r="BB454" s="97"/>
      <c r="BC454" s="97"/>
      <c r="BD454" s="97"/>
      <c r="BE454" s="97"/>
      <c r="BF454" s="97"/>
      <c r="BG454" s="97"/>
      <c r="BH454" s="97"/>
      <c r="BI454" s="97"/>
      <c r="BJ454" s="97"/>
      <c r="BK454" s="97"/>
      <c r="BL454" s="97"/>
      <c r="BM454" s="97"/>
    </row>
    <row r="455" spans="1:65" x14ac:dyDescent="0.25">
      <c r="A455" s="95"/>
      <c r="B455" s="95"/>
      <c r="C455" s="95"/>
      <c r="D455" s="95"/>
      <c r="E455" s="95"/>
      <c r="F455" s="95"/>
      <c r="G455" s="95"/>
      <c r="H455" s="95"/>
      <c r="I455" s="96"/>
      <c r="J455" s="96"/>
      <c r="K455" s="95"/>
      <c r="L455" s="95"/>
      <c r="M455" s="95"/>
      <c r="N455" s="95"/>
      <c r="O455" s="95"/>
      <c r="P455" s="95"/>
      <c r="Q455" s="97"/>
      <c r="R455" s="97"/>
      <c r="S455" s="97"/>
      <c r="T455" s="97"/>
      <c r="U455" s="97"/>
      <c r="V455" s="97"/>
      <c r="W455" s="97"/>
      <c r="X455" s="97"/>
      <c r="Y455" s="97"/>
      <c r="Z455" s="97"/>
      <c r="AA455" s="97"/>
      <c r="AB455" s="97"/>
      <c r="AC455" s="97"/>
      <c r="AD455" s="97"/>
      <c r="AE455" s="97"/>
      <c r="AF455" s="97"/>
      <c r="AG455" s="97"/>
      <c r="AH455" s="97"/>
      <c r="AI455" s="97"/>
      <c r="AJ455" s="97"/>
      <c r="AK455" s="97"/>
      <c r="AL455" s="97"/>
      <c r="AM455" s="97"/>
      <c r="AN455" s="97"/>
      <c r="AO455" s="97"/>
      <c r="AP455" s="97"/>
      <c r="AQ455" s="97"/>
      <c r="AR455" s="97"/>
      <c r="AS455" s="97"/>
      <c r="AT455" s="97"/>
      <c r="AU455" s="97"/>
      <c r="AV455" s="97"/>
      <c r="AW455" s="97"/>
      <c r="AX455" s="97"/>
      <c r="AY455" s="97"/>
      <c r="AZ455" s="97"/>
      <c r="BA455" s="97"/>
      <c r="BB455" s="97"/>
      <c r="BC455" s="97"/>
      <c r="BD455" s="97"/>
      <c r="BE455" s="97"/>
      <c r="BF455" s="97"/>
      <c r="BG455" s="97"/>
      <c r="BH455" s="97"/>
      <c r="BI455" s="97"/>
      <c r="BJ455" s="97"/>
      <c r="BK455" s="97"/>
      <c r="BL455" s="97"/>
      <c r="BM455" s="97"/>
    </row>
    <row r="456" spans="1:65" x14ac:dyDescent="0.25">
      <c r="A456" s="95"/>
      <c r="B456" s="95"/>
      <c r="C456" s="95"/>
      <c r="D456" s="95"/>
      <c r="E456" s="95"/>
      <c r="F456" s="95"/>
      <c r="G456" s="95"/>
      <c r="H456" s="95"/>
      <c r="I456" s="96"/>
      <c r="J456" s="96"/>
      <c r="K456" s="95"/>
      <c r="L456" s="95"/>
      <c r="M456" s="95"/>
      <c r="N456" s="95"/>
      <c r="O456" s="95"/>
      <c r="P456" s="95"/>
      <c r="Q456" s="97"/>
      <c r="R456" s="97"/>
      <c r="S456" s="97"/>
      <c r="T456" s="97"/>
      <c r="U456" s="97"/>
      <c r="V456" s="97"/>
      <c r="W456" s="97"/>
      <c r="X456" s="97"/>
      <c r="Y456" s="97"/>
      <c r="Z456" s="97"/>
      <c r="AA456" s="97"/>
      <c r="AB456" s="97"/>
      <c r="AC456" s="97"/>
      <c r="AD456" s="97"/>
      <c r="AE456" s="97"/>
      <c r="AF456" s="97"/>
      <c r="AG456" s="97"/>
      <c r="AH456" s="97"/>
      <c r="AI456" s="97"/>
      <c r="AJ456" s="97"/>
      <c r="AK456" s="97"/>
      <c r="AL456" s="97"/>
      <c r="AM456" s="97"/>
      <c r="AN456" s="97"/>
      <c r="AO456" s="97"/>
      <c r="AP456" s="97"/>
      <c r="AQ456" s="97"/>
      <c r="AR456" s="97"/>
      <c r="AS456" s="97"/>
      <c r="AT456" s="97"/>
      <c r="AU456" s="97"/>
      <c r="AV456" s="97"/>
      <c r="AW456" s="97"/>
      <c r="AX456" s="97"/>
      <c r="AY456" s="97"/>
      <c r="AZ456" s="97"/>
      <c r="BA456" s="97"/>
      <c r="BB456" s="97"/>
      <c r="BC456" s="97"/>
      <c r="BD456" s="97"/>
      <c r="BE456" s="97"/>
      <c r="BF456" s="97"/>
      <c r="BG456" s="97"/>
      <c r="BH456" s="97"/>
      <c r="BI456" s="97"/>
      <c r="BJ456" s="97"/>
      <c r="BK456" s="97"/>
      <c r="BL456" s="97"/>
      <c r="BM456" s="97"/>
    </row>
    <row r="457" spans="1:65" x14ac:dyDescent="0.25">
      <c r="A457" s="95"/>
      <c r="B457" s="95"/>
      <c r="C457" s="95"/>
      <c r="D457" s="95"/>
      <c r="E457" s="95"/>
      <c r="F457" s="95"/>
      <c r="G457" s="95"/>
      <c r="H457" s="95"/>
      <c r="I457" s="96"/>
      <c r="J457" s="96"/>
      <c r="K457" s="95"/>
      <c r="L457" s="95"/>
      <c r="M457" s="95"/>
      <c r="N457" s="95"/>
      <c r="O457" s="95"/>
      <c r="P457" s="95"/>
      <c r="Q457" s="97"/>
      <c r="R457" s="97"/>
      <c r="S457" s="97"/>
      <c r="T457" s="97"/>
      <c r="U457" s="97"/>
      <c r="V457" s="97"/>
      <c r="W457" s="97"/>
      <c r="X457" s="97"/>
      <c r="Y457" s="97"/>
      <c r="Z457" s="97"/>
      <c r="AA457" s="97"/>
      <c r="AB457" s="97"/>
      <c r="AC457" s="97"/>
      <c r="AD457" s="97"/>
      <c r="AE457" s="97"/>
      <c r="AF457" s="97"/>
      <c r="AG457" s="97"/>
      <c r="AH457" s="97"/>
      <c r="AI457" s="97"/>
      <c r="AJ457" s="97"/>
      <c r="AK457" s="97"/>
      <c r="AL457" s="97"/>
      <c r="AM457" s="97"/>
      <c r="AN457" s="97"/>
      <c r="AO457" s="97"/>
      <c r="AP457" s="97"/>
      <c r="AQ457" s="97"/>
      <c r="AR457" s="97"/>
      <c r="AS457" s="97"/>
      <c r="AT457" s="97"/>
      <c r="AU457" s="97"/>
      <c r="AV457" s="97"/>
      <c r="AW457" s="97"/>
      <c r="AX457" s="97"/>
      <c r="AY457" s="97"/>
      <c r="AZ457" s="97"/>
      <c r="BA457" s="97"/>
      <c r="BB457" s="97"/>
      <c r="BC457" s="97"/>
      <c r="BD457" s="97"/>
      <c r="BE457" s="97"/>
      <c r="BF457" s="97"/>
      <c r="BG457" s="97"/>
      <c r="BH457" s="97"/>
      <c r="BI457" s="97"/>
      <c r="BJ457" s="97"/>
      <c r="BK457" s="97"/>
      <c r="BL457" s="97"/>
      <c r="BM457" s="97"/>
    </row>
    <row r="458" spans="1:65" x14ac:dyDescent="0.25">
      <c r="A458" s="95"/>
      <c r="B458" s="95"/>
      <c r="C458" s="95"/>
      <c r="D458" s="95"/>
      <c r="E458" s="95"/>
      <c r="F458" s="95"/>
      <c r="G458" s="95"/>
      <c r="H458" s="95"/>
      <c r="I458" s="96"/>
      <c r="J458" s="96"/>
      <c r="K458" s="95"/>
      <c r="L458" s="95"/>
      <c r="M458" s="95"/>
      <c r="N458" s="95"/>
      <c r="O458" s="95"/>
      <c r="P458" s="95"/>
      <c r="Q458" s="97"/>
      <c r="R458" s="97"/>
      <c r="S458" s="97"/>
      <c r="T458" s="97"/>
      <c r="U458" s="97"/>
      <c r="V458" s="97"/>
      <c r="W458" s="97"/>
      <c r="X458" s="97"/>
      <c r="Y458" s="97"/>
      <c r="Z458" s="97"/>
      <c r="AA458" s="97"/>
      <c r="AB458" s="97"/>
      <c r="AC458" s="97"/>
      <c r="AD458" s="97"/>
      <c r="AE458" s="97"/>
      <c r="AF458" s="97"/>
      <c r="AG458" s="97"/>
      <c r="AH458" s="97"/>
      <c r="AI458" s="97"/>
      <c r="AJ458" s="97"/>
      <c r="AK458" s="97"/>
      <c r="AL458" s="97"/>
      <c r="AM458" s="97"/>
      <c r="AN458" s="97"/>
      <c r="AO458" s="97"/>
      <c r="AP458" s="97"/>
      <c r="AQ458" s="97"/>
      <c r="AR458" s="97"/>
      <c r="AS458" s="97"/>
      <c r="AT458" s="97"/>
      <c r="AU458" s="97"/>
      <c r="AV458" s="97"/>
      <c r="AW458" s="97"/>
      <c r="AX458" s="97"/>
      <c r="AY458" s="97"/>
      <c r="AZ458" s="97"/>
      <c r="BA458" s="97"/>
      <c r="BB458" s="97"/>
      <c r="BC458" s="97"/>
      <c r="BD458" s="97"/>
      <c r="BE458" s="97"/>
      <c r="BF458" s="97"/>
      <c r="BG458" s="97"/>
      <c r="BH458" s="97"/>
      <c r="BI458" s="97"/>
      <c r="BJ458" s="97"/>
      <c r="BK458" s="97"/>
      <c r="BL458" s="97"/>
      <c r="BM458" s="97"/>
    </row>
    <row r="459" spans="1:65" x14ac:dyDescent="0.25">
      <c r="A459" s="95"/>
      <c r="B459" s="95"/>
      <c r="C459" s="95"/>
      <c r="D459" s="95"/>
      <c r="E459" s="95"/>
      <c r="F459" s="95"/>
      <c r="G459" s="95"/>
      <c r="H459" s="95"/>
      <c r="I459" s="96"/>
      <c r="J459" s="96"/>
      <c r="K459" s="95"/>
      <c r="L459" s="95"/>
      <c r="M459" s="95"/>
      <c r="N459" s="95"/>
      <c r="O459" s="95"/>
      <c r="P459" s="95"/>
      <c r="Q459" s="97"/>
      <c r="R459" s="97"/>
      <c r="S459" s="97"/>
      <c r="T459" s="97"/>
      <c r="U459" s="97"/>
      <c r="V459" s="97"/>
      <c r="W459" s="97"/>
      <c r="X459" s="97"/>
      <c r="Y459" s="97"/>
      <c r="Z459" s="97"/>
      <c r="AA459" s="97"/>
      <c r="AB459" s="97"/>
      <c r="AC459" s="97"/>
      <c r="AD459" s="97"/>
      <c r="AE459" s="97"/>
      <c r="AF459" s="97"/>
      <c r="AG459" s="97"/>
      <c r="AH459" s="97"/>
      <c r="AI459" s="97"/>
      <c r="AJ459" s="97"/>
      <c r="AK459" s="97"/>
      <c r="AL459" s="97"/>
      <c r="AM459" s="97"/>
      <c r="AN459" s="97"/>
      <c r="AO459" s="97"/>
      <c r="AP459" s="97"/>
      <c r="AQ459" s="97"/>
      <c r="AR459" s="97"/>
      <c r="AS459" s="97"/>
      <c r="AT459" s="97"/>
      <c r="AU459" s="97"/>
      <c r="AV459" s="97"/>
      <c r="AW459" s="97"/>
      <c r="AX459" s="97"/>
      <c r="AY459" s="97"/>
      <c r="AZ459" s="97"/>
      <c r="BA459" s="97"/>
      <c r="BB459" s="97"/>
      <c r="BC459" s="97"/>
      <c r="BD459" s="97"/>
      <c r="BE459" s="97"/>
      <c r="BF459" s="97"/>
      <c r="BG459" s="97"/>
      <c r="BH459" s="97"/>
      <c r="BI459" s="97"/>
      <c r="BJ459" s="97"/>
      <c r="BK459" s="97"/>
      <c r="BL459" s="97"/>
      <c r="BM459" s="97"/>
    </row>
    <row r="460" spans="1:65" x14ac:dyDescent="0.25">
      <c r="A460" s="95"/>
      <c r="B460" s="95"/>
      <c r="C460" s="95"/>
      <c r="D460" s="95"/>
      <c r="E460" s="95"/>
      <c r="F460" s="95"/>
      <c r="G460" s="95"/>
      <c r="H460" s="95"/>
      <c r="I460" s="96"/>
      <c r="J460" s="96"/>
      <c r="K460" s="95"/>
      <c r="L460" s="95"/>
      <c r="M460" s="95"/>
      <c r="N460" s="95"/>
      <c r="O460" s="95"/>
      <c r="P460" s="95"/>
      <c r="Q460" s="97"/>
      <c r="R460" s="97"/>
      <c r="S460" s="97"/>
      <c r="T460" s="97"/>
      <c r="U460" s="97"/>
      <c r="V460" s="97"/>
      <c r="W460" s="97"/>
      <c r="X460" s="97"/>
      <c r="Y460" s="97"/>
      <c r="Z460" s="97"/>
      <c r="AA460" s="97"/>
      <c r="AB460" s="97"/>
      <c r="AC460" s="97"/>
      <c r="AD460" s="97"/>
      <c r="AE460" s="97"/>
      <c r="AF460" s="97"/>
      <c r="AG460" s="97"/>
      <c r="AH460" s="97"/>
      <c r="AI460" s="97"/>
      <c r="AJ460" s="97"/>
      <c r="AK460" s="97"/>
      <c r="AL460" s="97"/>
      <c r="AM460" s="97"/>
      <c r="AN460" s="97"/>
      <c r="AO460" s="97"/>
      <c r="AP460" s="97"/>
      <c r="AQ460" s="97"/>
      <c r="AR460" s="97"/>
      <c r="AS460" s="97"/>
      <c r="AT460" s="97"/>
      <c r="AU460" s="97"/>
      <c r="AV460" s="97"/>
      <c r="AW460" s="97"/>
      <c r="AX460" s="97"/>
      <c r="AY460" s="97"/>
      <c r="AZ460" s="97"/>
      <c r="BA460" s="97"/>
      <c r="BB460" s="97"/>
      <c r="BC460" s="97"/>
      <c r="BD460" s="97"/>
      <c r="BE460" s="97"/>
      <c r="BF460" s="97"/>
      <c r="BG460" s="97"/>
      <c r="BH460" s="97"/>
      <c r="BI460" s="97"/>
      <c r="BJ460" s="97"/>
      <c r="BK460" s="97"/>
      <c r="BL460" s="97"/>
      <c r="BM460" s="97"/>
    </row>
    <row r="461" spans="1:65" x14ac:dyDescent="0.25">
      <c r="A461" s="95"/>
      <c r="B461" s="95"/>
      <c r="C461" s="95"/>
      <c r="D461" s="95"/>
      <c r="E461" s="95"/>
      <c r="F461" s="95"/>
      <c r="G461" s="95"/>
      <c r="H461" s="95"/>
      <c r="I461" s="96"/>
      <c r="J461" s="96"/>
      <c r="K461" s="95"/>
      <c r="L461" s="95"/>
      <c r="M461" s="95"/>
      <c r="N461" s="95"/>
      <c r="O461" s="95"/>
      <c r="P461" s="95"/>
      <c r="Q461" s="97"/>
      <c r="R461" s="97"/>
      <c r="S461" s="97"/>
      <c r="T461" s="97"/>
      <c r="U461" s="97"/>
      <c r="V461" s="97"/>
      <c r="W461" s="97"/>
      <c r="X461" s="97"/>
      <c r="Y461" s="97"/>
      <c r="Z461" s="97"/>
      <c r="AA461" s="97"/>
      <c r="AB461" s="97"/>
      <c r="AC461" s="97"/>
      <c r="AD461" s="97"/>
      <c r="AE461" s="97"/>
      <c r="AF461" s="97"/>
      <c r="AG461" s="97"/>
      <c r="AH461" s="97"/>
      <c r="AI461" s="97"/>
      <c r="AJ461" s="97"/>
      <c r="AK461" s="97"/>
      <c r="AL461" s="97"/>
      <c r="AM461" s="97"/>
      <c r="AN461" s="97"/>
      <c r="AO461" s="97"/>
      <c r="AP461" s="97"/>
      <c r="AQ461" s="97"/>
      <c r="AR461" s="97"/>
      <c r="AS461" s="97"/>
      <c r="AT461" s="97"/>
      <c r="AU461" s="97"/>
      <c r="AV461" s="97"/>
      <c r="AW461" s="97"/>
      <c r="AX461" s="97"/>
      <c r="AY461" s="97"/>
      <c r="AZ461" s="97"/>
      <c r="BA461" s="97"/>
      <c r="BB461" s="97"/>
      <c r="BC461" s="97"/>
      <c r="BD461" s="97"/>
      <c r="BE461" s="97"/>
      <c r="BF461" s="97"/>
      <c r="BG461" s="97"/>
      <c r="BH461" s="97"/>
      <c r="BI461" s="97"/>
      <c r="BJ461" s="97"/>
      <c r="BK461" s="97"/>
      <c r="BL461" s="97"/>
      <c r="BM461" s="97"/>
    </row>
    <row r="462" spans="1:65" x14ac:dyDescent="0.25">
      <c r="A462" s="95"/>
      <c r="B462" s="95"/>
      <c r="C462" s="95"/>
      <c r="D462" s="95"/>
      <c r="E462" s="95"/>
      <c r="F462" s="95"/>
      <c r="G462" s="95"/>
      <c r="H462" s="95"/>
      <c r="I462" s="96"/>
      <c r="J462" s="96"/>
      <c r="K462" s="95"/>
      <c r="L462" s="95"/>
      <c r="M462" s="95"/>
      <c r="N462" s="95"/>
      <c r="O462" s="95"/>
      <c r="P462" s="95"/>
      <c r="Q462" s="97"/>
      <c r="R462" s="97"/>
      <c r="S462" s="97"/>
      <c r="T462" s="97"/>
      <c r="U462" s="97"/>
      <c r="V462" s="97"/>
      <c r="W462" s="97"/>
      <c r="X462" s="97"/>
      <c r="Y462" s="97"/>
      <c r="Z462" s="97"/>
      <c r="AA462" s="97"/>
      <c r="AB462" s="97"/>
      <c r="AC462" s="97"/>
      <c r="AD462" s="97"/>
      <c r="AE462" s="97"/>
      <c r="AF462" s="97"/>
      <c r="AG462" s="97"/>
      <c r="AH462" s="97"/>
      <c r="AI462" s="97"/>
      <c r="AJ462" s="97"/>
      <c r="AK462" s="97"/>
      <c r="AL462" s="97"/>
      <c r="AM462" s="97"/>
      <c r="AN462" s="97"/>
      <c r="AO462" s="97"/>
      <c r="AP462" s="97"/>
      <c r="AQ462" s="97"/>
      <c r="AR462" s="97"/>
      <c r="AS462" s="97"/>
      <c r="AT462" s="97"/>
      <c r="AU462" s="97"/>
      <c r="AV462" s="97"/>
      <c r="AW462" s="97"/>
      <c r="AX462" s="97"/>
      <c r="AY462" s="97"/>
      <c r="AZ462" s="97"/>
      <c r="BA462" s="97"/>
      <c r="BB462" s="97"/>
      <c r="BC462" s="97"/>
      <c r="BD462" s="97"/>
      <c r="BE462" s="97"/>
      <c r="BF462" s="97"/>
      <c r="BG462" s="97"/>
      <c r="BH462" s="97"/>
      <c r="BI462" s="97"/>
      <c r="BJ462" s="97"/>
      <c r="BK462" s="97"/>
      <c r="BL462" s="97"/>
      <c r="BM462" s="97"/>
    </row>
    <row r="463" spans="1:65" x14ac:dyDescent="0.25">
      <c r="A463" s="95"/>
      <c r="B463" s="95"/>
      <c r="C463" s="95"/>
      <c r="D463" s="95"/>
      <c r="E463" s="95"/>
      <c r="F463" s="95"/>
      <c r="G463" s="95"/>
      <c r="H463" s="95"/>
      <c r="I463" s="96"/>
      <c r="J463" s="96"/>
      <c r="K463" s="95"/>
      <c r="L463" s="95"/>
      <c r="M463" s="95"/>
      <c r="N463" s="95"/>
      <c r="O463" s="95"/>
      <c r="P463" s="95"/>
      <c r="Q463" s="97"/>
      <c r="R463" s="97"/>
      <c r="S463" s="97"/>
      <c r="T463" s="97"/>
      <c r="U463" s="97"/>
      <c r="V463" s="97"/>
      <c r="W463" s="97"/>
      <c r="X463" s="97"/>
      <c r="Y463" s="97"/>
      <c r="Z463" s="97"/>
      <c r="AA463" s="97"/>
      <c r="AB463" s="97"/>
      <c r="AC463" s="97"/>
      <c r="AD463" s="97"/>
      <c r="AE463" s="97"/>
      <c r="AF463" s="97"/>
      <c r="AG463" s="97"/>
      <c r="AH463" s="97"/>
      <c r="AI463" s="97"/>
      <c r="AJ463" s="97"/>
      <c r="AK463" s="97"/>
      <c r="AL463" s="97"/>
      <c r="AM463" s="97"/>
      <c r="AN463" s="97"/>
      <c r="AO463" s="97"/>
      <c r="AP463" s="97"/>
      <c r="AQ463" s="97"/>
      <c r="AR463" s="97"/>
      <c r="AS463" s="97"/>
      <c r="AT463" s="97"/>
      <c r="AU463" s="97"/>
      <c r="AV463" s="97"/>
      <c r="AW463" s="97"/>
      <c r="AX463" s="97"/>
      <c r="AY463" s="97"/>
      <c r="AZ463" s="97"/>
      <c r="BA463" s="97"/>
      <c r="BB463" s="97"/>
      <c r="BC463" s="97"/>
      <c r="BD463" s="97"/>
      <c r="BE463" s="97"/>
      <c r="BF463" s="97"/>
      <c r="BG463" s="97"/>
      <c r="BH463" s="97"/>
      <c r="BI463" s="97"/>
      <c r="BJ463" s="97"/>
      <c r="BK463" s="97"/>
      <c r="BL463" s="97"/>
      <c r="BM463" s="97"/>
    </row>
    <row r="464" spans="1:65" x14ac:dyDescent="0.25">
      <c r="A464" s="95"/>
      <c r="B464" s="95"/>
      <c r="C464" s="95"/>
      <c r="D464" s="95"/>
      <c r="E464" s="95"/>
      <c r="F464" s="95"/>
      <c r="G464" s="95"/>
      <c r="H464" s="95"/>
      <c r="I464" s="96"/>
      <c r="J464" s="96"/>
      <c r="K464" s="95"/>
      <c r="L464" s="95"/>
      <c r="M464" s="95"/>
      <c r="N464" s="95"/>
      <c r="O464" s="95"/>
      <c r="P464" s="95"/>
      <c r="Q464" s="97"/>
      <c r="R464" s="97"/>
      <c r="S464" s="97"/>
      <c r="T464" s="97"/>
      <c r="U464" s="97"/>
      <c r="V464" s="97"/>
      <c r="W464" s="97"/>
      <c r="X464" s="97"/>
      <c r="Y464" s="97"/>
      <c r="Z464" s="97"/>
      <c r="AA464" s="97"/>
      <c r="AB464" s="97"/>
      <c r="AC464" s="97"/>
      <c r="AD464" s="97"/>
      <c r="AE464" s="97"/>
      <c r="AF464" s="97"/>
      <c r="AG464" s="97"/>
      <c r="AH464" s="97"/>
      <c r="AI464" s="97"/>
      <c r="AJ464" s="97"/>
      <c r="AK464" s="97"/>
      <c r="AL464" s="97"/>
      <c r="AM464" s="97"/>
      <c r="AN464" s="97"/>
      <c r="AO464" s="97"/>
      <c r="AP464" s="97"/>
      <c r="AQ464" s="97"/>
      <c r="AR464" s="97"/>
      <c r="AS464" s="97"/>
      <c r="AT464" s="97"/>
      <c r="AU464" s="97"/>
      <c r="AV464" s="97"/>
      <c r="AW464" s="97"/>
      <c r="AX464" s="97"/>
      <c r="AY464" s="97"/>
      <c r="AZ464" s="97"/>
      <c r="BA464" s="97"/>
      <c r="BB464" s="97"/>
      <c r="BC464" s="97"/>
      <c r="BD464" s="97"/>
      <c r="BE464" s="97"/>
      <c r="BF464" s="97"/>
      <c r="BG464" s="97"/>
      <c r="BH464" s="97"/>
      <c r="BI464" s="97"/>
      <c r="BJ464" s="97"/>
      <c r="BK464" s="97"/>
      <c r="BL464" s="97"/>
      <c r="BM464" s="97"/>
    </row>
    <row r="465" spans="1:65" x14ac:dyDescent="0.25">
      <c r="A465" s="95"/>
      <c r="B465" s="95"/>
      <c r="C465" s="95"/>
      <c r="D465" s="95"/>
      <c r="E465" s="95"/>
      <c r="F465" s="95"/>
      <c r="G465" s="95"/>
      <c r="H465" s="95"/>
      <c r="I465" s="96"/>
      <c r="J465" s="96"/>
      <c r="K465" s="95"/>
      <c r="L465" s="95"/>
      <c r="M465" s="95"/>
      <c r="N465" s="95"/>
      <c r="O465" s="95"/>
      <c r="P465" s="95"/>
      <c r="Q465" s="97"/>
      <c r="R465" s="97"/>
      <c r="S465" s="97"/>
      <c r="T465" s="97"/>
      <c r="U465" s="97"/>
      <c r="V465" s="97"/>
      <c r="W465" s="97"/>
      <c r="X465" s="97"/>
      <c r="Y465" s="97"/>
      <c r="Z465" s="97"/>
      <c r="AA465" s="97"/>
      <c r="AB465" s="97"/>
      <c r="AC465" s="97"/>
      <c r="AD465" s="97"/>
      <c r="AE465" s="97"/>
      <c r="AF465" s="97"/>
      <c r="AG465" s="97"/>
      <c r="AH465" s="97"/>
      <c r="AI465" s="97"/>
      <c r="AJ465" s="97"/>
      <c r="AK465" s="97"/>
      <c r="AL465" s="97"/>
      <c r="AM465" s="97"/>
      <c r="AN465" s="97"/>
      <c r="AO465" s="97"/>
      <c r="AP465" s="97"/>
      <c r="AQ465" s="97"/>
      <c r="AR465" s="97"/>
      <c r="AS465" s="97"/>
      <c r="AT465" s="97"/>
      <c r="AU465" s="97"/>
      <c r="AV465" s="97"/>
      <c r="AW465" s="97"/>
      <c r="AX465" s="97"/>
      <c r="AY465" s="97"/>
      <c r="AZ465" s="97"/>
      <c r="BA465" s="97"/>
      <c r="BB465" s="97"/>
      <c r="BC465" s="97"/>
      <c r="BD465" s="97"/>
      <c r="BE465" s="97"/>
      <c r="BF465" s="97"/>
      <c r="BG465" s="97"/>
      <c r="BH465" s="97"/>
      <c r="BI465" s="97"/>
      <c r="BJ465" s="97"/>
      <c r="BK465" s="97"/>
      <c r="BL465" s="97"/>
      <c r="BM465" s="97"/>
    </row>
    <row r="466" spans="1:65" x14ac:dyDescent="0.25">
      <c r="A466" s="95"/>
      <c r="B466" s="95"/>
      <c r="C466" s="95"/>
      <c r="D466" s="95"/>
      <c r="E466" s="95"/>
      <c r="F466" s="95"/>
      <c r="G466" s="95"/>
      <c r="H466" s="95"/>
      <c r="I466" s="96"/>
      <c r="J466" s="96"/>
      <c r="K466" s="95"/>
      <c r="L466" s="95"/>
      <c r="M466" s="95"/>
      <c r="N466" s="95"/>
      <c r="O466" s="95"/>
      <c r="P466" s="95"/>
      <c r="Q466" s="97"/>
      <c r="R466" s="97"/>
      <c r="S466" s="97"/>
      <c r="T466" s="97"/>
      <c r="U466" s="97"/>
      <c r="V466" s="97"/>
      <c r="W466" s="97"/>
      <c r="X466" s="97"/>
      <c r="Y466" s="97"/>
      <c r="Z466" s="97"/>
      <c r="AA466" s="97"/>
      <c r="AB466" s="97"/>
      <c r="AC466" s="97"/>
      <c r="AD466" s="97"/>
      <c r="AE466" s="97"/>
      <c r="AF466" s="97"/>
      <c r="AG466" s="97"/>
      <c r="AH466" s="97"/>
      <c r="AI466" s="97"/>
      <c r="AJ466" s="97"/>
      <c r="AK466" s="97"/>
      <c r="AL466" s="97"/>
      <c r="AM466" s="97"/>
      <c r="AN466" s="97"/>
      <c r="AO466" s="97"/>
      <c r="AP466" s="97"/>
      <c r="AQ466" s="97"/>
      <c r="AR466" s="97"/>
      <c r="AS466" s="97"/>
      <c r="AT466" s="97"/>
      <c r="AU466" s="97"/>
      <c r="AV466" s="97"/>
      <c r="AW466" s="97"/>
      <c r="AX466" s="97"/>
      <c r="AY466" s="97"/>
      <c r="AZ466" s="97"/>
      <c r="BA466" s="97"/>
      <c r="BB466" s="97"/>
      <c r="BC466" s="97"/>
      <c r="BD466" s="97"/>
      <c r="BE466" s="97"/>
      <c r="BF466" s="97"/>
      <c r="BG466" s="97"/>
      <c r="BH466" s="97"/>
      <c r="BI466" s="97"/>
      <c r="BJ466" s="97"/>
      <c r="BK466" s="97"/>
      <c r="BL466" s="97"/>
      <c r="BM466" s="97"/>
    </row>
    <row r="467" spans="1:65" x14ac:dyDescent="0.25">
      <c r="A467" s="95"/>
      <c r="B467" s="95"/>
      <c r="C467" s="95"/>
      <c r="D467" s="95"/>
      <c r="E467" s="95"/>
      <c r="F467" s="95"/>
      <c r="G467" s="95"/>
      <c r="H467" s="95"/>
      <c r="I467" s="96"/>
      <c r="J467" s="96"/>
      <c r="K467" s="95"/>
      <c r="L467" s="95"/>
      <c r="M467" s="95"/>
      <c r="N467" s="95"/>
      <c r="O467" s="95"/>
      <c r="P467" s="95"/>
      <c r="Q467" s="97"/>
      <c r="R467" s="97"/>
      <c r="S467" s="97"/>
      <c r="T467" s="97"/>
      <c r="U467" s="97"/>
      <c r="V467" s="97"/>
      <c r="W467" s="97"/>
      <c r="X467" s="97"/>
      <c r="Y467" s="97"/>
      <c r="Z467" s="97"/>
      <c r="AA467" s="97"/>
      <c r="AB467" s="97"/>
      <c r="AC467" s="97"/>
      <c r="AD467" s="97"/>
      <c r="AE467" s="97"/>
      <c r="AF467" s="97"/>
      <c r="AG467" s="97"/>
      <c r="AH467" s="97"/>
      <c r="AI467" s="97"/>
      <c r="AJ467" s="97"/>
      <c r="AK467" s="97"/>
      <c r="AL467" s="97"/>
      <c r="AM467" s="97"/>
      <c r="AN467" s="97"/>
      <c r="AO467" s="97"/>
      <c r="AP467" s="97"/>
      <c r="AQ467" s="97"/>
      <c r="AR467" s="97"/>
      <c r="AS467" s="97"/>
      <c r="AT467" s="97"/>
      <c r="AU467" s="97"/>
      <c r="AV467" s="97"/>
      <c r="AW467" s="97"/>
      <c r="AX467" s="97"/>
      <c r="AY467" s="97"/>
      <c r="AZ467" s="97"/>
      <c r="BA467" s="97"/>
      <c r="BB467" s="97"/>
      <c r="BC467" s="97"/>
      <c r="BD467" s="97"/>
      <c r="BE467" s="97"/>
      <c r="BF467" s="97"/>
      <c r="BG467" s="97"/>
      <c r="BH467" s="97"/>
      <c r="BI467" s="97"/>
      <c r="BJ467" s="97"/>
      <c r="BK467" s="97"/>
      <c r="BL467" s="97"/>
      <c r="BM467" s="97"/>
    </row>
    <row r="468" spans="1:65" x14ac:dyDescent="0.25">
      <c r="A468" s="95"/>
      <c r="B468" s="95"/>
      <c r="C468" s="95"/>
      <c r="D468" s="95"/>
      <c r="E468" s="95"/>
      <c r="F468" s="95"/>
      <c r="G468" s="95"/>
      <c r="H468" s="95"/>
      <c r="I468" s="96"/>
      <c r="J468" s="96"/>
      <c r="K468" s="95"/>
      <c r="L468" s="95"/>
      <c r="M468" s="95"/>
      <c r="N468" s="95"/>
      <c r="O468" s="95"/>
      <c r="P468" s="95"/>
      <c r="Q468" s="97"/>
      <c r="R468" s="97"/>
      <c r="S468" s="97"/>
      <c r="T468" s="97"/>
      <c r="U468" s="97"/>
      <c r="V468" s="97"/>
      <c r="W468" s="97"/>
      <c r="X468" s="97"/>
      <c r="Y468" s="97"/>
      <c r="Z468" s="97"/>
      <c r="AA468" s="97"/>
      <c r="AB468" s="97"/>
      <c r="AC468" s="97"/>
      <c r="AD468" s="97"/>
      <c r="AE468" s="97"/>
      <c r="AF468" s="97"/>
      <c r="AG468" s="97"/>
      <c r="AH468" s="97"/>
      <c r="AI468" s="97"/>
      <c r="AJ468" s="97"/>
      <c r="AK468" s="97"/>
      <c r="AL468" s="97"/>
      <c r="AM468" s="97"/>
      <c r="AN468" s="97"/>
      <c r="AO468" s="97"/>
      <c r="AP468" s="97"/>
      <c r="AQ468" s="97"/>
      <c r="AR468" s="97"/>
      <c r="AS468" s="97"/>
      <c r="AT468" s="97"/>
      <c r="AU468" s="97"/>
      <c r="AV468" s="97"/>
      <c r="AW468" s="97"/>
      <c r="AX468" s="97"/>
      <c r="AY468" s="97"/>
      <c r="AZ468" s="97"/>
      <c r="BA468" s="97"/>
      <c r="BB468" s="97"/>
      <c r="BC468" s="97"/>
      <c r="BD468" s="97"/>
      <c r="BE468" s="97"/>
      <c r="BF468" s="97"/>
      <c r="BG468" s="97"/>
      <c r="BH468" s="97"/>
      <c r="BI468" s="97"/>
      <c r="BJ468" s="97"/>
      <c r="BK468" s="97"/>
      <c r="BL468" s="97"/>
      <c r="BM468" s="97"/>
    </row>
    <row r="469" spans="1:65" x14ac:dyDescent="0.25">
      <c r="A469" s="95"/>
      <c r="B469" s="95"/>
      <c r="C469" s="95"/>
      <c r="D469" s="95"/>
      <c r="E469" s="95"/>
      <c r="F469" s="95"/>
      <c r="G469" s="95"/>
      <c r="H469" s="95"/>
      <c r="I469" s="96"/>
      <c r="J469" s="96"/>
      <c r="K469" s="95"/>
      <c r="L469" s="95"/>
      <c r="M469" s="95"/>
      <c r="N469" s="95"/>
      <c r="O469" s="95"/>
      <c r="P469" s="95"/>
      <c r="Q469" s="97"/>
      <c r="R469" s="97"/>
      <c r="S469" s="97"/>
      <c r="T469" s="97"/>
      <c r="U469" s="97"/>
      <c r="V469" s="97"/>
      <c r="W469" s="97"/>
      <c r="X469" s="97"/>
      <c r="Y469" s="97"/>
      <c r="Z469" s="97"/>
      <c r="AA469" s="97"/>
      <c r="AB469" s="97"/>
      <c r="AC469" s="97"/>
      <c r="AD469" s="97"/>
      <c r="AE469" s="97"/>
      <c r="AF469" s="97"/>
      <c r="AG469" s="97"/>
      <c r="AH469" s="97"/>
      <c r="AI469" s="97"/>
      <c r="AJ469" s="97"/>
      <c r="AK469" s="97"/>
      <c r="AL469" s="97"/>
      <c r="AM469" s="97"/>
      <c r="AN469" s="97"/>
      <c r="AO469" s="97"/>
      <c r="AP469" s="97"/>
      <c r="AQ469" s="97"/>
      <c r="AR469" s="97"/>
      <c r="AS469" s="97"/>
      <c r="AT469" s="97"/>
      <c r="AU469" s="97"/>
      <c r="AV469" s="97"/>
      <c r="AW469" s="97"/>
      <c r="AX469" s="97"/>
      <c r="AY469" s="97"/>
      <c r="AZ469" s="97"/>
      <c r="BA469" s="97"/>
      <c r="BB469" s="97"/>
      <c r="BC469" s="97"/>
      <c r="BD469" s="97"/>
      <c r="BE469" s="97"/>
      <c r="BF469" s="97"/>
      <c r="BG469" s="97"/>
      <c r="BH469" s="97"/>
      <c r="BI469" s="97"/>
      <c r="BJ469" s="97"/>
      <c r="BK469" s="97"/>
      <c r="BL469" s="97"/>
      <c r="BM469" s="97"/>
    </row>
    <row r="470" spans="1:65" x14ac:dyDescent="0.25">
      <c r="A470" s="95"/>
      <c r="B470" s="95"/>
      <c r="C470" s="95"/>
      <c r="D470" s="95"/>
      <c r="E470" s="95"/>
      <c r="F470" s="95"/>
      <c r="G470" s="95"/>
      <c r="H470" s="95"/>
      <c r="I470" s="96"/>
      <c r="J470" s="96"/>
      <c r="K470" s="95"/>
      <c r="L470" s="95"/>
      <c r="M470" s="95"/>
      <c r="N470" s="95"/>
      <c r="O470" s="95"/>
      <c r="P470" s="95"/>
      <c r="Q470" s="97"/>
      <c r="R470" s="97"/>
      <c r="S470" s="97"/>
      <c r="T470" s="97"/>
      <c r="U470" s="97"/>
      <c r="V470" s="97"/>
      <c r="W470" s="97"/>
      <c r="X470" s="97"/>
      <c r="Y470" s="97"/>
      <c r="Z470" s="97"/>
      <c r="AA470" s="97"/>
      <c r="AB470" s="97"/>
      <c r="AC470" s="97"/>
      <c r="AD470" s="97"/>
      <c r="AE470" s="97"/>
      <c r="AF470" s="97"/>
      <c r="AG470" s="97"/>
      <c r="AH470" s="97"/>
      <c r="AI470" s="97"/>
      <c r="AJ470" s="97"/>
      <c r="AK470" s="97"/>
      <c r="AL470" s="97"/>
      <c r="AM470" s="97"/>
      <c r="AN470" s="97"/>
      <c r="AO470" s="97"/>
      <c r="AP470" s="97"/>
      <c r="AQ470" s="97"/>
      <c r="AR470" s="97"/>
      <c r="AS470" s="97"/>
      <c r="AT470" s="97"/>
      <c r="AU470" s="97"/>
      <c r="AV470" s="97"/>
      <c r="AW470" s="97"/>
      <c r="AX470" s="97"/>
      <c r="AY470" s="97"/>
      <c r="AZ470" s="97"/>
      <c r="BA470" s="97"/>
      <c r="BB470" s="97"/>
      <c r="BC470" s="97"/>
      <c r="BD470" s="97"/>
      <c r="BE470" s="97"/>
      <c r="BF470" s="97"/>
      <c r="BG470" s="97"/>
      <c r="BH470" s="97"/>
      <c r="BI470" s="97"/>
      <c r="BJ470" s="97"/>
      <c r="BK470" s="97"/>
      <c r="BL470" s="97"/>
      <c r="BM470" s="97"/>
    </row>
    <row r="471" spans="1:65" x14ac:dyDescent="0.25">
      <c r="A471" s="95"/>
      <c r="B471" s="95"/>
      <c r="C471" s="95"/>
      <c r="D471" s="95"/>
      <c r="E471" s="95"/>
      <c r="F471" s="95"/>
      <c r="G471" s="95"/>
      <c r="H471" s="95"/>
      <c r="I471" s="96"/>
      <c r="J471" s="96"/>
      <c r="K471" s="95"/>
      <c r="L471" s="95"/>
      <c r="M471" s="95"/>
      <c r="N471" s="95"/>
      <c r="O471" s="95"/>
      <c r="P471" s="95"/>
      <c r="Q471" s="97"/>
      <c r="R471" s="97"/>
      <c r="S471" s="97"/>
      <c r="T471" s="97"/>
      <c r="U471" s="97"/>
      <c r="V471" s="97"/>
      <c r="W471" s="97"/>
      <c r="X471" s="97"/>
      <c r="Y471" s="97"/>
      <c r="Z471" s="97"/>
      <c r="AA471" s="97"/>
      <c r="AB471" s="97"/>
      <c r="AC471" s="97"/>
      <c r="AD471" s="97"/>
      <c r="AE471" s="97"/>
      <c r="AF471" s="97"/>
      <c r="AG471" s="97"/>
      <c r="AH471" s="97"/>
      <c r="AI471" s="97"/>
      <c r="AJ471" s="97"/>
      <c r="AK471" s="97"/>
      <c r="AL471" s="97"/>
      <c r="AM471" s="97"/>
      <c r="AN471" s="97"/>
      <c r="AO471" s="97"/>
      <c r="AP471" s="97"/>
      <c r="AQ471" s="97"/>
      <c r="AR471" s="97"/>
      <c r="AS471" s="97"/>
      <c r="AT471" s="97"/>
      <c r="AU471" s="97"/>
      <c r="AV471" s="97"/>
      <c r="AW471" s="97"/>
      <c r="AX471" s="97"/>
      <c r="AY471" s="97"/>
      <c r="AZ471" s="97"/>
      <c r="BA471" s="97"/>
      <c r="BB471" s="97"/>
      <c r="BC471" s="97"/>
      <c r="BD471" s="97"/>
      <c r="BE471" s="97"/>
      <c r="BF471" s="97"/>
      <c r="BG471" s="97"/>
      <c r="BH471" s="97"/>
      <c r="BI471" s="97"/>
      <c r="BJ471" s="97"/>
      <c r="BK471" s="97"/>
      <c r="BL471" s="97"/>
      <c r="BM471" s="97"/>
    </row>
    <row r="472" spans="1:65" x14ac:dyDescent="0.25">
      <c r="A472" s="95"/>
      <c r="B472" s="95"/>
      <c r="C472" s="95"/>
      <c r="D472" s="95"/>
      <c r="E472" s="95"/>
      <c r="F472" s="95"/>
      <c r="G472" s="95"/>
      <c r="H472" s="95"/>
      <c r="I472" s="96"/>
      <c r="J472" s="96"/>
      <c r="K472" s="95"/>
      <c r="L472" s="95"/>
      <c r="M472" s="95"/>
      <c r="N472" s="95"/>
      <c r="O472" s="95"/>
      <c r="P472" s="95"/>
      <c r="Q472" s="97"/>
      <c r="R472" s="97"/>
      <c r="S472" s="97"/>
      <c r="T472" s="97"/>
      <c r="U472" s="97"/>
      <c r="V472" s="97"/>
      <c r="W472" s="97"/>
      <c r="X472" s="97"/>
      <c r="Y472" s="97"/>
      <c r="Z472" s="97"/>
      <c r="AA472" s="97"/>
      <c r="AB472" s="97"/>
      <c r="AC472" s="97"/>
      <c r="AD472" s="97"/>
      <c r="AE472" s="97"/>
      <c r="AF472" s="97"/>
      <c r="AG472" s="97"/>
      <c r="AH472" s="97"/>
      <c r="AI472" s="97"/>
      <c r="AJ472" s="97"/>
      <c r="AK472" s="97"/>
      <c r="AL472" s="97"/>
      <c r="AM472" s="97"/>
      <c r="AN472" s="97"/>
      <c r="AO472" s="97"/>
      <c r="AP472" s="97"/>
      <c r="AQ472" s="97"/>
      <c r="AR472" s="97"/>
      <c r="AS472" s="97"/>
      <c r="AT472" s="97"/>
      <c r="AU472" s="97"/>
      <c r="AV472" s="97"/>
      <c r="AW472" s="97"/>
      <c r="AX472" s="97"/>
      <c r="AY472" s="97"/>
      <c r="AZ472" s="97"/>
      <c r="BA472" s="97"/>
      <c r="BB472" s="97"/>
      <c r="BC472" s="97"/>
      <c r="BD472" s="97"/>
      <c r="BE472" s="97"/>
      <c r="BF472" s="97"/>
      <c r="BG472" s="97"/>
      <c r="BH472" s="97"/>
      <c r="BI472" s="97"/>
      <c r="BJ472" s="97"/>
      <c r="BK472" s="97"/>
      <c r="BL472" s="97"/>
      <c r="BM472" s="97"/>
    </row>
    <row r="473" spans="1:65" x14ac:dyDescent="0.25">
      <c r="A473" s="95"/>
      <c r="B473" s="95"/>
      <c r="C473" s="95"/>
      <c r="D473" s="95"/>
      <c r="E473" s="95"/>
      <c r="F473" s="95"/>
      <c r="G473" s="95"/>
      <c r="H473" s="95"/>
      <c r="I473" s="96"/>
      <c r="J473" s="96"/>
      <c r="K473" s="95"/>
      <c r="L473" s="95"/>
      <c r="M473" s="95"/>
      <c r="N473" s="95"/>
      <c r="O473" s="95"/>
      <c r="P473" s="95"/>
      <c r="Q473" s="97"/>
      <c r="R473" s="97"/>
      <c r="S473" s="97"/>
      <c r="T473" s="97"/>
      <c r="U473" s="97"/>
      <c r="V473" s="97"/>
      <c r="W473" s="97"/>
      <c r="X473" s="97"/>
      <c r="Y473" s="97"/>
      <c r="Z473" s="97"/>
      <c r="AA473" s="97"/>
      <c r="AB473" s="97"/>
      <c r="AC473" s="97"/>
      <c r="AD473" s="97"/>
      <c r="AE473" s="97"/>
      <c r="AF473" s="97"/>
      <c r="AG473" s="97"/>
      <c r="AH473" s="97"/>
      <c r="AI473" s="97"/>
      <c r="AJ473" s="97"/>
      <c r="AK473" s="97"/>
      <c r="AL473" s="97"/>
      <c r="AM473" s="97"/>
      <c r="AN473" s="97"/>
      <c r="AO473" s="97"/>
      <c r="AP473" s="97"/>
      <c r="AQ473" s="97"/>
      <c r="AR473" s="97"/>
      <c r="AS473" s="97"/>
      <c r="AT473" s="97"/>
      <c r="AU473" s="97"/>
      <c r="AV473" s="97"/>
      <c r="AW473" s="97"/>
      <c r="AX473" s="97"/>
      <c r="AY473" s="97"/>
      <c r="AZ473" s="97"/>
      <c r="BA473" s="97"/>
      <c r="BB473" s="97"/>
      <c r="BC473" s="97"/>
      <c r="BD473" s="97"/>
      <c r="BE473" s="97"/>
      <c r="BF473" s="97"/>
      <c r="BG473" s="97"/>
      <c r="BH473" s="97"/>
      <c r="BI473" s="97"/>
      <c r="BJ473" s="97"/>
      <c r="BK473" s="97"/>
      <c r="BL473" s="97"/>
      <c r="BM473" s="97"/>
    </row>
    <row r="474" spans="1:65" x14ac:dyDescent="0.25">
      <c r="A474" s="95"/>
      <c r="B474" s="95"/>
      <c r="C474" s="95"/>
      <c r="D474" s="95"/>
      <c r="E474" s="95"/>
      <c r="F474" s="95"/>
      <c r="G474" s="95"/>
      <c r="H474" s="95"/>
      <c r="I474" s="96"/>
      <c r="J474" s="96"/>
      <c r="K474" s="95"/>
      <c r="L474" s="95"/>
      <c r="M474" s="95"/>
      <c r="N474" s="95"/>
      <c r="O474" s="95"/>
      <c r="P474" s="95"/>
      <c r="Q474" s="97"/>
      <c r="R474" s="97"/>
      <c r="S474" s="97"/>
      <c r="T474" s="97"/>
      <c r="U474" s="97"/>
      <c r="V474" s="97"/>
      <c r="W474" s="97"/>
      <c r="X474" s="97"/>
      <c r="Y474" s="97"/>
      <c r="Z474" s="97"/>
      <c r="AA474" s="97"/>
      <c r="AB474" s="97"/>
      <c r="AC474" s="97"/>
      <c r="AD474" s="97"/>
      <c r="AE474" s="97"/>
      <c r="AF474" s="97"/>
      <c r="AG474" s="97"/>
      <c r="AH474" s="97"/>
      <c r="AI474" s="97"/>
      <c r="AJ474" s="97"/>
      <c r="AK474" s="97"/>
      <c r="AL474" s="97"/>
      <c r="AM474" s="97"/>
      <c r="AN474" s="97"/>
      <c r="AO474" s="97"/>
      <c r="AP474" s="97"/>
      <c r="AQ474" s="97"/>
      <c r="AR474" s="97"/>
      <c r="AS474" s="97"/>
      <c r="AT474" s="97"/>
      <c r="AU474" s="97"/>
      <c r="AV474" s="97"/>
      <c r="AW474" s="97"/>
      <c r="AX474" s="97"/>
      <c r="AY474" s="97"/>
      <c r="AZ474" s="97"/>
      <c r="BA474" s="97"/>
      <c r="BB474" s="97"/>
      <c r="BC474" s="97"/>
      <c r="BD474" s="97"/>
      <c r="BE474" s="97"/>
      <c r="BF474" s="97"/>
      <c r="BG474" s="97"/>
      <c r="BH474" s="97"/>
      <c r="BI474" s="97"/>
      <c r="BJ474" s="97"/>
      <c r="BK474" s="97"/>
      <c r="BL474" s="97"/>
      <c r="BM474" s="97"/>
    </row>
    <row r="475" spans="1:65" x14ac:dyDescent="0.25">
      <c r="A475" s="95"/>
      <c r="B475" s="95"/>
      <c r="C475" s="95"/>
      <c r="D475" s="95"/>
      <c r="E475" s="95"/>
      <c r="F475" s="95"/>
      <c r="G475" s="95"/>
      <c r="H475" s="95"/>
      <c r="I475" s="96"/>
      <c r="J475" s="96"/>
      <c r="K475" s="95"/>
      <c r="L475" s="95"/>
      <c r="M475" s="95"/>
      <c r="N475" s="95"/>
      <c r="O475" s="95"/>
      <c r="P475" s="95"/>
      <c r="Q475" s="97"/>
      <c r="R475" s="97"/>
      <c r="S475" s="97"/>
      <c r="T475" s="97"/>
      <c r="U475" s="97"/>
      <c r="V475" s="97"/>
      <c r="W475" s="97"/>
      <c r="X475" s="97"/>
      <c r="Y475" s="97"/>
      <c r="Z475" s="97"/>
      <c r="AA475" s="97"/>
      <c r="AB475" s="97"/>
      <c r="AC475" s="97"/>
      <c r="AD475" s="97"/>
      <c r="AE475" s="97"/>
      <c r="AF475" s="97"/>
      <c r="AG475" s="97"/>
      <c r="AH475" s="97"/>
      <c r="AI475" s="97"/>
      <c r="AJ475" s="97"/>
      <c r="AK475" s="97"/>
      <c r="AL475" s="97"/>
      <c r="AM475" s="97"/>
      <c r="AN475" s="97"/>
      <c r="AO475" s="97"/>
      <c r="AP475" s="97"/>
      <c r="AQ475" s="97"/>
      <c r="AR475" s="97"/>
      <c r="AS475" s="97"/>
      <c r="AT475" s="97"/>
      <c r="AU475" s="97"/>
      <c r="AV475" s="97"/>
      <c r="AW475" s="97"/>
      <c r="AX475" s="97"/>
      <c r="AY475" s="97"/>
      <c r="AZ475" s="97"/>
      <c r="BA475" s="97"/>
      <c r="BB475" s="97"/>
      <c r="BC475" s="97"/>
      <c r="BD475" s="97"/>
      <c r="BE475" s="97"/>
      <c r="BF475" s="97"/>
      <c r="BG475" s="97"/>
      <c r="BH475" s="97"/>
      <c r="BI475" s="97"/>
      <c r="BJ475" s="97"/>
      <c r="BK475" s="97"/>
      <c r="BL475" s="97"/>
      <c r="BM475" s="97"/>
    </row>
    <row r="476" spans="1:65" x14ac:dyDescent="0.25">
      <c r="A476" s="95"/>
      <c r="B476" s="95"/>
      <c r="C476" s="95"/>
      <c r="D476" s="95"/>
      <c r="E476" s="95"/>
      <c r="F476" s="95"/>
      <c r="G476" s="95"/>
      <c r="H476" s="95"/>
      <c r="I476" s="96"/>
      <c r="J476" s="96"/>
      <c r="K476" s="95"/>
      <c r="L476" s="95"/>
      <c r="M476" s="95"/>
      <c r="N476" s="95"/>
      <c r="O476" s="95"/>
      <c r="P476" s="95"/>
      <c r="Q476" s="97"/>
      <c r="R476" s="97"/>
      <c r="S476" s="97"/>
      <c r="T476" s="97"/>
      <c r="U476" s="97"/>
      <c r="V476" s="97"/>
      <c r="W476" s="97"/>
      <c r="X476" s="97"/>
      <c r="Y476" s="97"/>
      <c r="Z476" s="97"/>
      <c r="AA476" s="97"/>
      <c r="AB476" s="97"/>
      <c r="AC476" s="97"/>
      <c r="AD476" s="97"/>
      <c r="AE476" s="97"/>
      <c r="AF476" s="97"/>
      <c r="AG476" s="97"/>
      <c r="AH476" s="97"/>
      <c r="AI476" s="97"/>
      <c r="AJ476" s="97"/>
      <c r="AK476" s="97"/>
      <c r="AL476" s="97"/>
      <c r="AM476" s="97"/>
      <c r="AN476" s="97"/>
      <c r="AO476" s="97"/>
      <c r="AP476" s="97"/>
      <c r="AQ476" s="97"/>
      <c r="AR476" s="97"/>
      <c r="AS476" s="97"/>
      <c r="AT476" s="97"/>
      <c r="AU476" s="97"/>
      <c r="AV476" s="97"/>
      <c r="AW476" s="97"/>
      <c r="AX476" s="97"/>
      <c r="AY476" s="97"/>
      <c r="AZ476" s="97"/>
      <c r="BA476" s="97"/>
      <c r="BB476" s="97"/>
      <c r="BC476" s="97"/>
      <c r="BD476" s="97"/>
      <c r="BE476" s="97"/>
      <c r="BF476" s="97"/>
      <c r="BG476" s="97"/>
      <c r="BH476" s="97"/>
      <c r="BI476" s="97"/>
      <c r="BJ476" s="97"/>
      <c r="BK476" s="97"/>
      <c r="BL476" s="97"/>
      <c r="BM476" s="97"/>
    </row>
    <row r="477" spans="1:65" x14ac:dyDescent="0.25">
      <c r="A477" s="95"/>
      <c r="B477" s="95"/>
      <c r="C477" s="95"/>
      <c r="D477" s="95"/>
      <c r="E477" s="95"/>
      <c r="F477" s="95"/>
      <c r="G477" s="95"/>
      <c r="H477" s="95"/>
      <c r="I477" s="96"/>
      <c r="J477" s="96"/>
      <c r="K477" s="95"/>
      <c r="L477" s="95"/>
      <c r="M477" s="95"/>
      <c r="N477" s="95"/>
      <c r="O477" s="95"/>
      <c r="P477" s="95"/>
      <c r="Q477" s="97"/>
      <c r="R477" s="97"/>
      <c r="S477" s="97"/>
      <c r="T477" s="97"/>
      <c r="U477" s="97"/>
      <c r="V477" s="97"/>
      <c r="W477" s="97"/>
      <c r="X477" s="97"/>
      <c r="Y477" s="97"/>
      <c r="Z477" s="97"/>
      <c r="AA477" s="97"/>
      <c r="AB477" s="97"/>
      <c r="AC477" s="97"/>
      <c r="AD477" s="97"/>
      <c r="AE477" s="97"/>
      <c r="AF477" s="97"/>
      <c r="AG477" s="97"/>
      <c r="AH477" s="97"/>
      <c r="AI477" s="97"/>
      <c r="AJ477" s="97"/>
      <c r="AK477" s="97"/>
      <c r="AL477" s="97"/>
      <c r="AM477" s="97"/>
      <c r="AN477" s="97"/>
      <c r="AO477" s="97"/>
      <c r="AP477" s="97"/>
      <c r="AQ477" s="97"/>
      <c r="AR477" s="97"/>
      <c r="AS477" s="97"/>
      <c r="AT477" s="97"/>
      <c r="AU477" s="97"/>
      <c r="AV477" s="97"/>
      <c r="AW477" s="97"/>
      <c r="AX477" s="97"/>
      <c r="AY477" s="97"/>
      <c r="AZ477" s="97"/>
      <c r="BA477" s="97"/>
      <c r="BB477" s="97"/>
      <c r="BC477" s="97"/>
      <c r="BD477" s="97"/>
      <c r="BE477" s="97"/>
      <c r="BF477" s="97"/>
      <c r="BG477" s="97"/>
      <c r="BH477" s="97"/>
      <c r="BI477" s="97"/>
      <c r="BJ477" s="97"/>
      <c r="BK477" s="97"/>
      <c r="BL477" s="97"/>
      <c r="BM477" s="97"/>
    </row>
    <row r="478" spans="1:65" x14ac:dyDescent="0.25">
      <c r="A478" s="95"/>
      <c r="B478" s="95"/>
      <c r="C478" s="95"/>
      <c r="D478" s="95"/>
      <c r="E478" s="95"/>
      <c r="F478" s="95"/>
      <c r="G478" s="95"/>
      <c r="H478" s="95"/>
      <c r="I478" s="96"/>
      <c r="J478" s="96"/>
      <c r="K478" s="95"/>
      <c r="L478" s="95"/>
      <c r="M478" s="95"/>
      <c r="N478" s="95"/>
      <c r="O478" s="95"/>
      <c r="P478" s="95"/>
      <c r="Q478" s="97"/>
      <c r="R478" s="97"/>
      <c r="S478" s="97"/>
      <c r="T478" s="97"/>
      <c r="U478" s="97"/>
      <c r="V478" s="97"/>
      <c r="W478" s="97"/>
      <c r="X478" s="97"/>
      <c r="Y478" s="97"/>
      <c r="Z478" s="97"/>
      <c r="AA478" s="97"/>
      <c r="AB478" s="97"/>
      <c r="AC478" s="97"/>
      <c r="AD478" s="97"/>
      <c r="AE478" s="97"/>
      <c r="AF478" s="97"/>
      <c r="AG478" s="97"/>
      <c r="AH478" s="97"/>
      <c r="AI478" s="97"/>
      <c r="AJ478" s="97"/>
      <c r="AK478" s="97"/>
      <c r="AL478" s="97"/>
      <c r="AM478" s="97"/>
      <c r="AN478" s="97"/>
      <c r="AO478" s="97"/>
      <c r="AP478" s="97"/>
      <c r="AQ478" s="97"/>
      <c r="AR478" s="97"/>
      <c r="AS478" s="97"/>
      <c r="AT478" s="97"/>
      <c r="AU478" s="97"/>
      <c r="AV478" s="97"/>
      <c r="AW478" s="97"/>
      <c r="AX478" s="97"/>
      <c r="AY478" s="97"/>
      <c r="AZ478" s="97"/>
      <c r="BA478" s="97"/>
      <c r="BB478" s="97"/>
      <c r="BC478" s="97"/>
      <c r="BD478" s="97"/>
      <c r="BE478" s="97"/>
      <c r="BF478" s="97"/>
      <c r="BG478" s="97"/>
      <c r="BH478" s="97"/>
      <c r="BI478" s="97"/>
      <c r="BJ478" s="97"/>
      <c r="BK478" s="97"/>
      <c r="BL478" s="97"/>
      <c r="BM478" s="97"/>
    </row>
    <row r="479" spans="1:65" x14ac:dyDescent="0.25">
      <c r="A479" s="95"/>
      <c r="B479" s="95"/>
      <c r="C479" s="95"/>
      <c r="D479" s="95"/>
      <c r="E479" s="95"/>
      <c r="F479" s="95"/>
      <c r="G479" s="95"/>
      <c r="H479" s="95"/>
      <c r="I479" s="96"/>
      <c r="J479" s="96"/>
      <c r="K479" s="95"/>
      <c r="L479" s="95"/>
      <c r="M479" s="95"/>
      <c r="N479" s="95"/>
      <c r="O479" s="95"/>
      <c r="P479" s="95"/>
      <c r="Q479" s="97"/>
      <c r="R479" s="97"/>
      <c r="S479" s="97"/>
      <c r="T479" s="97"/>
      <c r="U479" s="97"/>
      <c r="V479" s="97"/>
      <c r="W479" s="97"/>
      <c r="X479" s="97"/>
      <c r="Y479" s="97"/>
      <c r="Z479" s="97"/>
      <c r="AA479" s="97"/>
      <c r="AB479" s="97"/>
      <c r="AC479" s="97"/>
      <c r="AD479" s="97"/>
      <c r="AE479" s="97"/>
      <c r="AF479" s="97"/>
      <c r="AG479" s="97"/>
      <c r="AH479" s="97"/>
      <c r="AI479" s="97"/>
      <c r="AJ479" s="97"/>
      <c r="AK479" s="97"/>
      <c r="AL479" s="97"/>
      <c r="AM479" s="97"/>
      <c r="AN479" s="97"/>
      <c r="AO479" s="97"/>
      <c r="AP479" s="97"/>
      <c r="AQ479" s="97"/>
      <c r="AR479" s="97"/>
      <c r="AS479" s="97"/>
      <c r="AT479" s="97"/>
      <c r="AU479" s="97"/>
      <c r="AV479" s="97"/>
      <c r="AW479" s="97"/>
      <c r="AX479" s="97"/>
      <c r="AY479" s="97"/>
      <c r="AZ479" s="97"/>
      <c r="BA479" s="97"/>
      <c r="BB479" s="97"/>
      <c r="BC479" s="97"/>
      <c r="BD479" s="97"/>
      <c r="BE479" s="97"/>
      <c r="BF479" s="97"/>
      <c r="BG479" s="97"/>
      <c r="BH479" s="97"/>
      <c r="BI479" s="97"/>
      <c r="BJ479" s="97"/>
      <c r="BK479" s="97"/>
      <c r="BL479" s="97"/>
      <c r="BM479" s="97"/>
    </row>
    <row r="480" spans="1:65" x14ac:dyDescent="0.25">
      <c r="A480" s="95"/>
      <c r="B480" s="95"/>
      <c r="C480" s="95"/>
      <c r="D480" s="95"/>
      <c r="E480" s="95"/>
      <c r="F480" s="95"/>
      <c r="G480" s="95"/>
      <c r="H480" s="95"/>
      <c r="I480" s="96"/>
      <c r="J480" s="96"/>
      <c r="K480" s="95"/>
      <c r="L480" s="95"/>
      <c r="M480" s="95"/>
      <c r="N480" s="95"/>
      <c r="O480" s="95"/>
      <c r="P480" s="95"/>
      <c r="Q480" s="97"/>
      <c r="R480" s="97"/>
      <c r="S480" s="97"/>
      <c r="T480" s="97"/>
      <c r="U480" s="97"/>
      <c r="V480" s="97"/>
      <c r="W480" s="97"/>
      <c r="X480" s="97"/>
      <c r="Y480" s="97"/>
      <c r="Z480" s="97"/>
      <c r="AA480" s="97"/>
      <c r="AB480" s="97"/>
      <c r="AC480" s="97"/>
      <c r="AD480" s="97"/>
      <c r="AE480" s="97"/>
      <c r="AF480" s="97"/>
      <c r="AG480" s="97"/>
      <c r="AH480" s="97"/>
      <c r="AI480" s="97"/>
      <c r="AJ480" s="97"/>
      <c r="AK480" s="97"/>
      <c r="AL480" s="97"/>
      <c r="AM480" s="97"/>
      <c r="AN480" s="97"/>
      <c r="AO480" s="97"/>
      <c r="AP480" s="97"/>
      <c r="AQ480" s="97"/>
      <c r="AR480" s="97"/>
      <c r="AS480" s="97"/>
      <c r="AT480" s="97"/>
      <c r="AU480" s="97"/>
      <c r="AV480" s="97"/>
      <c r="AW480" s="97"/>
      <c r="AX480" s="97"/>
      <c r="AY480" s="97"/>
      <c r="AZ480" s="97"/>
      <c r="BA480" s="97"/>
      <c r="BB480" s="97"/>
      <c r="BC480" s="97"/>
      <c r="BD480" s="97"/>
      <c r="BE480" s="97"/>
      <c r="BF480" s="97"/>
      <c r="BG480" s="97"/>
      <c r="BH480" s="97"/>
      <c r="BI480" s="97"/>
      <c r="BJ480" s="97"/>
      <c r="BK480" s="97"/>
      <c r="BL480" s="97"/>
      <c r="BM480" s="97"/>
    </row>
    <row r="481" spans="1:65" x14ac:dyDescent="0.25">
      <c r="A481" s="95"/>
      <c r="B481" s="95"/>
      <c r="C481" s="95"/>
      <c r="D481" s="95"/>
      <c r="E481" s="95"/>
      <c r="F481" s="95"/>
      <c r="G481" s="95"/>
      <c r="H481" s="95"/>
      <c r="I481" s="96"/>
      <c r="J481" s="96"/>
      <c r="K481" s="95"/>
      <c r="L481" s="95"/>
      <c r="M481" s="95"/>
      <c r="N481" s="95"/>
      <c r="O481" s="95"/>
      <c r="P481" s="95"/>
      <c r="Q481" s="97"/>
      <c r="R481" s="97"/>
      <c r="S481" s="97"/>
      <c r="T481" s="97"/>
      <c r="U481" s="97"/>
      <c r="V481" s="97"/>
      <c r="W481" s="97"/>
      <c r="X481" s="97"/>
      <c r="Y481" s="97"/>
      <c r="Z481" s="97"/>
      <c r="AA481" s="97"/>
      <c r="AB481" s="97"/>
      <c r="AC481" s="97"/>
      <c r="AD481" s="97"/>
      <c r="AE481" s="97"/>
      <c r="AF481" s="97"/>
      <c r="AG481" s="97"/>
      <c r="AH481" s="97"/>
      <c r="AI481" s="97"/>
      <c r="AJ481" s="97"/>
      <c r="AK481" s="97"/>
      <c r="AL481" s="97"/>
      <c r="AM481" s="97"/>
      <c r="AN481" s="97"/>
      <c r="AO481" s="97"/>
      <c r="AP481" s="97"/>
      <c r="AQ481" s="97"/>
      <c r="AR481" s="97"/>
      <c r="AS481" s="97"/>
      <c r="AT481" s="97"/>
      <c r="AU481" s="97"/>
      <c r="AV481" s="97"/>
      <c r="AW481" s="97"/>
      <c r="AX481" s="97"/>
      <c r="AY481" s="97"/>
      <c r="AZ481" s="97"/>
      <c r="BA481" s="97"/>
      <c r="BB481" s="97"/>
      <c r="BC481" s="97"/>
      <c r="BD481" s="97"/>
      <c r="BE481" s="97"/>
      <c r="BF481" s="97"/>
      <c r="BG481" s="97"/>
      <c r="BH481" s="97"/>
      <c r="BI481" s="97"/>
      <c r="BJ481" s="97"/>
      <c r="BK481" s="97"/>
      <c r="BL481" s="97"/>
      <c r="BM481" s="97"/>
    </row>
    <row r="482" spans="1:65" x14ac:dyDescent="0.25">
      <c r="A482" s="95"/>
      <c r="B482" s="95"/>
      <c r="C482" s="95"/>
      <c r="D482" s="95"/>
      <c r="E482" s="95"/>
      <c r="F482" s="95"/>
      <c r="G482" s="95"/>
      <c r="H482" s="95"/>
      <c r="I482" s="96"/>
      <c r="J482" s="96"/>
      <c r="K482" s="95"/>
      <c r="L482" s="95"/>
      <c r="M482" s="95"/>
      <c r="N482" s="95"/>
      <c r="O482" s="95"/>
      <c r="P482" s="95"/>
      <c r="Q482" s="97"/>
      <c r="R482" s="97"/>
      <c r="S482" s="97"/>
      <c r="T482" s="97"/>
      <c r="U482" s="97"/>
      <c r="V482" s="97"/>
      <c r="W482" s="97"/>
      <c r="X482" s="97"/>
      <c r="Y482" s="97"/>
      <c r="Z482" s="97"/>
      <c r="AA482" s="97"/>
      <c r="AB482" s="97"/>
      <c r="AC482" s="97"/>
      <c r="AD482" s="97"/>
      <c r="AE482" s="97"/>
      <c r="AF482" s="97"/>
      <c r="AG482" s="97"/>
      <c r="AH482" s="97"/>
      <c r="AI482" s="97"/>
      <c r="AJ482" s="97"/>
      <c r="AK482" s="97"/>
      <c r="AL482" s="97"/>
      <c r="AM482" s="97"/>
      <c r="AN482" s="97"/>
      <c r="AO482" s="97"/>
      <c r="AP482" s="97"/>
      <c r="AQ482" s="97"/>
      <c r="AR482" s="97"/>
      <c r="AS482" s="97"/>
      <c r="AT482" s="97"/>
      <c r="AU482" s="97"/>
      <c r="AV482" s="97"/>
      <c r="AW482" s="97"/>
      <c r="AX482" s="97"/>
      <c r="AY482" s="97"/>
      <c r="AZ482" s="97"/>
      <c r="BA482" s="97"/>
      <c r="BB482" s="97"/>
      <c r="BC482" s="97"/>
      <c r="BD482" s="97"/>
      <c r="BE482" s="97"/>
      <c r="BF482" s="97"/>
      <c r="BG482" s="97"/>
      <c r="BH482" s="97"/>
      <c r="BI482" s="97"/>
      <c r="BJ482" s="97"/>
      <c r="BK482" s="97"/>
      <c r="BL482" s="97"/>
      <c r="BM482" s="97"/>
    </row>
    <row r="483" spans="1:65" x14ac:dyDescent="0.25">
      <c r="A483" s="95"/>
      <c r="B483" s="95"/>
      <c r="C483" s="95"/>
      <c r="D483" s="95"/>
      <c r="E483" s="95"/>
      <c r="F483" s="95"/>
      <c r="G483" s="95"/>
      <c r="H483" s="95"/>
      <c r="I483" s="96"/>
      <c r="J483" s="96"/>
      <c r="K483" s="95"/>
      <c r="L483" s="95"/>
      <c r="M483" s="95"/>
      <c r="N483" s="95"/>
      <c r="O483" s="95"/>
      <c r="P483" s="95"/>
      <c r="Q483" s="97"/>
      <c r="R483" s="97"/>
      <c r="S483" s="97"/>
      <c r="T483" s="97"/>
      <c r="U483" s="97"/>
      <c r="V483" s="97"/>
      <c r="W483" s="97"/>
      <c r="X483" s="97"/>
      <c r="Y483" s="97"/>
      <c r="Z483" s="97"/>
      <c r="AA483" s="97"/>
      <c r="AB483" s="97"/>
      <c r="AC483" s="97"/>
      <c r="AD483" s="97"/>
      <c r="AE483" s="97"/>
      <c r="AF483" s="97"/>
      <c r="AG483" s="97"/>
      <c r="AH483" s="97"/>
      <c r="AI483" s="97"/>
      <c r="AJ483" s="97"/>
      <c r="AK483" s="97"/>
      <c r="AL483" s="97"/>
      <c r="AM483" s="97"/>
      <c r="AN483" s="97"/>
      <c r="AO483" s="97"/>
      <c r="AP483" s="97"/>
      <c r="AQ483" s="97"/>
      <c r="AR483" s="97"/>
      <c r="AS483" s="97"/>
      <c r="AT483" s="97"/>
      <c r="AU483" s="97"/>
      <c r="AV483" s="97"/>
      <c r="AW483" s="97"/>
      <c r="AX483" s="97"/>
      <c r="AY483" s="97"/>
      <c r="AZ483" s="97"/>
      <c r="BA483" s="97"/>
      <c r="BB483" s="97"/>
      <c r="BC483" s="97"/>
      <c r="BD483" s="97"/>
      <c r="BE483" s="97"/>
      <c r="BF483" s="97"/>
      <c r="BG483" s="97"/>
      <c r="BH483" s="97"/>
      <c r="BI483" s="97"/>
      <c r="BJ483" s="97"/>
      <c r="BK483" s="97"/>
      <c r="BL483" s="97"/>
      <c r="BM483" s="97"/>
    </row>
    <row r="484" spans="1:65" x14ac:dyDescent="0.25">
      <c r="A484" s="95"/>
      <c r="B484" s="95"/>
      <c r="C484" s="95"/>
      <c r="D484" s="95"/>
      <c r="E484" s="95"/>
      <c r="F484" s="95"/>
      <c r="G484" s="95"/>
      <c r="H484" s="95"/>
      <c r="I484" s="96"/>
      <c r="J484" s="96"/>
      <c r="K484" s="95"/>
      <c r="L484" s="95"/>
      <c r="M484" s="95"/>
      <c r="N484" s="95"/>
      <c r="O484" s="95"/>
      <c r="P484" s="95"/>
      <c r="Q484" s="97"/>
      <c r="R484" s="97"/>
      <c r="S484" s="97"/>
      <c r="T484" s="97"/>
      <c r="U484" s="97"/>
      <c r="V484" s="97"/>
      <c r="W484" s="97"/>
      <c r="X484" s="97"/>
      <c r="Y484" s="97"/>
      <c r="Z484" s="97"/>
      <c r="AA484" s="97"/>
      <c r="AB484" s="97"/>
      <c r="AC484" s="97"/>
      <c r="AD484" s="97"/>
      <c r="AE484" s="97"/>
      <c r="AF484" s="97"/>
      <c r="AG484" s="97"/>
      <c r="AH484" s="97"/>
      <c r="AI484" s="97"/>
      <c r="AJ484" s="97"/>
      <c r="AK484" s="97"/>
      <c r="AL484" s="97"/>
      <c r="AM484" s="97"/>
      <c r="AN484" s="97"/>
      <c r="AO484" s="97"/>
      <c r="AP484" s="97"/>
      <c r="AQ484" s="97"/>
      <c r="AR484" s="97"/>
      <c r="AS484" s="97"/>
      <c r="AT484" s="97"/>
      <c r="AU484" s="97"/>
      <c r="AV484" s="97"/>
      <c r="AW484" s="97"/>
      <c r="AX484" s="97"/>
      <c r="AY484" s="97"/>
      <c r="AZ484" s="97"/>
      <c r="BA484" s="97"/>
      <c r="BB484" s="97"/>
      <c r="BC484" s="97"/>
      <c r="BD484" s="97"/>
      <c r="BE484" s="97"/>
      <c r="BF484" s="97"/>
      <c r="BG484" s="97"/>
      <c r="BH484" s="97"/>
      <c r="BI484" s="97"/>
      <c r="BJ484" s="97"/>
      <c r="BK484" s="97"/>
      <c r="BL484" s="97"/>
      <c r="BM484" s="97"/>
    </row>
    <row r="485" spans="1:65" x14ac:dyDescent="0.25">
      <c r="A485" s="95"/>
      <c r="B485" s="95"/>
      <c r="C485" s="95"/>
      <c r="D485" s="95"/>
      <c r="E485" s="95"/>
      <c r="F485" s="95"/>
      <c r="G485" s="95"/>
      <c r="H485" s="95"/>
      <c r="I485" s="96"/>
      <c r="J485" s="96"/>
      <c r="K485" s="95"/>
      <c r="L485" s="95"/>
      <c r="M485" s="95"/>
      <c r="N485" s="95"/>
      <c r="O485" s="95"/>
      <c r="P485" s="95"/>
      <c r="Q485" s="97"/>
      <c r="R485" s="97"/>
      <c r="S485" s="97"/>
      <c r="T485" s="97"/>
      <c r="U485" s="97"/>
      <c r="V485" s="97"/>
      <c r="W485" s="97"/>
      <c r="X485" s="97"/>
      <c r="Y485" s="97"/>
      <c r="Z485" s="97"/>
      <c r="AA485" s="97"/>
      <c r="AB485" s="97"/>
      <c r="AC485" s="97"/>
      <c r="AD485" s="97"/>
      <c r="AE485" s="97"/>
      <c r="AF485" s="97"/>
      <c r="AG485" s="97"/>
      <c r="AH485" s="97"/>
      <c r="AI485" s="97"/>
      <c r="AJ485" s="97"/>
      <c r="AK485" s="97"/>
      <c r="AL485" s="97"/>
      <c r="AM485" s="97"/>
      <c r="AN485" s="97"/>
      <c r="AO485" s="97"/>
      <c r="AP485" s="97"/>
      <c r="AQ485" s="97"/>
      <c r="AR485" s="97"/>
      <c r="AS485" s="97"/>
      <c r="AT485" s="97"/>
      <c r="AU485" s="97"/>
      <c r="AV485" s="97"/>
      <c r="AW485" s="97"/>
      <c r="AX485" s="97"/>
      <c r="AY485" s="97"/>
      <c r="AZ485" s="97"/>
      <c r="BA485" s="97"/>
      <c r="BB485" s="97"/>
      <c r="BC485" s="97"/>
      <c r="BD485" s="97"/>
      <c r="BE485" s="97"/>
      <c r="BF485" s="97"/>
      <c r="BG485" s="97"/>
      <c r="BH485" s="97"/>
      <c r="BI485" s="97"/>
      <c r="BJ485" s="97"/>
      <c r="BK485" s="97"/>
      <c r="BL485" s="97"/>
      <c r="BM485" s="97"/>
    </row>
    <row r="486" spans="1:65" x14ac:dyDescent="0.25">
      <c r="A486" s="95"/>
      <c r="B486" s="95"/>
      <c r="C486" s="95"/>
      <c r="D486" s="95"/>
      <c r="E486" s="95"/>
      <c r="F486" s="95"/>
      <c r="G486" s="95"/>
      <c r="H486" s="95"/>
      <c r="I486" s="96"/>
      <c r="J486" s="96"/>
      <c r="K486" s="95"/>
      <c r="L486" s="95"/>
      <c r="M486" s="95"/>
      <c r="N486" s="95"/>
      <c r="O486" s="95"/>
      <c r="P486" s="95"/>
      <c r="Q486" s="97"/>
      <c r="R486" s="97"/>
      <c r="S486" s="97"/>
      <c r="T486" s="97"/>
      <c r="U486" s="97"/>
      <c r="V486" s="97"/>
      <c r="W486" s="97"/>
      <c r="X486" s="97"/>
      <c r="Y486" s="97"/>
      <c r="Z486" s="97"/>
      <c r="AA486" s="97"/>
      <c r="AB486" s="97"/>
      <c r="AC486" s="97"/>
      <c r="AD486" s="97"/>
      <c r="AE486" s="97"/>
      <c r="AF486" s="97"/>
      <c r="AG486" s="97"/>
      <c r="AH486" s="97"/>
      <c r="AI486" s="97"/>
      <c r="AJ486" s="97"/>
      <c r="AK486" s="97"/>
      <c r="AL486" s="97"/>
      <c r="AM486" s="97"/>
      <c r="AN486" s="97"/>
      <c r="AO486" s="97"/>
      <c r="AP486" s="97"/>
      <c r="AQ486" s="97"/>
      <c r="AR486" s="97"/>
      <c r="AS486" s="97"/>
      <c r="AT486" s="97"/>
      <c r="AU486" s="97"/>
      <c r="AV486" s="97"/>
      <c r="AW486" s="97"/>
      <c r="AX486" s="97"/>
      <c r="AY486" s="97"/>
      <c r="AZ486" s="97"/>
      <c r="BA486" s="97"/>
      <c r="BB486" s="97"/>
      <c r="BC486" s="97"/>
      <c r="BD486" s="97"/>
      <c r="BE486" s="97"/>
      <c r="BF486" s="97"/>
      <c r="BG486" s="97"/>
      <c r="BH486" s="97"/>
      <c r="BI486" s="97"/>
      <c r="BJ486" s="97"/>
      <c r="BK486" s="97"/>
      <c r="BL486" s="97"/>
      <c r="BM486" s="97"/>
    </row>
    <row r="487" spans="1:65" x14ac:dyDescent="0.25">
      <c r="A487" s="95"/>
      <c r="B487" s="95"/>
      <c r="C487" s="95"/>
      <c r="D487" s="95"/>
      <c r="E487" s="95"/>
      <c r="F487" s="95"/>
      <c r="G487" s="95"/>
      <c r="H487" s="95"/>
      <c r="I487" s="96"/>
      <c r="J487" s="96"/>
      <c r="K487" s="95"/>
      <c r="L487" s="95"/>
      <c r="M487" s="95"/>
      <c r="N487" s="95"/>
      <c r="O487" s="95"/>
      <c r="P487" s="95"/>
      <c r="Q487" s="97"/>
      <c r="R487" s="97"/>
      <c r="S487" s="97"/>
      <c r="T487" s="97"/>
      <c r="U487" s="97"/>
      <c r="V487" s="97"/>
      <c r="W487" s="97"/>
      <c r="X487" s="97"/>
      <c r="Y487" s="97"/>
      <c r="Z487" s="97"/>
      <c r="AA487" s="97"/>
      <c r="AB487" s="97"/>
      <c r="AC487" s="97"/>
      <c r="AD487" s="97"/>
      <c r="AE487" s="97"/>
      <c r="AF487" s="97"/>
      <c r="AG487" s="97"/>
      <c r="AH487" s="97"/>
      <c r="AI487" s="97"/>
      <c r="AJ487" s="97"/>
      <c r="AK487" s="97"/>
      <c r="AL487" s="97"/>
      <c r="AM487" s="97"/>
      <c r="AN487" s="97"/>
      <c r="AO487" s="97"/>
      <c r="AP487" s="97"/>
      <c r="AQ487" s="97"/>
      <c r="AR487" s="97"/>
      <c r="AS487" s="97"/>
      <c r="AT487" s="97"/>
      <c r="AU487" s="97"/>
      <c r="AV487" s="97"/>
      <c r="AW487" s="97"/>
      <c r="AX487" s="97"/>
      <c r="AY487" s="97"/>
      <c r="AZ487" s="97"/>
      <c r="BA487" s="97"/>
      <c r="BB487" s="97"/>
      <c r="BC487" s="97"/>
      <c r="BD487" s="97"/>
      <c r="BE487" s="97"/>
      <c r="BF487" s="97"/>
      <c r="BG487" s="97"/>
      <c r="BH487" s="97"/>
      <c r="BI487" s="97"/>
      <c r="BJ487" s="97"/>
      <c r="BK487" s="97"/>
      <c r="BL487" s="97"/>
      <c r="BM487" s="97"/>
    </row>
    <row r="488" spans="1:65" x14ac:dyDescent="0.25">
      <c r="A488" s="95"/>
      <c r="B488" s="95"/>
      <c r="C488" s="95"/>
      <c r="D488" s="95"/>
      <c r="E488" s="95"/>
      <c r="F488" s="95"/>
      <c r="G488" s="95"/>
      <c r="H488" s="95"/>
      <c r="I488" s="96"/>
      <c r="J488" s="96"/>
      <c r="K488" s="95"/>
      <c r="L488" s="95"/>
      <c r="M488" s="95"/>
      <c r="N488" s="95"/>
      <c r="O488" s="95"/>
      <c r="P488" s="95"/>
      <c r="Q488" s="97"/>
      <c r="R488" s="97"/>
      <c r="S488" s="97"/>
      <c r="T488" s="97"/>
      <c r="U488" s="97"/>
      <c r="V488" s="97"/>
      <c r="W488" s="97"/>
      <c r="X488" s="97"/>
      <c r="Y488" s="97"/>
      <c r="Z488" s="97"/>
      <c r="AA488" s="97"/>
      <c r="AB488" s="97"/>
      <c r="AC488" s="97"/>
      <c r="AD488" s="97"/>
      <c r="AE488" s="97"/>
      <c r="AF488" s="97"/>
      <c r="AG488" s="97"/>
      <c r="AH488" s="97"/>
      <c r="AI488" s="97"/>
      <c r="AJ488" s="97"/>
      <c r="AK488" s="97"/>
      <c r="AL488" s="97"/>
      <c r="AM488" s="97"/>
      <c r="AN488" s="97"/>
      <c r="AO488" s="97"/>
      <c r="AP488" s="97"/>
      <c r="AQ488" s="97"/>
      <c r="AR488" s="97"/>
      <c r="AS488" s="97"/>
      <c r="AT488" s="97"/>
      <c r="AU488" s="97"/>
      <c r="AV488" s="97"/>
      <c r="AW488" s="97"/>
      <c r="AX488" s="97"/>
      <c r="AY488" s="97"/>
      <c r="AZ488" s="97"/>
      <c r="BA488" s="97"/>
      <c r="BB488" s="97"/>
      <c r="BC488" s="97"/>
      <c r="BD488" s="97"/>
      <c r="BE488" s="97"/>
      <c r="BF488" s="97"/>
      <c r="BG488" s="97"/>
      <c r="BH488" s="97"/>
      <c r="BI488" s="97"/>
      <c r="BJ488" s="97"/>
      <c r="BK488" s="97"/>
      <c r="BL488" s="97"/>
      <c r="BM488" s="97"/>
    </row>
    <row r="489" spans="1:65" x14ac:dyDescent="0.25">
      <c r="A489" s="95"/>
      <c r="B489" s="95"/>
      <c r="C489" s="95"/>
      <c r="D489" s="95"/>
      <c r="E489" s="95"/>
      <c r="F489" s="95"/>
      <c r="G489" s="95"/>
      <c r="H489" s="95"/>
      <c r="I489" s="96"/>
      <c r="J489" s="96"/>
      <c r="K489" s="95"/>
      <c r="L489" s="95"/>
      <c r="M489" s="95"/>
      <c r="N489" s="95"/>
      <c r="O489" s="95"/>
      <c r="P489" s="95"/>
      <c r="Q489" s="97"/>
      <c r="R489" s="97"/>
      <c r="S489" s="97"/>
      <c r="T489" s="97"/>
      <c r="U489" s="97"/>
      <c r="V489" s="97"/>
      <c r="W489" s="97"/>
      <c r="X489" s="97"/>
      <c r="Y489" s="97"/>
      <c r="Z489" s="97"/>
      <c r="AA489" s="97"/>
      <c r="AB489" s="97"/>
      <c r="AC489" s="97"/>
      <c r="AD489" s="97"/>
      <c r="AE489" s="97"/>
      <c r="AF489" s="97"/>
      <c r="AG489" s="97"/>
      <c r="AH489" s="97"/>
      <c r="AI489" s="97"/>
      <c r="AJ489" s="97"/>
      <c r="AK489" s="97"/>
      <c r="AL489" s="97"/>
      <c r="AM489" s="97"/>
      <c r="AN489" s="97"/>
      <c r="AO489" s="97"/>
      <c r="AP489" s="97"/>
      <c r="AQ489" s="97"/>
      <c r="AR489" s="97"/>
      <c r="AS489" s="97"/>
      <c r="AT489" s="97"/>
      <c r="AU489" s="97"/>
      <c r="AV489" s="97"/>
      <c r="AW489" s="97"/>
      <c r="AX489" s="97"/>
      <c r="AY489" s="97"/>
      <c r="AZ489" s="97"/>
      <c r="BA489" s="97"/>
      <c r="BB489" s="97"/>
      <c r="BC489" s="97"/>
      <c r="BD489" s="97"/>
      <c r="BE489" s="97"/>
      <c r="BF489" s="97"/>
      <c r="BG489" s="97"/>
      <c r="BH489" s="97"/>
      <c r="BI489" s="97"/>
      <c r="BJ489" s="97"/>
      <c r="BK489" s="97"/>
      <c r="BL489" s="97"/>
      <c r="BM489" s="97"/>
    </row>
    <row r="490" spans="1:65" x14ac:dyDescent="0.25">
      <c r="A490" s="95"/>
      <c r="B490" s="95"/>
      <c r="C490" s="95"/>
      <c r="D490" s="95"/>
      <c r="E490" s="95"/>
      <c r="F490" s="95"/>
      <c r="G490" s="95"/>
      <c r="H490" s="95"/>
      <c r="I490" s="96"/>
      <c r="J490" s="96"/>
      <c r="K490" s="95"/>
      <c r="L490" s="95"/>
      <c r="M490" s="95"/>
      <c r="N490" s="95"/>
      <c r="O490" s="95"/>
      <c r="P490" s="95"/>
      <c r="Q490" s="97"/>
      <c r="R490" s="97"/>
      <c r="S490" s="97"/>
      <c r="T490" s="97"/>
      <c r="U490" s="97"/>
      <c r="V490" s="97"/>
      <c r="W490" s="97"/>
      <c r="X490" s="97"/>
      <c r="Y490" s="97"/>
      <c r="Z490" s="97"/>
      <c r="AA490" s="97"/>
      <c r="AB490" s="97"/>
      <c r="AC490" s="97"/>
      <c r="AD490" s="97"/>
      <c r="AE490" s="97"/>
      <c r="AF490" s="97"/>
      <c r="AG490" s="97"/>
      <c r="AH490" s="97"/>
      <c r="AI490" s="97"/>
      <c r="AJ490" s="97"/>
      <c r="AK490" s="97"/>
      <c r="AL490" s="97"/>
      <c r="AM490" s="97"/>
      <c r="AN490" s="97"/>
      <c r="AO490" s="97"/>
      <c r="AP490" s="97"/>
      <c r="AQ490" s="97"/>
      <c r="AR490" s="97"/>
      <c r="AS490" s="97"/>
      <c r="AT490" s="97"/>
      <c r="AU490" s="97"/>
      <c r="AV490" s="97"/>
      <c r="AW490" s="97"/>
      <c r="AX490" s="97"/>
      <c r="AY490" s="97"/>
      <c r="AZ490" s="97"/>
      <c r="BA490" s="97"/>
      <c r="BB490" s="97"/>
      <c r="BC490" s="97"/>
      <c r="BD490" s="97"/>
      <c r="BE490" s="97"/>
      <c r="BF490" s="97"/>
      <c r="BG490" s="97"/>
      <c r="BH490" s="97"/>
      <c r="BI490" s="97"/>
      <c r="BJ490" s="97"/>
      <c r="BK490" s="97"/>
      <c r="BL490" s="97"/>
      <c r="BM490" s="97"/>
    </row>
    <row r="491" spans="1:65" x14ac:dyDescent="0.25">
      <c r="A491" s="95"/>
      <c r="B491" s="95"/>
      <c r="C491" s="95"/>
      <c r="D491" s="95"/>
      <c r="E491" s="95"/>
      <c r="F491" s="95"/>
      <c r="G491" s="95"/>
      <c r="H491" s="95"/>
      <c r="I491" s="96"/>
      <c r="J491" s="96"/>
      <c r="K491" s="95"/>
      <c r="L491" s="95"/>
      <c r="M491" s="95"/>
      <c r="N491" s="95"/>
      <c r="O491" s="95"/>
      <c r="P491" s="95"/>
      <c r="Q491" s="97"/>
      <c r="R491" s="97"/>
      <c r="S491" s="97"/>
      <c r="T491" s="97"/>
      <c r="U491" s="97"/>
      <c r="V491" s="97"/>
      <c r="W491" s="97"/>
      <c r="X491" s="97"/>
      <c r="Y491" s="97"/>
      <c r="Z491" s="97"/>
      <c r="AA491" s="97"/>
      <c r="AB491" s="97"/>
      <c r="AC491" s="97"/>
      <c r="AD491" s="97"/>
      <c r="AE491" s="97"/>
      <c r="AF491" s="97"/>
      <c r="AG491" s="97"/>
      <c r="AH491" s="97"/>
      <c r="AI491" s="97"/>
      <c r="AJ491" s="97"/>
      <c r="AK491" s="97"/>
      <c r="AL491" s="97"/>
      <c r="AM491" s="97"/>
      <c r="AN491" s="97"/>
      <c r="AO491" s="97"/>
      <c r="AP491" s="97"/>
      <c r="AQ491" s="97"/>
      <c r="AR491" s="97"/>
      <c r="AS491" s="97"/>
      <c r="AT491" s="97"/>
      <c r="AU491" s="97"/>
      <c r="AV491" s="97"/>
      <c r="AW491" s="97"/>
      <c r="AX491" s="97"/>
      <c r="AY491" s="97"/>
      <c r="AZ491" s="97"/>
      <c r="BA491" s="97"/>
      <c r="BB491" s="97"/>
      <c r="BC491" s="97"/>
      <c r="BD491" s="97"/>
      <c r="BE491" s="97"/>
      <c r="BF491" s="97"/>
      <c r="BG491" s="97"/>
      <c r="BH491" s="97"/>
      <c r="BI491" s="97"/>
      <c r="BJ491" s="97"/>
      <c r="BK491" s="97"/>
      <c r="BL491" s="97"/>
      <c r="BM491" s="97"/>
    </row>
    <row r="492" spans="1:65" x14ac:dyDescent="0.25">
      <c r="A492" s="95"/>
      <c r="B492" s="95"/>
      <c r="C492" s="95"/>
      <c r="D492" s="95"/>
      <c r="E492" s="95"/>
      <c r="F492" s="95"/>
      <c r="G492" s="95"/>
      <c r="H492" s="95"/>
      <c r="I492" s="96"/>
      <c r="J492" s="96"/>
      <c r="K492" s="95"/>
      <c r="L492" s="95"/>
      <c r="M492" s="95"/>
      <c r="N492" s="95"/>
      <c r="O492" s="95"/>
      <c r="P492" s="95"/>
      <c r="Q492" s="97"/>
      <c r="R492" s="97"/>
      <c r="S492" s="97"/>
      <c r="T492" s="97"/>
      <c r="U492" s="97"/>
      <c r="V492" s="97"/>
      <c r="W492" s="97"/>
      <c r="X492" s="97"/>
      <c r="Y492" s="97"/>
      <c r="Z492" s="97"/>
      <c r="AA492" s="97"/>
      <c r="AB492" s="97"/>
      <c r="AC492" s="97"/>
      <c r="AD492" s="97"/>
      <c r="AE492" s="97"/>
      <c r="AF492" s="97"/>
      <c r="AG492" s="97"/>
      <c r="AH492" s="97"/>
      <c r="AI492" s="97"/>
      <c r="AJ492" s="97"/>
      <c r="AK492" s="97"/>
      <c r="AL492" s="97"/>
      <c r="AM492" s="97"/>
      <c r="AN492" s="97"/>
      <c r="AO492" s="97"/>
      <c r="AP492" s="97"/>
      <c r="AQ492" s="97"/>
      <c r="AR492" s="97"/>
      <c r="AS492" s="97"/>
      <c r="AT492" s="97"/>
      <c r="AU492" s="97"/>
      <c r="AV492" s="97"/>
      <c r="AW492" s="97"/>
      <c r="AX492" s="97"/>
      <c r="AY492" s="97"/>
      <c r="AZ492" s="97"/>
      <c r="BA492" s="97"/>
      <c r="BB492" s="97"/>
      <c r="BC492" s="97"/>
      <c r="BD492" s="97"/>
      <c r="BE492" s="97"/>
      <c r="BF492" s="97"/>
      <c r="BG492" s="97"/>
      <c r="BH492" s="97"/>
      <c r="BI492" s="97"/>
      <c r="BJ492" s="97"/>
      <c r="BK492" s="97"/>
      <c r="BL492" s="97"/>
      <c r="BM492" s="97"/>
    </row>
    <row r="493" spans="1:65" x14ac:dyDescent="0.25">
      <c r="A493" s="95"/>
      <c r="B493" s="95"/>
      <c r="C493" s="95"/>
      <c r="D493" s="95"/>
      <c r="E493" s="95"/>
      <c r="F493" s="95"/>
      <c r="G493" s="95"/>
      <c r="H493" s="95"/>
      <c r="I493" s="96"/>
      <c r="J493" s="96"/>
      <c r="K493" s="95"/>
      <c r="L493" s="95"/>
      <c r="M493" s="95"/>
      <c r="N493" s="95"/>
      <c r="O493" s="95"/>
      <c r="P493" s="95"/>
      <c r="Q493" s="97"/>
      <c r="R493" s="97"/>
      <c r="S493" s="97"/>
      <c r="T493" s="97"/>
      <c r="U493" s="97"/>
      <c r="V493" s="97"/>
      <c r="W493" s="97"/>
      <c r="X493" s="97"/>
      <c r="Y493" s="97"/>
      <c r="Z493" s="97"/>
      <c r="AA493" s="97"/>
      <c r="AB493" s="97"/>
      <c r="AC493" s="97"/>
      <c r="AD493" s="97"/>
      <c r="AE493" s="97"/>
      <c r="AF493" s="97"/>
      <c r="AG493" s="97"/>
      <c r="AH493" s="97"/>
      <c r="AI493" s="97"/>
      <c r="AJ493" s="97"/>
      <c r="AK493" s="97"/>
      <c r="AL493" s="97"/>
      <c r="AM493" s="97"/>
      <c r="AN493" s="97"/>
      <c r="AO493" s="97"/>
      <c r="AP493" s="97"/>
      <c r="AQ493" s="97"/>
      <c r="AR493" s="97"/>
      <c r="AS493" s="97"/>
      <c r="AT493" s="97"/>
      <c r="AU493" s="97"/>
      <c r="AV493" s="97"/>
      <c r="AW493" s="97"/>
      <c r="AX493" s="97"/>
      <c r="AY493" s="97"/>
      <c r="AZ493" s="97"/>
      <c r="BA493" s="97"/>
      <c r="BB493" s="97"/>
      <c r="BC493" s="97"/>
      <c r="BD493" s="97"/>
      <c r="BE493" s="97"/>
      <c r="BF493" s="97"/>
      <c r="BG493" s="97"/>
      <c r="BH493" s="97"/>
      <c r="BI493" s="97"/>
      <c r="BJ493" s="97"/>
      <c r="BK493" s="97"/>
      <c r="BL493" s="97"/>
      <c r="BM493" s="97"/>
    </row>
    <row r="494" spans="1:65" x14ac:dyDescent="0.25">
      <c r="A494" s="95"/>
      <c r="B494" s="95"/>
      <c r="C494" s="95"/>
      <c r="D494" s="95"/>
      <c r="E494" s="95"/>
      <c r="F494" s="95"/>
      <c r="G494" s="95"/>
      <c r="H494" s="95"/>
      <c r="I494" s="96"/>
      <c r="J494" s="96"/>
      <c r="K494" s="95"/>
      <c r="L494" s="95"/>
      <c r="M494" s="95"/>
      <c r="N494" s="95"/>
      <c r="O494" s="95"/>
      <c r="P494" s="95"/>
      <c r="Q494" s="97"/>
      <c r="R494" s="97"/>
      <c r="S494" s="97"/>
      <c r="T494" s="97"/>
      <c r="U494" s="97"/>
      <c r="V494" s="97"/>
      <c r="W494" s="97"/>
      <c r="X494" s="97"/>
      <c r="Y494" s="97"/>
      <c r="Z494" s="97"/>
      <c r="AA494" s="97"/>
      <c r="AB494" s="97"/>
      <c r="AC494" s="97"/>
      <c r="AD494" s="97"/>
      <c r="AE494" s="97"/>
      <c r="AF494" s="97"/>
      <c r="AG494" s="97"/>
      <c r="AH494" s="97"/>
      <c r="AI494" s="97"/>
      <c r="AJ494" s="97"/>
      <c r="AK494" s="97"/>
      <c r="AL494" s="97"/>
      <c r="AM494" s="97"/>
      <c r="AN494" s="97"/>
      <c r="AO494" s="97"/>
      <c r="AP494" s="97"/>
      <c r="AQ494" s="97"/>
      <c r="AR494" s="97"/>
      <c r="AS494" s="97"/>
      <c r="AT494" s="97"/>
      <c r="AU494" s="97"/>
      <c r="AV494" s="97"/>
      <c r="AW494" s="97"/>
      <c r="AX494" s="97"/>
      <c r="AY494" s="97"/>
      <c r="AZ494" s="97"/>
      <c r="BA494" s="97"/>
      <c r="BB494" s="97"/>
      <c r="BC494" s="97"/>
      <c r="BD494" s="97"/>
      <c r="BE494" s="97"/>
      <c r="BF494" s="97"/>
      <c r="BG494" s="97"/>
      <c r="BH494" s="97"/>
      <c r="BI494" s="97"/>
      <c r="BJ494" s="97"/>
      <c r="BK494" s="97"/>
      <c r="BL494" s="97"/>
      <c r="BM494" s="97"/>
    </row>
    <row r="495" spans="1:65" x14ac:dyDescent="0.25">
      <c r="A495" s="95"/>
      <c r="B495" s="95"/>
      <c r="C495" s="95"/>
      <c r="D495" s="95"/>
      <c r="E495" s="95"/>
      <c r="F495" s="95"/>
      <c r="G495" s="95"/>
      <c r="H495" s="95"/>
      <c r="I495" s="96"/>
      <c r="J495" s="96"/>
      <c r="K495" s="95"/>
      <c r="L495" s="95"/>
      <c r="M495" s="95"/>
      <c r="N495" s="95"/>
      <c r="O495" s="95"/>
      <c r="P495" s="95"/>
      <c r="Q495" s="97"/>
      <c r="R495" s="97"/>
      <c r="S495" s="97"/>
      <c r="T495" s="97"/>
      <c r="U495" s="97"/>
      <c r="V495" s="97"/>
      <c r="W495" s="97"/>
      <c r="X495" s="97"/>
      <c r="Y495" s="97"/>
      <c r="Z495" s="97"/>
      <c r="AA495" s="97"/>
      <c r="AB495" s="97"/>
      <c r="AC495" s="97"/>
      <c r="AD495" s="97"/>
      <c r="AE495" s="97"/>
      <c r="AF495" s="97"/>
      <c r="AG495" s="97"/>
      <c r="AH495" s="97"/>
      <c r="AI495" s="97"/>
      <c r="AJ495" s="97"/>
      <c r="AK495" s="97"/>
      <c r="AL495" s="97"/>
      <c r="AM495" s="97"/>
      <c r="AN495" s="97"/>
      <c r="AO495" s="97"/>
      <c r="AP495" s="97"/>
      <c r="AQ495" s="97"/>
      <c r="AR495" s="97"/>
      <c r="AS495" s="97"/>
      <c r="AT495" s="97"/>
      <c r="AU495" s="97"/>
      <c r="AV495" s="97"/>
      <c r="AW495" s="97"/>
      <c r="AX495" s="97"/>
      <c r="AY495" s="97"/>
      <c r="AZ495" s="97"/>
      <c r="BA495" s="97"/>
      <c r="BB495" s="97"/>
      <c r="BC495" s="97"/>
      <c r="BD495" s="97"/>
      <c r="BE495" s="97"/>
      <c r="BF495" s="97"/>
      <c r="BG495" s="97"/>
      <c r="BH495" s="97"/>
      <c r="BI495" s="97"/>
      <c r="BJ495" s="97"/>
      <c r="BK495" s="97"/>
      <c r="BL495" s="97"/>
      <c r="BM495" s="97"/>
    </row>
    <row r="496" spans="1:65" x14ac:dyDescent="0.25">
      <c r="A496" s="95"/>
      <c r="B496" s="95"/>
      <c r="C496" s="95"/>
      <c r="D496" s="95"/>
      <c r="E496" s="95"/>
      <c r="F496" s="95"/>
      <c r="G496" s="95"/>
      <c r="H496" s="95"/>
      <c r="I496" s="96"/>
      <c r="J496" s="96"/>
      <c r="K496" s="95"/>
      <c r="L496" s="95"/>
      <c r="M496" s="95"/>
      <c r="N496" s="95"/>
      <c r="O496" s="95"/>
      <c r="P496" s="95"/>
      <c r="Q496" s="97"/>
      <c r="R496" s="97"/>
      <c r="S496" s="97"/>
      <c r="T496" s="97"/>
      <c r="U496" s="97"/>
      <c r="V496" s="97"/>
      <c r="W496" s="97"/>
      <c r="X496" s="97"/>
      <c r="Y496" s="97"/>
      <c r="Z496" s="97"/>
      <c r="AA496" s="97"/>
      <c r="AB496" s="97"/>
      <c r="AC496" s="97"/>
      <c r="AD496" s="97"/>
      <c r="AE496" s="97"/>
      <c r="AF496" s="97"/>
      <c r="AG496" s="97"/>
      <c r="AH496" s="97"/>
      <c r="AI496" s="97"/>
      <c r="AJ496" s="97"/>
      <c r="AK496" s="97"/>
      <c r="AL496" s="97"/>
      <c r="AM496" s="97"/>
      <c r="AN496" s="97"/>
      <c r="AO496" s="97"/>
      <c r="AP496" s="97"/>
      <c r="AQ496" s="97"/>
      <c r="AR496" s="97"/>
      <c r="AS496" s="97"/>
      <c r="AT496" s="97"/>
      <c r="AU496" s="97"/>
      <c r="AV496" s="97"/>
      <c r="AW496" s="97"/>
      <c r="AX496" s="97"/>
      <c r="AY496" s="97"/>
      <c r="AZ496" s="97"/>
      <c r="BA496" s="97"/>
      <c r="BB496" s="97"/>
      <c r="BC496" s="97"/>
      <c r="BD496" s="97"/>
      <c r="BE496" s="97"/>
      <c r="BF496" s="97"/>
      <c r="BG496" s="97"/>
      <c r="BH496" s="97"/>
      <c r="BI496" s="97"/>
      <c r="BJ496" s="97"/>
      <c r="BK496" s="97"/>
      <c r="BL496" s="97"/>
      <c r="BM496" s="97"/>
    </row>
    <row r="497" spans="1:65" x14ac:dyDescent="0.25">
      <c r="A497" s="95"/>
      <c r="B497" s="95"/>
      <c r="C497" s="95"/>
      <c r="D497" s="95"/>
      <c r="E497" s="95"/>
      <c r="F497" s="95"/>
      <c r="G497" s="95"/>
      <c r="H497" s="95"/>
      <c r="I497" s="96"/>
      <c r="J497" s="96"/>
      <c r="K497" s="95"/>
      <c r="L497" s="95"/>
      <c r="M497" s="95"/>
      <c r="N497" s="95"/>
      <c r="O497" s="95"/>
      <c r="P497" s="95"/>
      <c r="Q497" s="97"/>
      <c r="R497" s="97"/>
      <c r="S497" s="97"/>
      <c r="T497" s="97"/>
      <c r="U497" s="97"/>
      <c r="V497" s="97"/>
      <c r="W497" s="97"/>
      <c r="X497" s="97"/>
      <c r="Y497" s="97"/>
      <c r="Z497" s="97"/>
      <c r="AA497" s="97"/>
      <c r="AB497" s="97"/>
      <c r="AC497" s="97"/>
      <c r="AD497" s="97"/>
      <c r="AE497" s="97"/>
      <c r="AF497" s="97"/>
      <c r="AG497" s="97"/>
      <c r="AH497" s="97"/>
      <c r="AI497" s="97"/>
      <c r="AJ497" s="97"/>
      <c r="AK497" s="97"/>
      <c r="AL497" s="97"/>
      <c r="AM497" s="97"/>
      <c r="AN497" s="97"/>
      <c r="AO497" s="97"/>
      <c r="AP497" s="97"/>
      <c r="AQ497" s="97"/>
      <c r="AR497" s="97"/>
      <c r="AS497" s="97"/>
      <c r="AT497" s="97"/>
      <c r="AU497" s="97"/>
      <c r="AV497" s="97"/>
      <c r="AW497" s="97"/>
      <c r="AX497" s="97"/>
      <c r="AY497" s="97"/>
      <c r="AZ497" s="97"/>
      <c r="BA497" s="97"/>
      <c r="BB497" s="97"/>
      <c r="BC497" s="97"/>
      <c r="BD497" s="97"/>
      <c r="BE497" s="97"/>
      <c r="BF497" s="97"/>
      <c r="BG497" s="97"/>
      <c r="BH497" s="97"/>
      <c r="BI497" s="97"/>
      <c r="BJ497" s="97"/>
      <c r="BK497" s="97"/>
      <c r="BL497" s="97"/>
      <c r="BM497" s="97"/>
    </row>
    <row r="498" spans="1:65" x14ac:dyDescent="0.25">
      <c r="A498" s="95"/>
      <c r="B498" s="95"/>
      <c r="C498" s="95"/>
      <c r="D498" s="95"/>
      <c r="E498" s="95"/>
      <c r="F498" s="95"/>
      <c r="G498" s="95"/>
      <c r="H498" s="95"/>
      <c r="I498" s="96"/>
      <c r="J498" s="96"/>
      <c r="K498" s="95"/>
      <c r="L498" s="95"/>
      <c r="M498" s="95"/>
      <c r="N498" s="95"/>
      <c r="O498" s="95"/>
      <c r="P498" s="95"/>
      <c r="Q498" s="97"/>
      <c r="R498" s="97"/>
      <c r="S498" s="97"/>
      <c r="T498" s="97"/>
      <c r="U498" s="97"/>
      <c r="V498" s="97"/>
      <c r="W498" s="97"/>
      <c r="X498" s="97"/>
      <c r="Y498" s="97"/>
      <c r="Z498" s="97"/>
      <c r="AA498" s="97"/>
      <c r="AB498" s="97"/>
      <c r="AC498" s="97"/>
      <c r="AD498" s="97"/>
      <c r="AE498" s="97"/>
      <c r="AF498" s="97"/>
      <c r="AG498" s="97"/>
      <c r="AH498" s="97"/>
      <c r="AI498" s="97"/>
      <c r="AJ498" s="97"/>
      <c r="AK498" s="97"/>
      <c r="AL498" s="97"/>
      <c r="AM498" s="97"/>
      <c r="AN498" s="97"/>
      <c r="AO498" s="97"/>
      <c r="AP498" s="97"/>
      <c r="AQ498" s="97"/>
      <c r="AR498" s="97"/>
      <c r="AS498" s="97"/>
      <c r="AT498" s="97"/>
      <c r="AU498" s="97"/>
      <c r="AV498" s="97"/>
      <c r="AW498" s="97"/>
      <c r="AX498" s="97"/>
      <c r="AY498" s="97"/>
      <c r="AZ498" s="97"/>
      <c r="BA498" s="97"/>
      <c r="BB498" s="97"/>
      <c r="BC498" s="97"/>
      <c r="BD498" s="97"/>
      <c r="BE498" s="97"/>
      <c r="BF498" s="97"/>
      <c r="BG498" s="97"/>
      <c r="BH498" s="97"/>
      <c r="BI498" s="97"/>
      <c r="BJ498" s="97"/>
      <c r="BK498" s="97"/>
      <c r="BL498" s="97"/>
      <c r="BM498" s="97"/>
    </row>
    <row r="499" spans="1:65" x14ac:dyDescent="0.25">
      <c r="A499" s="95"/>
      <c r="B499" s="95"/>
      <c r="C499" s="95"/>
      <c r="D499" s="95"/>
      <c r="E499" s="95"/>
      <c r="F499" s="95"/>
      <c r="G499" s="95"/>
      <c r="H499" s="95"/>
      <c r="I499" s="96"/>
      <c r="J499" s="96"/>
      <c r="K499" s="95"/>
      <c r="L499" s="95"/>
      <c r="M499" s="95"/>
      <c r="N499" s="95"/>
      <c r="O499" s="95"/>
      <c r="P499" s="95"/>
      <c r="Q499" s="97"/>
      <c r="R499" s="97"/>
      <c r="S499" s="97"/>
      <c r="T499" s="97"/>
      <c r="U499" s="97"/>
      <c r="V499" s="97"/>
      <c r="W499" s="97"/>
      <c r="X499" s="97"/>
      <c r="Y499" s="97"/>
      <c r="Z499" s="97"/>
      <c r="AA499" s="97"/>
      <c r="AB499" s="97"/>
      <c r="AC499" s="97"/>
      <c r="AD499" s="97"/>
      <c r="AE499" s="97"/>
      <c r="AF499" s="97"/>
      <c r="AG499" s="97"/>
      <c r="AH499" s="97"/>
      <c r="AI499" s="97"/>
      <c r="AJ499" s="97"/>
      <c r="AK499" s="97"/>
      <c r="AL499" s="97"/>
      <c r="AM499" s="97"/>
      <c r="AN499" s="97"/>
      <c r="AO499" s="97"/>
      <c r="AP499" s="97"/>
      <c r="AQ499" s="97"/>
      <c r="AR499" s="97"/>
      <c r="AS499" s="97"/>
      <c r="AT499" s="97"/>
      <c r="AU499" s="97"/>
      <c r="AV499" s="97"/>
      <c r="AW499" s="97"/>
      <c r="AX499" s="97"/>
      <c r="AY499" s="97"/>
      <c r="AZ499" s="97"/>
      <c r="BA499" s="97"/>
      <c r="BB499" s="97"/>
      <c r="BC499" s="97"/>
      <c r="BD499" s="97"/>
      <c r="BE499" s="97"/>
      <c r="BF499" s="97"/>
      <c r="BG499" s="97"/>
      <c r="BH499" s="97"/>
      <c r="BI499" s="97"/>
      <c r="BJ499" s="97"/>
      <c r="BK499" s="97"/>
      <c r="BL499" s="97"/>
      <c r="BM499" s="97"/>
    </row>
    <row r="500" spans="1:65" x14ac:dyDescent="0.25">
      <c r="A500" s="95"/>
      <c r="B500" s="95"/>
      <c r="C500" s="95"/>
      <c r="D500" s="95"/>
      <c r="E500" s="95"/>
      <c r="F500" s="95"/>
      <c r="G500" s="95"/>
      <c r="H500" s="95"/>
      <c r="I500" s="96"/>
      <c r="J500" s="96"/>
      <c r="K500" s="95"/>
      <c r="L500" s="95"/>
      <c r="M500" s="95"/>
      <c r="N500" s="95"/>
      <c r="O500" s="95"/>
      <c r="P500" s="95"/>
      <c r="Q500" s="97"/>
      <c r="R500" s="97"/>
      <c r="S500" s="97"/>
      <c r="T500" s="97"/>
      <c r="U500" s="97"/>
      <c r="V500" s="97"/>
      <c r="W500" s="97"/>
      <c r="X500" s="97"/>
      <c r="Y500" s="97"/>
      <c r="Z500" s="97"/>
      <c r="AA500" s="97"/>
      <c r="AB500" s="97"/>
      <c r="AC500" s="97"/>
      <c r="AD500" s="97"/>
      <c r="AE500" s="97"/>
      <c r="AF500" s="97"/>
      <c r="AG500" s="97"/>
      <c r="AH500" s="97"/>
      <c r="AI500" s="97"/>
      <c r="AJ500" s="97"/>
      <c r="AK500" s="97"/>
      <c r="AL500" s="97"/>
      <c r="AM500" s="97"/>
      <c r="AN500" s="97"/>
      <c r="AO500" s="97"/>
      <c r="AP500" s="97"/>
      <c r="AQ500" s="97"/>
      <c r="AR500" s="97"/>
      <c r="AS500" s="97"/>
      <c r="AT500" s="97"/>
      <c r="AU500" s="97"/>
      <c r="AV500" s="97"/>
      <c r="AW500" s="97"/>
      <c r="AX500" s="97"/>
      <c r="AY500" s="97"/>
      <c r="AZ500" s="97"/>
      <c r="BA500" s="97"/>
      <c r="BB500" s="97"/>
      <c r="BC500" s="97"/>
      <c r="BD500" s="97"/>
      <c r="BE500" s="97"/>
      <c r="BF500" s="97"/>
      <c r="BG500" s="97"/>
      <c r="BH500" s="97"/>
      <c r="BI500" s="97"/>
      <c r="BJ500" s="97"/>
      <c r="BK500" s="97"/>
      <c r="BL500" s="97"/>
      <c r="BM500" s="97"/>
    </row>
    <row r="501" spans="1:65" x14ac:dyDescent="0.25">
      <c r="A501" s="95"/>
      <c r="B501" s="95"/>
      <c r="C501" s="95"/>
      <c r="D501" s="95"/>
      <c r="E501" s="95"/>
      <c r="F501" s="95"/>
      <c r="G501" s="95"/>
      <c r="H501" s="95"/>
      <c r="I501" s="96"/>
      <c r="J501" s="96"/>
      <c r="K501" s="95"/>
      <c r="L501" s="95"/>
      <c r="M501" s="95"/>
      <c r="N501" s="95"/>
      <c r="O501" s="95"/>
      <c r="P501" s="95"/>
      <c r="Q501" s="97"/>
      <c r="R501" s="97"/>
      <c r="S501" s="97"/>
      <c r="T501" s="97"/>
      <c r="U501" s="97"/>
      <c r="V501" s="97"/>
      <c r="W501" s="97"/>
      <c r="X501" s="97"/>
      <c r="Y501" s="97"/>
      <c r="Z501" s="97"/>
      <c r="AA501" s="97"/>
      <c r="AB501" s="97"/>
      <c r="AC501" s="97"/>
      <c r="AD501" s="97"/>
      <c r="AE501" s="97"/>
      <c r="AF501" s="97"/>
      <c r="AG501" s="97"/>
      <c r="AH501" s="97"/>
      <c r="AI501" s="97"/>
      <c r="AJ501" s="97"/>
      <c r="AK501" s="97"/>
      <c r="AL501" s="97"/>
      <c r="AM501" s="97"/>
      <c r="AN501" s="97"/>
      <c r="AO501" s="97"/>
      <c r="AP501" s="97"/>
      <c r="AQ501" s="97"/>
      <c r="AR501" s="97"/>
      <c r="AS501" s="97"/>
      <c r="AT501" s="97"/>
      <c r="AU501" s="97"/>
      <c r="AV501" s="97"/>
      <c r="AW501" s="97"/>
      <c r="AX501" s="97"/>
      <c r="AY501" s="97"/>
      <c r="AZ501" s="97"/>
      <c r="BA501" s="97"/>
      <c r="BB501" s="97"/>
      <c r="BC501" s="97"/>
      <c r="BD501" s="97"/>
      <c r="BE501" s="97"/>
      <c r="BF501" s="97"/>
      <c r="BG501" s="97"/>
      <c r="BH501" s="97"/>
      <c r="BI501" s="97"/>
      <c r="BJ501" s="97"/>
      <c r="BK501" s="97"/>
      <c r="BL501" s="97"/>
      <c r="BM501" s="97"/>
    </row>
    <row r="502" spans="1:65" x14ac:dyDescent="0.25">
      <c r="A502" s="95"/>
      <c r="B502" s="95"/>
      <c r="C502" s="95"/>
      <c r="D502" s="95"/>
      <c r="E502" s="95"/>
      <c r="F502" s="95"/>
      <c r="G502" s="95"/>
      <c r="H502" s="95"/>
      <c r="I502" s="96"/>
      <c r="J502" s="96"/>
      <c r="K502" s="95"/>
      <c r="L502" s="95"/>
      <c r="M502" s="95"/>
      <c r="N502" s="95"/>
      <c r="O502" s="95"/>
      <c r="P502" s="95"/>
      <c r="Q502" s="97"/>
      <c r="R502" s="97"/>
      <c r="S502" s="97"/>
      <c r="T502" s="97"/>
      <c r="U502" s="97"/>
      <c r="V502" s="97"/>
      <c r="W502" s="97"/>
      <c r="X502" s="97"/>
      <c r="Y502" s="97"/>
      <c r="Z502" s="97"/>
      <c r="AA502" s="97"/>
      <c r="AB502" s="97"/>
      <c r="AC502" s="97"/>
      <c r="AD502" s="97"/>
      <c r="AE502" s="97"/>
      <c r="AF502" s="97"/>
      <c r="AG502" s="97"/>
      <c r="AH502" s="97"/>
      <c r="AI502" s="97"/>
      <c r="AJ502" s="97"/>
      <c r="AK502" s="97"/>
      <c r="AL502" s="97"/>
      <c r="AM502" s="97"/>
      <c r="AN502" s="97"/>
      <c r="AO502" s="97"/>
      <c r="AP502" s="97"/>
      <c r="AQ502" s="97"/>
      <c r="AR502" s="97"/>
      <c r="AS502" s="97"/>
      <c r="AT502" s="97"/>
      <c r="AU502" s="97"/>
      <c r="AV502" s="97"/>
      <c r="AW502" s="97"/>
      <c r="AX502" s="97"/>
      <c r="AY502" s="97"/>
      <c r="AZ502" s="97"/>
      <c r="BA502" s="97"/>
      <c r="BB502" s="97"/>
      <c r="BC502" s="97"/>
      <c r="BD502" s="97"/>
      <c r="BE502" s="97"/>
      <c r="BF502" s="97"/>
      <c r="BG502" s="97"/>
      <c r="BH502" s="97"/>
      <c r="BI502" s="97"/>
      <c r="BJ502" s="97"/>
      <c r="BK502" s="97"/>
      <c r="BL502" s="97"/>
      <c r="BM502" s="97"/>
    </row>
    <row r="503" spans="1:65" x14ac:dyDescent="0.25">
      <c r="A503" s="95"/>
      <c r="B503" s="95"/>
      <c r="C503" s="95"/>
      <c r="D503" s="95"/>
      <c r="E503" s="95"/>
      <c r="F503" s="95"/>
      <c r="G503" s="95"/>
      <c r="H503" s="95"/>
      <c r="I503" s="96"/>
      <c r="J503" s="96"/>
      <c r="K503" s="95"/>
      <c r="L503" s="95"/>
      <c r="M503" s="95"/>
      <c r="N503" s="95"/>
      <c r="O503" s="95"/>
      <c r="P503" s="95"/>
      <c r="Q503" s="97"/>
      <c r="R503" s="97"/>
      <c r="S503" s="97"/>
      <c r="T503" s="97"/>
      <c r="U503" s="97"/>
      <c r="V503" s="97"/>
      <c r="W503" s="97"/>
      <c r="X503" s="97"/>
      <c r="Y503" s="97"/>
      <c r="Z503" s="97"/>
      <c r="AA503" s="97"/>
      <c r="AB503" s="97"/>
      <c r="AC503" s="97"/>
      <c r="AD503" s="97"/>
      <c r="AE503" s="97"/>
      <c r="AF503" s="97"/>
      <c r="AG503" s="97"/>
      <c r="AH503" s="97"/>
      <c r="AI503" s="97"/>
      <c r="AJ503" s="97"/>
      <c r="AK503" s="97"/>
      <c r="AL503" s="97"/>
      <c r="AM503" s="97"/>
      <c r="AN503" s="97"/>
      <c r="AO503" s="97"/>
      <c r="AP503" s="97"/>
      <c r="AQ503" s="97"/>
      <c r="AR503" s="97"/>
      <c r="AS503" s="97"/>
      <c r="AT503" s="97"/>
      <c r="AU503" s="97"/>
      <c r="AV503" s="97"/>
      <c r="AW503" s="97"/>
      <c r="AX503" s="97"/>
      <c r="AY503" s="97"/>
      <c r="AZ503" s="97"/>
      <c r="BA503" s="97"/>
      <c r="BB503" s="97"/>
      <c r="BC503" s="97"/>
      <c r="BD503" s="97"/>
      <c r="BE503" s="97"/>
      <c r="BF503" s="97"/>
      <c r="BG503" s="97"/>
      <c r="BH503" s="97"/>
      <c r="BI503" s="97"/>
      <c r="BJ503" s="97"/>
      <c r="BK503" s="97"/>
      <c r="BL503" s="97"/>
      <c r="BM503" s="97"/>
    </row>
    <row r="504" spans="1:65" x14ac:dyDescent="0.25">
      <c r="A504" s="95"/>
      <c r="B504" s="95"/>
      <c r="C504" s="95"/>
      <c r="D504" s="95"/>
      <c r="E504" s="95"/>
      <c r="F504" s="95"/>
      <c r="G504" s="95"/>
      <c r="H504" s="95"/>
      <c r="I504" s="96"/>
      <c r="J504" s="96"/>
      <c r="K504" s="95"/>
      <c r="L504" s="95"/>
      <c r="M504" s="95"/>
      <c r="N504" s="95"/>
      <c r="O504" s="95"/>
      <c r="P504" s="95"/>
      <c r="Q504" s="97"/>
      <c r="R504" s="97"/>
      <c r="S504" s="97"/>
      <c r="T504" s="97"/>
      <c r="U504" s="97"/>
      <c r="V504" s="97"/>
      <c r="W504" s="97"/>
      <c r="X504" s="97"/>
      <c r="Y504" s="97"/>
      <c r="Z504" s="97"/>
      <c r="AA504" s="97"/>
      <c r="AB504" s="97"/>
      <c r="AC504" s="97"/>
      <c r="AD504" s="97"/>
      <c r="AE504" s="97"/>
      <c r="AF504" s="97"/>
      <c r="AG504" s="97"/>
      <c r="AH504" s="97"/>
      <c r="AI504" s="97"/>
      <c r="AJ504" s="97"/>
      <c r="AK504" s="97"/>
      <c r="AL504" s="97"/>
      <c r="AM504" s="97"/>
      <c r="AN504" s="97"/>
      <c r="AO504" s="97"/>
      <c r="AP504" s="97"/>
      <c r="AQ504" s="97"/>
      <c r="AR504" s="97"/>
      <c r="AS504" s="97"/>
      <c r="AT504" s="97"/>
      <c r="AU504" s="97"/>
      <c r="AV504" s="97"/>
      <c r="AW504" s="97"/>
      <c r="AX504" s="97"/>
      <c r="AY504" s="97"/>
      <c r="AZ504" s="97"/>
      <c r="BA504" s="97"/>
      <c r="BB504" s="97"/>
      <c r="BC504" s="97"/>
      <c r="BD504" s="97"/>
      <c r="BE504" s="97"/>
      <c r="BF504" s="97"/>
      <c r="BG504" s="97"/>
      <c r="BH504" s="97"/>
      <c r="BI504" s="97"/>
      <c r="BJ504" s="97"/>
      <c r="BK504" s="97"/>
      <c r="BL504" s="97"/>
      <c r="BM504" s="97"/>
    </row>
    <row r="505" spans="1:65" x14ac:dyDescent="0.25">
      <c r="A505" s="95"/>
      <c r="B505" s="95"/>
      <c r="C505" s="95"/>
      <c r="D505" s="95"/>
      <c r="E505" s="95"/>
      <c r="F505" s="95"/>
      <c r="G505" s="95"/>
      <c r="H505" s="95"/>
      <c r="I505" s="96"/>
      <c r="J505" s="96"/>
      <c r="K505" s="95"/>
      <c r="L505" s="95"/>
      <c r="M505" s="95"/>
      <c r="N505" s="95"/>
      <c r="O505" s="95"/>
      <c r="P505" s="95"/>
      <c r="Q505" s="97"/>
      <c r="R505" s="97"/>
      <c r="S505" s="97"/>
      <c r="T505" s="97"/>
      <c r="U505" s="97"/>
      <c r="V505" s="97"/>
      <c r="W505" s="97"/>
      <c r="X505" s="97"/>
      <c r="Y505" s="97"/>
      <c r="Z505" s="97"/>
      <c r="AA505" s="97"/>
      <c r="AB505" s="97"/>
      <c r="AC505" s="97"/>
      <c r="AD505" s="97"/>
      <c r="AE505" s="97"/>
      <c r="AF505" s="97"/>
      <c r="AG505" s="97"/>
      <c r="AH505" s="97"/>
      <c r="AI505" s="97"/>
      <c r="AJ505" s="97"/>
      <c r="AK505" s="97"/>
      <c r="AL505" s="97"/>
      <c r="AM505" s="97"/>
      <c r="AN505" s="97"/>
      <c r="AO505" s="97"/>
      <c r="AP505" s="97"/>
      <c r="AQ505" s="97"/>
      <c r="AR505" s="97"/>
      <c r="AS505" s="97"/>
      <c r="AT505" s="97"/>
      <c r="AU505" s="97"/>
      <c r="AV505" s="97"/>
      <c r="AW505" s="97"/>
      <c r="AX505" s="97"/>
      <c r="AY505" s="97"/>
      <c r="AZ505" s="97"/>
      <c r="BA505" s="97"/>
      <c r="BB505" s="97"/>
      <c r="BC505" s="97"/>
      <c r="BD505" s="97"/>
      <c r="BE505" s="97"/>
      <c r="BF505" s="97"/>
      <c r="BG505" s="97"/>
      <c r="BH505" s="97"/>
      <c r="BI505" s="97"/>
      <c r="BJ505" s="97"/>
      <c r="BK505" s="97"/>
      <c r="BL505" s="97"/>
      <c r="BM505" s="97"/>
    </row>
    <row r="506" spans="1:65" x14ac:dyDescent="0.25">
      <c r="A506" s="95"/>
      <c r="B506" s="95"/>
      <c r="C506" s="95"/>
      <c r="D506" s="95"/>
      <c r="E506" s="95"/>
      <c r="F506" s="95"/>
      <c r="G506" s="95"/>
      <c r="H506" s="95"/>
      <c r="I506" s="96"/>
      <c r="J506" s="96"/>
      <c r="K506" s="95"/>
      <c r="L506" s="95"/>
      <c r="M506" s="95"/>
      <c r="N506" s="95"/>
      <c r="O506" s="95"/>
      <c r="P506" s="95"/>
      <c r="Q506" s="97"/>
      <c r="R506" s="97"/>
      <c r="S506" s="97"/>
      <c r="T506" s="97"/>
      <c r="U506" s="97"/>
      <c r="V506" s="97"/>
      <c r="W506" s="97"/>
      <c r="X506" s="97"/>
      <c r="Y506" s="97"/>
      <c r="Z506" s="97"/>
      <c r="AA506" s="97"/>
      <c r="AB506" s="97"/>
      <c r="AC506" s="97"/>
      <c r="AD506" s="97"/>
      <c r="AE506" s="97"/>
      <c r="AF506" s="97"/>
      <c r="AG506" s="97"/>
      <c r="AH506" s="97"/>
      <c r="AI506" s="97"/>
      <c r="AJ506" s="97"/>
      <c r="AK506" s="97"/>
      <c r="AL506" s="97"/>
      <c r="AM506" s="97"/>
      <c r="AN506" s="97"/>
      <c r="AO506" s="97"/>
      <c r="AP506" s="97"/>
      <c r="AQ506" s="97"/>
      <c r="AR506" s="97"/>
      <c r="AS506" s="97"/>
      <c r="AT506" s="97"/>
      <c r="AU506" s="97"/>
      <c r="AV506" s="97"/>
      <c r="AW506" s="97"/>
      <c r="AX506" s="97"/>
      <c r="AY506" s="97"/>
      <c r="AZ506" s="97"/>
      <c r="BA506" s="97"/>
      <c r="BB506" s="97"/>
      <c r="BC506" s="97"/>
      <c r="BD506" s="97"/>
      <c r="BE506" s="97"/>
      <c r="BF506" s="97"/>
      <c r="BG506" s="97"/>
      <c r="BH506" s="97"/>
      <c r="BI506" s="97"/>
      <c r="BJ506" s="97"/>
      <c r="BK506" s="97"/>
      <c r="BL506" s="97"/>
      <c r="BM506" s="97"/>
    </row>
    <row r="507" spans="1:65" x14ac:dyDescent="0.25">
      <c r="A507" s="95"/>
      <c r="B507" s="95"/>
      <c r="C507" s="95"/>
      <c r="D507" s="95"/>
      <c r="E507" s="95"/>
      <c r="F507" s="95"/>
      <c r="G507" s="95"/>
      <c r="H507" s="95"/>
      <c r="I507" s="96"/>
      <c r="J507" s="96"/>
      <c r="K507" s="95"/>
      <c r="L507" s="95"/>
      <c r="M507" s="95"/>
      <c r="N507" s="95"/>
      <c r="O507" s="95"/>
      <c r="P507" s="95"/>
      <c r="Q507" s="97"/>
      <c r="R507" s="97"/>
      <c r="S507" s="97"/>
      <c r="T507" s="97"/>
      <c r="U507" s="97"/>
      <c r="V507" s="97"/>
      <c r="W507" s="97"/>
      <c r="X507" s="97"/>
      <c r="Y507" s="97"/>
      <c r="Z507" s="97"/>
      <c r="AA507" s="97"/>
      <c r="AB507" s="97"/>
      <c r="AC507" s="97"/>
      <c r="AD507" s="97"/>
      <c r="AE507" s="97"/>
      <c r="AF507" s="97"/>
      <c r="AG507" s="97"/>
      <c r="AH507" s="97"/>
      <c r="AI507" s="97"/>
      <c r="AJ507" s="97"/>
      <c r="AK507" s="97"/>
      <c r="AL507" s="97"/>
      <c r="AM507" s="97"/>
      <c r="AN507" s="97"/>
      <c r="AO507" s="97"/>
      <c r="AP507" s="97"/>
      <c r="AQ507" s="97"/>
      <c r="AR507" s="97"/>
      <c r="AS507" s="97"/>
      <c r="AT507" s="97"/>
      <c r="AU507" s="97"/>
      <c r="AV507" s="97"/>
      <c r="AW507" s="97"/>
      <c r="AX507" s="97"/>
      <c r="AY507" s="97"/>
      <c r="AZ507" s="97"/>
      <c r="BA507" s="97"/>
      <c r="BB507" s="97"/>
      <c r="BC507" s="97"/>
      <c r="BD507" s="97"/>
      <c r="BE507" s="97"/>
      <c r="BF507" s="97"/>
      <c r="BG507" s="97"/>
      <c r="BH507" s="97"/>
      <c r="BI507" s="97"/>
      <c r="BJ507" s="97"/>
      <c r="BK507" s="97"/>
      <c r="BL507" s="97"/>
      <c r="BM507" s="97"/>
    </row>
    <row r="508" spans="1:65" x14ac:dyDescent="0.25">
      <c r="A508" s="95"/>
      <c r="B508" s="95"/>
      <c r="C508" s="95"/>
      <c r="D508" s="95"/>
      <c r="E508" s="95"/>
      <c r="F508" s="95"/>
      <c r="G508" s="95"/>
      <c r="H508" s="95"/>
      <c r="I508" s="96"/>
      <c r="J508" s="96"/>
      <c r="K508" s="95"/>
      <c r="L508" s="95"/>
      <c r="M508" s="95"/>
      <c r="N508" s="95"/>
      <c r="O508" s="95"/>
      <c r="P508" s="95"/>
      <c r="Q508" s="97"/>
      <c r="R508" s="97"/>
      <c r="S508" s="97"/>
      <c r="T508" s="97"/>
      <c r="U508" s="97"/>
      <c r="V508" s="97"/>
      <c r="W508" s="97"/>
      <c r="X508" s="97"/>
      <c r="Y508" s="97"/>
      <c r="Z508" s="97"/>
      <c r="AA508" s="97"/>
      <c r="AB508" s="97"/>
      <c r="AC508" s="97"/>
      <c r="AD508" s="97"/>
      <c r="AE508" s="97"/>
      <c r="AF508" s="97"/>
      <c r="AG508" s="97"/>
      <c r="AH508" s="97"/>
      <c r="AI508" s="97"/>
      <c r="AJ508" s="97"/>
      <c r="AK508" s="97"/>
      <c r="AL508" s="97"/>
      <c r="AM508" s="97"/>
      <c r="AN508" s="97"/>
      <c r="AO508" s="97"/>
      <c r="AP508" s="97"/>
      <c r="AQ508" s="97"/>
      <c r="AR508" s="97"/>
      <c r="AS508" s="97"/>
      <c r="AT508" s="97"/>
      <c r="AU508" s="97"/>
      <c r="AV508" s="97"/>
      <c r="AW508" s="97"/>
      <c r="AX508" s="97"/>
      <c r="AY508" s="97"/>
      <c r="AZ508" s="97"/>
      <c r="BA508" s="97"/>
      <c r="BB508" s="97"/>
      <c r="BC508" s="97"/>
      <c r="BD508" s="97"/>
      <c r="BE508" s="97"/>
      <c r="BF508" s="97"/>
      <c r="BG508" s="97"/>
      <c r="BH508" s="97"/>
      <c r="BI508" s="97"/>
      <c r="BJ508" s="97"/>
      <c r="BK508" s="97"/>
      <c r="BL508" s="97"/>
      <c r="BM508" s="97"/>
    </row>
    <row r="509" spans="1:65" x14ac:dyDescent="0.25">
      <c r="A509" s="95"/>
      <c r="B509" s="95"/>
      <c r="C509" s="95"/>
      <c r="D509" s="95"/>
      <c r="E509" s="95"/>
      <c r="F509" s="95"/>
      <c r="G509" s="95"/>
      <c r="H509" s="95"/>
      <c r="I509" s="96"/>
      <c r="J509" s="96"/>
      <c r="K509" s="95"/>
      <c r="L509" s="95"/>
      <c r="M509" s="95"/>
      <c r="N509" s="95"/>
      <c r="O509" s="95"/>
      <c r="P509" s="95"/>
      <c r="Q509" s="97"/>
      <c r="R509" s="97"/>
      <c r="S509" s="97"/>
      <c r="T509" s="97"/>
      <c r="U509" s="97"/>
      <c r="V509" s="97"/>
      <c r="W509" s="97"/>
      <c r="X509" s="97"/>
      <c r="Y509" s="97"/>
      <c r="Z509" s="97"/>
      <c r="AA509" s="97"/>
      <c r="AB509" s="97"/>
      <c r="AC509" s="97"/>
      <c r="AD509" s="97"/>
      <c r="AE509" s="97"/>
      <c r="AF509" s="97"/>
      <c r="AG509" s="97"/>
      <c r="AH509" s="97"/>
      <c r="AI509" s="97"/>
      <c r="AJ509" s="97"/>
      <c r="AK509" s="97"/>
      <c r="AL509" s="97"/>
      <c r="AM509" s="97"/>
      <c r="AN509" s="97"/>
      <c r="AO509" s="97"/>
      <c r="AP509" s="97"/>
      <c r="AQ509" s="97"/>
      <c r="AR509" s="97"/>
      <c r="AS509" s="97"/>
      <c r="AT509" s="97"/>
      <c r="AU509" s="97"/>
      <c r="AV509" s="97"/>
      <c r="AW509" s="97"/>
      <c r="AX509" s="97"/>
      <c r="AY509" s="97"/>
      <c r="AZ509" s="97"/>
      <c r="BA509" s="97"/>
      <c r="BB509" s="97"/>
      <c r="BC509" s="97"/>
      <c r="BD509" s="97"/>
      <c r="BE509" s="97"/>
      <c r="BF509" s="97"/>
      <c r="BG509" s="97"/>
      <c r="BH509" s="97"/>
      <c r="BI509" s="97"/>
      <c r="BJ509" s="97"/>
      <c r="BK509" s="97"/>
      <c r="BL509" s="97"/>
      <c r="BM509" s="97"/>
    </row>
    <row r="510" spans="1:65" x14ac:dyDescent="0.25">
      <c r="A510" s="95"/>
      <c r="B510" s="95"/>
      <c r="C510" s="95"/>
      <c r="D510" s="95"/>
      <c r="E510" s="95"/>
      <c r="F510" s="95"/>
      <c r="G510" s="95"/>
      <c r="H510" s="95"/>
      <c r="I510" s="96"/>
      <c r="J510" s="96"/>
      <c r="K510" s="95"/>
      <c r="L510" s="95"/>
      <c r="M510" s="95"/>
      <c r="N510" s="95"/>
      <c r="O510" s="95"/>
      <c r="P510" s="95"/>
      <c r="Q510" s="97"/>
      <c r="R510" s="97"/>
      <c r="S510" s="97"/>
      <c r="T510" s="97"/>
      <c r="U510" s="97"/>
      <c r="V510" s="97"/>
      <c r="W510" s="97"/>
      <c r="X510" s="97"/>
      <c r="Y510" s="97"/>
      <c r="Z510" s="97"/>
      <c r="AA510" s="97"/>
      <c r="AB510" s="97"/>
      <c r="AC510" s="97"/>
      <c r="AD510" s="97"/>
      <c r="AE510" s="97"/>
      <c r="AF510" s="97"/>
      <c r="AG510" s="97"/>
      <c r="AH510" s="97"/>
      <c r="AI510" s="97"/>
      <c r="AJ510" s="97"/>
      <c r="AK510" s="97"/>
      <c r="AL510" s="97"/>
      <c r="AM510" s="97"/>
      <c r="AN510" s="97"/>
      <c r="AO510" s="97"/>
      <c r="AP510" s="97"/>
      <c r="AQ510" s="97"/>
      <c r="AR510" s="97"/>
      <c r="AS510" s="97"/>
      <c r="AT510" s="97"/>
      <c r="AU510" s="97"/>
      <c r="AV510" s="97"/>
      <c r="AW510" s="97"/>
      <c r="AX510" s="97"/>
      <c r="AY510" s="97"/>
      <c r="AZ510" s="97"/>
      <c r="BA510" s="97"/>
      <c r="BB510" s="97"/>
      <c r="BC510" s="97"/>
      <c r="BD510" s="97"/>
      <c r="BE510" s="97"/>
      <c r="BF510" s="97"/>
      <c r="BG510" s="97"/>
      <c r="BH510" s="97"/>
      <c r="BI510" s="97"/>
      <c r="BJ510" s="97"/>
      <c r="BK510" s="97"/>
      <c r="BL510" s="97"/>
      <c r="BM510" s="97"/>
    </row>
    <row r="511" spans="1:65" x14ac:dyDescent="0.25">
      <c r="A511" s="95"/>
      <c r="B511" s="95"/>
      <c r="C511" s="95"/>
      <c r="D511" s="95"/>
      <c r="E511" s="95"/>
      <c r="F511" s="95"/>
      <c r="G511" s="95"/>
      <c r="H511" s="95"/>
      <c r="I511" s="96"/>
      <c r="J511" s="96"/>
      <c r="K511" s="95"/>
      <c r="L511" s="95"/>
      <c r="M511" s="95"/>
      <c r="N511" s="95"/>
      <c r="O511" s="95"/>
      <c r="P511" s="95"/>
      <c r="Q511" s="97"/>
      <c r="R511" s="97"/>
      <c r="S511" s="97"/>
      <c r="T511" s="97"/>
      <c r="U511" s="97"/>
      <c r="V511" s="97"/>
      <c r="W511" s="97"/>
      <c r="X511" s="97"/>
      <c r="Y511" s="97"/>
      <c r="Z511" s="97"/>
      <c r="AA511" s="97"/>
      <c r="AB511" s="97"/>
      <c r="AC511" s="97"/>
      <c r="AD511" s="97"/>
      <c r="AE511" s="97"/>
      <c r="AF511" s="97"/>
      <c r="AG511" s="97"/>
      <c r="AH511" s="97"/>
      <c r="AI511" s="97"/>
      <c r="AJ511" s="97"/>
      <c r="AK511" s="97"/>
      <c r="AL511" s="97"/>
      <c r="AM511" s="97"/>
      <c r="AN511" s="97"/>
      <c r="AO511" s="97"/>
      <c r="AP511" s="97"/>
      <c r="AQ511" s="97"/>
      <c r="AR511" s="97"/>
      <c r="AS511" s="97"/>
      <c r="AT511" s="97"/>
      <c r="AU511" s="97"/>
      <c r="AV511" s="97"/>
      <c r="AW511" s="97"/>
      <c r="AX511" s="97"/>
      <c r="AY511" s="97"/>
      <c r="AZ511" s="97"/>
      <c r="BA511" s="97"/>
      <c r="BB511" s="97"/>
      <c r="BC511" s="97"/>
      <c r="BD511" s="97"/>
      <c r="BE511" s="97"/>
      <c r="BF511" s="97"/>
      <c r="BG511" s="97"/>
      <c r="BH511" s="97"/>
      <c r="BI511" s="97"/>
      <c r="BJ511" s="97"/>
      <c r="BK511" s="97"/>
      <c r="BL511" s="97"/>
      <c r="BM511" s="97"/>
    </row>
    <row r="512" spans="1:65" x14ac:dyDescent="0.25">
      <c r="A512" s="95"/>
      <c r="B512" s="95"/>
      <c r="C512" s="95"/>
      <c r="D512" s="95"/>
      <c r="E512" s="95"/>
      <c r="F512" s="95"/>
      <c r="G512" s="95"/>
      <c r="H512" s="95"/>
      <c r="I512" s="96"/>
      <c r="J512" s="96"/>
      <c r="K512" s="95"/>
      <c r="L512" s="95"/>
      <c r="M512" s="95"/>
      <c r="N512" s="95"/>
      <c r="O512" s="95"/>
      <c r="P512" s="95"/>
      <c r="Q512" s="97"/>
      <c r="R512" s="97"/>
      <c r="S512" s="97"/>
      <c r="T512" s="97"/>
      <c r="U512" s="97"/>
      <c r="V512" s="97"/>
      <c r="W512" s="97"/>
      <c r="X512" s="97"/>
      <c r="Y512" s="97"/>
      <c r="Z512" s="97"/>
      <c r="AA512" s="97"/>
      <c r="AB512" s="97"/>
      <c r="AC512" s="97"/>
      <c r="AD512" s="97"/>
      <c r="AE512" s="97"/>
      <c r="AF512" s="97"/>
      <c r="AG512" s="97"/>
      <c r="AH512" s="97"/>
      <c r="AI512" s="97"/>
      <c r="AJ512" s="97"/>
      <c r="AK512" s="97"/>
      <c r="AL512" s="97"/>
      <c r="AM512" s="97"/>
      <c r="AN512" s="97"/>
      <c r="AO512" s="97"/>
      <c r="AP512" s="97"/>
      <c r="AQ512" s="97"/>
      <c r="AR512" s="97"/>
      <c r="AS512" s="97"/>
      <c r="AT512" s="97"/>
      <c r="AU512" s="97"/>
      <c r="AV512" s="97"/>
      <c r="AW512" s="97"/>
      <c r="AX512" s="97"/>
      <c r="AY512" s="97"/>
      <c r="AZ512" s="97"/>
      <c r="BA512" s="97"/>
      <c r="BB512" s="97"/>
      <c r="BC512" s="97"/>
      <c r="BD512" s="97"/>
      <c r="BE512" s="97"/>
      <c r="BF512" s="97"/>
      <c r="BG512" s="97"/>
      <c r="BH512" s="97"/>
      <c r="BI512" s="97"/>
      <c r="BJ512" s="97"/>
      <c r="BK512" s="97"/>
      <c r="BL512" s="97"/>
      <c r="BM512" s="97"/>
    </row>
    <row r="513" spans="1:65" x14ac:dyDescent="0.25">
      <c r="A513" s="95"/>
      <c r="B513" s="95"/>
      <c r="C513" s="95"/>
      <c r="D513" s="95"/>
      <c r="E513" s="95"/>
      <c r="F513" s="95"/>
      <c r="G513" s="95"/>
      <c r="H513" s="95"/>
      <c r="I513" s="96"/>
      <c r="J513" s="96"/>
      <c r="K513" s="95"/>
      <c r="L513" s="95"/>
      <c r="M513" s="95"/>
      <c r="N513" s="95"/>
      <c r="O513" s="95"/>
      <c r="P513" s="95"/>
      <c r="Q513" s="97"/>
      <c r="R513" s="97"/>
      <c r="S513" s="97"/>
      <c r="T513" s="97"/>
      <c r="U513" s="97"/>
      <c r="V513" s="97"/>
      <c r="W513" s="97"/>
      <c r="X513" s="97"/>
      <c r="Y513" s="97"/>
      <c r="Z513" s="97"/>
      <c r="AA513" s="97"/>
      <c r="AB513" s="97"/>
      <c r="AC513" s="97"/>
      <c r="AD513" s="97"/>
      <c r="AE513" s="97"/>
      <c r="AF513" s="97"/>
      <c r="AG513" s="97"/>
      <c r="AH513" s="97"/>
      <c r="AI513" s="97"/>
      <c r="AJ513" s="97"/>
      <c r="AK513" s="97"/>
      <c r="AL513" s="97"/>
      <c r="AM513" s="97"/>
      <c r="AN513" s="97"/>
      <c r="AO513" s="97"/>
      <c r="AP513" s="97"/>
      <c r="AQ513" s="97"/>
      <c r="AR513" s="97"/>
      <c r="AS513" s="97"/>
      <c r="AT513" s="97"/>
      <c r="AU513" s="97"/>
      <c r="AV513" s="97"/>
      <c r="AW513" s="97"/>
      <c r="AX513" s="97"/>
      <c r="AY513" s="97"/>
      <c r="AZ513" s="97"/>
      <c r="BA513" s="97"/>
      <c r="BB513" s="97"/>
      <c r="BC513" s="97"/>
      <c r="BD513" s="97"/>
      <c r="BE513" s="97"/>
      <c r="BF513" s="97"/>
      <c r="BG513" s="97"/>
      <c r="BH513" s="97"/>
      <c r="BI513" s="97"/>
      <c r="BJ513" s="97"/>
      <c r="BK513" s="97"/>
      <c r="BL513" s="97"/>
      <c r="BM513" s="97"/>
    </row>
    <row r="514" spans="1:65" x14ac:dyDescent="0.25">
      <c r="A514" s="95"/>
      <c r="B514" s="95"/>
      <c r="C514" s="95"/>
      <c r="D514" s="95"/>
      <c r="E514" s="95"/>
      <c r="F514" s="95"/>
      <c r="G514" s="95"/>
      <c r="H514" s="95"/>
      <c r="I514" s="96"/>
      <c r="J514" s="96"/>
      <c r="K514" s="95"/>
      <c r="L514" s="95"/>
      <c r="M514" s="95"/>
      <c r="N514" s="95"/>
      <c r="O514" s="95"/>
      <c r="P514" s="95"/>
      <c r="Q514" s="97"/>
      <c r="R514" s="97"/>
      <c r="S514" s="97"/>
      <c r="T514" s="97"/>
      <c r="U514" s="97"/>
      <c r="V514" s="97"/>
      <c r="W514" s="97"/>
      <c r="X514" s="97"/>
      <c r="Y514" s="97"/>
      <c r="Z514" s="97"/>
      <c r="AA514" s="97"/>
      <c r="AB514" s="97"/>
      <c r="AC514" s="97"/>
      <c r="AD514" s="97"/>
      <c r="AE514" s="97"/>
      <c r="AF514" s="97"/>
      <c r="AG514" s="97"/>
      <c r="AH514" s="97"/>
      <c r="AI514" s="97"/>
      <c r="AJ514" s="97"/>
      <c r="AK514" s="97"/>
      <c r="AL514" s="97"/>
      <c r="AM514" s="97"/>
      <c r="AN514" s="97"/>
      <c r="AO514" s="97"/>
      <c r="AP514" s="97"/>
      <c r="AQ514" s="97"/>
      <c r="AR514" s="97"/>
      <c r="AS514" s="97"/>
      <c r="AT514" s="97"/>
      <c r="AU514" s="97"/>
      <c r="AV514" s="97"/>
      <c r="AW514" s="97"/>
      <c r="AX514" s="97"/>
      <c r="AY514" s="97"/>
      <c r="AZ514" s="97"/>
      <c r="BA514" s="97"/>
      <c r="BB514" s="97"/>
      <c r="BC514" s="97"/>
      <c r="BD514" s="97"/>
      <c r="BE514" s="97"/>
      <c r="BF514" s="97"/>
      <c r="BG514" s="97"/>
      <c r="BH514" s="97"/>
      <c r="BI514" s="97"/>
      <c r="BJ514" s="97"/>
      <c r="BK514" s="97"/>
      <c r="BL514" s="97"/>
      <c r="BM514" s="97"/>
    </row>
    <row r="515" spans="1:65" x14ac:dyDescent="0.25">
      <c r="A515" s="95"/>
      <c r="B515" s="95"/>
      <c r="C515" s="95"/>
      <c r="D515" s="95"/>
      <c r="E515" s="95"/>
      <c r="F515" s="95"/>
      <c r="G515" s="95"/>
      <c r="H515" s="95"/>
      <c r="I515" s="96"/>
      <c r="J515" s="96"/>
      <c r="K515" s="95"/>
      <c r="L515" s="95"/>
      <c r="M515" s="95"/>
      <c r="N515" s="95"/>
      <c r="O515" s="95"/>
      <c r="P515" s="95"/>
      <c r="Q515" s="97"/>
      <c r="R515" s="97"/>
      <c r="S515" s="97"/>
      <c r="T515" s="97"/>
      <c r="U515" s="97"/>
      <c r="V515" s="97"/>
      <c r="W515" s="97"/>
      <c r="X515" s="97"/>
      <c r="Y515" s="97"/>
      <c r="Z515" s="97"/>
      <c r="AA515" s="97"/>
      <c r="AB515" s="97"/>
      <c r="AC515" s="97"/>
      <c r="AD515" s="97"/>
      <c r="AE515" s="97"/>
      <c r="AF515" s="97"/>
      <c r="AG515" s="97"/>
      <c r="AH515" s="97"/>
      <c r="AI515" s="97"/>
      <c r="AJ515" s="97"/>
      <c r="AK515" s="97"/>
      <c r="AL515" s="97"/>
      <c r="AM515" s="97"/>
      <c r="AN515" s="97"/>
      <c r="AO515" s="97"/>
      <c r="AP515" s="97"/>
      <c r="AQ515" s="97"/>
      <c r="AR515" s="97"/>
      <c r="AS515" s="97"/>
      <c r="AT515" s="97"/>
      <c r="AU515" s="97"/>
      <c r="AV515" s="97"/>
      <c r="AW515" s="97"/>
      <c r="AX515" s="97"/>
      <c r="AY515" s="97"/>
      <c r="AZ515" s="97"/>
      <c r="BA515" s="97"/>
      <c r="BB515" s="97"/>
      <c r="BC515" s="97"/>
      <c r="BD515" s="97"/>
      <c r="BE515" s="97"/>
      <c r="BF515" s="97"/>
      <c r="BG515" s="97"/>
      <c r="BH515" s="97"/>
      <c r="BI515" s="97"/>
      <c r="BJ515" s="97"/>
      <c r="BK515" s="97"/>
      <c r="BL515" s="97"/>
      <c r="BM515" s="97"/>
    </row>
    <row r="516" spans="1:65" x14ac:dyDescent="0.25">
      <c r="A516" s="95"/>
      <c r="B516" s="95"/>
      <c r="C516" s="95"/>
      <c r="D516" s="95"/>
      <c r="E516" s="95"/>
      <c r="F516" s="95"/>
      <c r="G516" s="95"/>
      <c r="H516" s="95"/>
      <c r="I516" s="96"/>
      <c r="J516" s="96"/>
      <c r="K516" s="95"/>
      <c r="L516" s="95"/>
      <c r="M516" s="95"/>
      <c r="N516" s="95"/>
      <c r="O516" s="95"/>
      <c r="P516" s="95"/>
      <c r="Q516" s="97"/>
      <c r="R516" s="97"/>
      <c r="S516" s="97"/>
      <c r="T516" s="97"/>
      <c r="U516" s="97"/>
      <c r="V516" s="97"/>
      <c r="W516" s="97"/>
      <c r="X516" s="97"/>
      <c r="Y516" s="97"/>
      <c r="Z516" s="97"/>
      <c r="AA516" s="97"/>
      <c r="AB516" s="97"/>
      <c r="AC516" s="97"/>
      <c r="AD516" s="97"/>
      <c r="AE516" s="97"/>
      <c r="AF516" s="97"/>
      <c r="AG516" s="97"/>
      <c r="AH516" s="97"/>
      <c r="AI516" s="97"/>
      <c r="AJ516" s="97"/>
      <c r="AK516" s="97"/>
      <c r="AL516" s="97"/>
      <c r="AM516" s="97"/>
      <c r="AN516" s="97"/>
      <c r="AO516" s="97"/>
      <c r="AP516" s="97"/>
      <c r="AQ516" s="97"/>
      <c r="AR516" s="97"/>
      <c r="AS516" s="97"/>
      <c r="AT516" s="97"/>
      <c r="AU516" s="97"/>
      <c r="AV516" s="97"/>
      <c r="AW516" s="97"/>
      <c r="AX516" s="97"/>
      <c r="AY516" s="97"/>
      <c r="AZ516" s="97"/>
      <c r="BA516" s="97"/>
      <c r="BB516" s="97"/>
      <c r="BC516" s="97"/>
      <c r="BD516" s="97"/>
      <c r="BE516" s="97"/>
      <c r="BF516" s="97"/>
      <c r="BG516" s="97"/>
      <c r="BH516" s="97"/>
      <c r="BI516" s="97"/>
      <c r="BJ516" s="97"/>
      <c r="BK516" s="97"/>
      <c r="BL516" s="97"/>
      <c r="BM516" s="97"/>
    </row>
    <row r="517" spans="1:65" x14ac:dyDescent="0.25">
      <c r="A517" s="95"/>
      <c r="B517" s="95"/>
      <c r="C517" s="95"/>
      <c r="D517" s="95"/>
      <c r="E517" s="95"/>
      <c r="F517" s="95"/>
      <c r="G517" s="95"/>
      <c r="H517" s="95"/>
      <c r="I517" s="96"/>
      <c r="J517" s="96"/>
      <c r="K517" s="95"/>
      <c r="L517" s="95"/>
      <c r="M517" s="95"/>
      <c r="N517" s="95"/>
      <c r="O517" s="95"/>
      <c r="P517" s="95"/>
      <c r="Q517" s="97"/>
      <c r="R517" s="97"/>
      <c r="S517" s="97"/>
      <c r="T517" s="97"/>
      <c r="U517" s="97"/>
      <c r="V517" s="97"/>
      <c r="W517" s="97"/>
      <c r="X517" s="97"/>
      <c r="Y517" s="97"/>
      <c r="Z517" s="97"/>
      <c r="AA517" s="97"/>
      <c r="AB517" s="97"/>
      <c r="AC517" s="97"/>
      <c r="AD517" s="97"/>
      <c r="AE517" s="97"/>
      <c r="AF517" s="97"/>
      <c r="AG517" s="97"/>
      <c r="AH517" s="97"/>
      <c r="AI517" s="97"/>
      <c r="AJ517" s="97"/>
      <c r="AK517" s="97"/>
      <c r="AL517" s="97"/>
      <c r="AM517" s="97"/>
      <c r="AN517" s="97"/>
      <c r="AO517" s="97"/>
      <c r="AP517" s="97"/>
      <c r="AQ517" s="97"/>
      <c r="AR517" s="97"/>
      <c r="AS517" s="97"/>
      <c r="AT517" s="97"/>
      <c r="AU517" s="97"/>
      <c r="AV517" s="97"/>
      <c r="AW517" s="97"/>
      <c r="AX517" s="97"/>
      <c r="AY517" s="97"/>
      <c r="AZ517" s="97"/>
      <c r="BA517" s="97"/>
      <c r="BB517" s="97"/>
      <c r="BC517" s="97"/>
      <c r="BD517" s="97"/>
      <c r="BE517" s="97"/>
      <c r="BF517" s="97"/>
      <c r="BG517" s="97"/>
      <c r="BH517" s="97"/>
      <c r="BI517" s="97"/>
      <c r="BJ517" s="97"/>
      <c r="BK517" s="97"/>
      <c r="BL517" s="97"/>
      <c r="BM517" s="97"/>
    </row>
    <row r="518" spans="1:65" x14ac:dyDescent="0.25">
      <c r="A518" s="95"/>
      <c r="B518" s="95"/>
      <c r="C518" s="95"/>
      <c r="D518" s="95"/>
      <c r="E518" s="95"/>
      <c r="F518" s="95"/>
      <c r="G518" s="95"/>
      <c r="H518" s="95"/>
      <c r="I518" s="96"/>
      <c r="J518" s="96"/>
      <c r="K518" s="95"/>
      <c r="L518" s="95"/>
      <c r="M518" s="95"/>
      <c r="N518" s="95"/>
      <c r="O518" s="95"/>
      <c r="P518" s="95"/>
      <c r="Q518" s="97"/>
      <c r="R518" s="97"/>
      <c r="S518" s="97"/>
      <c r="T518" s="97"/>
      <c r="U518" s="97"/>
      <c r="V518" s="97"/>
      <c r="W518" s="97"/>
      <c r="X518" s="97"/>
      <c r="Y518" s="97"/>
      <c r="Z518" s="97"/>
      <c r="AA518" s="97"/>
      <c r="AB518" s="97"/>
      <c r="AC518" s="97"/>
      <c r="AD518" s="97"/>
      <c r="AE518" s="97"/>
      <c r="AF518" s="97"/>
      <c r="AG518" s="97"/>
      <c r="AH518" s="97"/>
      <c r="AI518" s="97"/>
      <c r="AJ518" s="97"/>
      <c r="AK518" s="97"/>
      <c r="AL518" s="97"/>
      <c r="AM518" s="97"/>
      <c r="AN518" s="97"/>
      <c r="AO518" s="97"/>
      <c r="AP518" s="97"/>
      <c r="AQ518" s="97"/>
      <c r="AR518" s="97"/>
      <c r="AS518" s="97"/>
      <c r="AT518" s="97"/>
      <c r="AU518" s="97"/>
      <c r="AV518" s="97"/>
      <c r="AW518" s="97"/>
      <c r="AX518" s="97"/>
      <c r="AY518" s="97"/>
      <c r="AZ518" s="97"/>
      <c r="BA518" s="97"/>
      <c r="BB518" s="97"/>
      <c r="BC518" s="97"/>
      <c r="BD518" s="97"/>
      <c r="BE518" s="97"/>
      <c r="BF518" s="97"/>
      <c r="BG518" s="97"/>
      <c r="BH518" s="97"/>
      <c r="BI518" s="97"/>
      <c r="BJ518" s="97"/>
      <c r="BK518" s="97"/>
      <c r="BL518" s="97"/>
      <c r="BM518" s="97"/>
    </row>
    <row r="519" spans="1:65" x14ac:dyDescent="0.25">
      <c r="A519" s="95"/>
      <c r="B519" s="95"/>
      <c r="C519" s="95"/>
      <c r="D519" s="95"/>
      <c r="E519" s="95"/>
      <c r="F519" s="95"/>
      <c r="G519" s="95"/>
      <c r="H519" s="95"/>
      <c r="I519" s="96"/>
      <c r="J519" s="96"/>
      <c r="K519" s="95"/>
      <c r="L519" s="95"/>
      <c r="M519" s="95"/>
      <c r="N519" s="95"/>
      <c r="O519" s="95"/>
      <c r="P519" s="95"/>
      <c r="Q519" s="97"/>
      <c r="R519" s="97"/>
      <c r="S519" s="97"/>
      <c r="T519" s="97"/>
      <c r="U519" s="97"/>
      <c r="V519" s="97"/>
      <c r="W519" s="97"/>
      <c r="X519" s="97"/>
      <c r="Y519" s="97"/>
      <c r="Z519" s="97"/>
      <c r="AA519" s="97"/>
      <c r="AB519" s="97"/>
      <c r="AC519" s="97"/>
      <c r="AD519" s="97"/>
      <c r="AE519" s="97"/>
      <c r="AF519" s="97"/>
      <c r="AG519" s="97"/>
      <c r="AH519" s="97"/>
      <c r="AI519" s="97"/>
      <c r="AJ519" s="97"/>
      <c r="AK519" s="97"/>
      <c r="AL519" s="97"/>
      <c r="AM519" s="97"/>
      <c r="AN519" s="97"/>
      <c r="AO519" s="97"/>
      <c r="AP519" s="97"/>
      <c r="AQ519" s="97"/>
      <c r="AR519" s="97"/>
      <c r="AS519" s="97"/>
      <c r="AT519" s="97"/>
      <c r="AU519" s="97"/>
      <c r="AV519" s="97"/>
      <c r="AW519" s="97"/>
      <c r="AX519" s="97"/>
      <c r="AY519" s="97"/>
      <c r="AZ519" s="97"/>
      <c r="BA519" s="97"/>
      <c r="BB519" s="97"/>
      <c r="BC519" s="97"/>
      <c r="BD519" s="97"/>
      <c r="BE519" s="97"/>
      <c r="BF519" s="97"/>
      <c r="BG519" s="97"/>
      <c r="BH519" s="97"/>
      <c r="BI519" s="97"/>
      <c r="BJ519" s="97"/>
      <c r="BK519" s="97"/>
      <c r="BL519" s="97"/>
      <c r="BM519" s="97"/>
    </row>
    <row r="520" spans="1:65" x14ac:dyDescent="0.25">
      <c r="A520" s="95"/>
      <c r="B520" s="95"/>
      <c r="C520" s="95"/>
      <c r="D520" s="95"/>
      <c r="E520" s="95"/>
      <c r="F520" s="95"/>
      <c r="G520" s="95"/>
      <c r="H520" s="95"/>
      <c r="I520" s="96"/>
      <c r="J520" s="96"/>
      <c r="K520" s="95"/>
      <c r="L520" s="95"/>
      <c r="M520" s="95"/>
      <c r="N520" s="95"/>
      <c r="O520" s="95"/>
      <c r="P520" s="95"/>
      <c r="Q520" s="97"/>
      <c r="R520" s="97"/>
      <c r="S520" s="97"/>
      <c r="T520" s="97"/>
      <c r="U520" s="97"/>
      <c r="V520" s="97"/>
      <c r="W520" s="97"/>
      <c r="X520" s="97"/>
      <c r="Y520" s="97"/>
      <c r="Z520" s="97"/>
      <c r="AA520" s="97"/>
      <c r="AB520" s="97"/>
      <c r="AC520" s="97"/>
      <c r="AD520" s="97"/>
      <c r="AE520" s="97"/>
      <c r="AF520" s="97"/>
      <c r="AG520" s="97"/>
      <c r="AH520" s="97"/>
      <c r="AI520" s="97"/>
      <c r="AJ520" s="97"/>
      <c r="AK520" s="97"/>
      <c r="AL520" s="97"/>
      <c r="AM520" s="97"/>
      <c r="AN520" s="97"/>
      <c r="AO520" s="97"/>
      <c r="AP520" s="97"/>
      <c r="AQ520" s="97"/>
      <c r="AR520" s="97"/>
      <c r="AS520" s="97"/>
      <c r="AT520" s="97"/>
      <c r="AU520" s="97"/>
      <c r="AV520" s="97"/>
      <c r="AW520" s="97"/>
      <c r="AX520" s="97"/>
      <c r="AY520" s="97"/>
      <c r="AZ520" s="97"/>
      <c r="BA520" s="97"/>
      <c r="BB520" s="97"/>
      <c r="BC520" s="97"/>
      <c r="BD520" s="97"/>
      <c r="BE520" s="97"/>
      <c r="BF520" s="97"/>
      <c r="BG520" s="97"/>
      <c r="BH520" s="97"/>
      <c r="BI520" s="97"/>
      <c r="BJ520" s="97"/>
      <c r="BK520" s="97"/>
      <c r="BL520" s="97"/>
      <c r="BM520" s="97"/>
    </row>
    <row r="521" spans="1:65" x14ac:dyDescent="0.25">
      <c r="A521" s="95"/>
      <c r="B521" s="95"/>
      <c r="C521" s="95"/>
      <c r="D521" s="95"/>
      <c r="E521" s="95"/>
      <c r="F521" s="95"/>
      <c r="G521" s="95"/>
      <c r="H521" s="95"/>
      <c r="I521" s="96"/>
      <c r="J521" s="96"/>
      <c r="K521" s="95"/>
      <c r="L521" s="95"/>
      <c r="M521" s="95"/>
      <c r="N521" s="95"/>
      <c r="O521" s="95"/>
      <c r="P521" s="95"/>
      <c r="Q521" s="97"/>
      <c r="R521" s="97"/>
      <c r="S521" s="97"/>
      <c r="T521" s="97"/>
      <c r="U521" s="97"/>
      <c r="V521" s="97"/>
      <c r="W521" s="97"/>
      <c r="X521" s="97"/>
      <c r="Y521" s="97"/>
      <c r="Z521" s="97"/>
      <c r="AA521" s="97"/>
      <c r="AB521" s="97"/>
      <c r="AC521" s="97"/>
      <c r="AD521" s="97"/>
      <c r="AE521" s="97"/>
      <c r="AF521" s="97"/>
      <c r="AG521" s="97"/>
      <c r="AH521" s="97"/>
      <c r="AI521" s="97"/>
      <c r="AJ521" s="97"/>
      <c r="AK521" s="97"/>
      <c r="AL521" s="97"/>
      <c r="AM521" s="97"/>
      <c r="AN521" s="97"/>
      <c r="AO521" s="97"/>
      <c r="AP521" s="97"/>
      <c r="AQ521" s="97"/>
      <c r="AR521" s="97"/>
      <c r="AS521" s="97"/>
      <c r="AT521" s="97"/>
      <c r="AU521" s="97"/>
      <c r="AV521" s="97"/>
      <c r="AW521" s="97"/>
      <c r="AX521" s="97"/>
      <c r="AY521" s="97"/>
      <c r="AZ521" s="97"/>
      <c r="BA521" s="97"/>
      <c r="BB521" s="97"/>
      <c r="BC521" s="97"/>
      <c r="BD521" s="97"/>
      <c r="BE521" s="97"/>
      <c r="BF521" s="97"/>
      <c r="BG521" s="97"/>
      <c r="BH521" s="97"/>
      <c r="BI521" s="97"/>
      <c r="BJ521" s="97"/>
      <c r="BK521" s="97"/>
      <c r="BL521" s="97"/>
      <c r="BM521" s="97"/>
    </row>
    <row r="522" spans="1:65" x14ac:dyDescent="0.25">
      <c r="A522" s="95"/>
      <c r="B522" s="95"/>
      <c r="C522" s="95"/>
      <c r="D522" s="95"/>
      <c r="E522" s="95"/>
      <c r="F522" s="95"/>
      <c r="G522" s="95"/>
      <c r="H522" s="95"/>
      <c r="I522" s="96"/>
      <c r="J522" s="96"/>
      <c r="K522" s="95"/>
      <c r="L522" s="95"/>
      <c r="M522" s="95"/>
      <c r="N522" s="95"/>
      <c r="O522" s="95"/>
      <c r="P522" s="95"/>
      <c r="Q522" s="97"/>
      <c r="R522" s="97"/>
      <c r="S522" s="97"/>
      <c r="T522" s="97"/>
      <c r="U522" s="97"/>
      <c r="V522" s="97"/>
      <c r="W522" s="97"/>
      <c r="X522" s="97"/>
      <c r="Y522" s="97"/>
      <c r="Z522" s="97"/>
      <c r="AA522" s="97"/>
      <c r="AB522" s="97"/>
      <c r="AC522" s="97"/>
      <c r="AD522" s="97"/>
      <c r="AE522" s="97"/>
      <c r="AF522" s="97"/>
      <c r="AG522" s="97"/>
      <c r="AH522" s="97"/>
      <c r="AI522" s="97"/>
      <c r="AJ522" s="97"/>
      <c r="AK522" s="97"/>
      <c r="AL522" s="97"/>
      <c r="AM522" s="97"/>
      <c r="AN522" s="97"/>
      <c r="AO522" s="97"/>
      <c r="AP522" s="97"/>
      <c r="AQ522" s="97"/>
      <c r="AR522" s="97"/>
      <c r="AS522" s="97"/>
      <c r="AT522" s="97"/>
      <c r="AU522" s="97"/>
      <c r="AV522" s="97"/>
      <c r="AW522" s="97"/>
      <c r="AX522" s="97"/>
      <c r="AY522" s="97"/>
      <c r="AZ522" s="97"/>
      <c r="BA522" s="97"/>
      <c r="BB522" s="97"/>
      <c r="BC522" s="97"/>
      <c r="BD522" s="97"/>
      <c r="BE522" s="97"/>
      <c r="BF522" s="97"/>
      <c r="BG522" s="97"/>
      <c r="BH522" s="97"/>
      <c r="BI522" s="97"/>
      <c r="BJ522" s="97"/>
      <c r="BK522" s="97"/>
      <c r="BL522" s="97"/>
      <c r="BM522" s="97"/>
    </row>
    <row r="523" spans="1:65" x14ac:dyDescent="0.25">
      <c r="A523" s="95"/>
      <c r="B523" s="95"/>
      <c r="C523" s="95"/>
      <c r="D523" s="95"/>
      <c r="E523" s="95"/>
      <c r="F523" s="95"/>
      <c r="G523" s="95"/>
      <c r="H523" s="95"/>
      <c r="I523" s="96"/>
      <c r="J523" s="96"/>
      <c r="K523" s="95"/>
      <c r="L523" s="95"/>
      <c r="M523" s="95"/>
      <c r="N523" s="95"/>
      <c r="O523" s="95"/>
      <c r="P523" s="95"/>
      <c r="Q523" s="97"/>
      <c r="R523" s="97"/>
      <c r="S523" s="97"/>
      <c r="T523" s="97"/>
      <c r="U523" s="97"/>
      <c r="V523" s="97"/>
      <c r="W523" s="97"/>
      <c r="X523" s="97"/>
      <c r="Y523" s="97"/>
      <c r="Z523" s="97"/>
      <c r="AA523" s="97"/>
      <c r="AB523" s="97"/>
      <c r="AC523" s="97"/>
      <c r="AD523" s="97"/>
      <c r="AE523" s="97"/>
      <c r="AF523" s="97"/>
      <c r="AG523" s="97"/>
      <c r="AH523" s="97"/>
      <c r="AI523" s="97"/>
      <c r="AJ523" s="97"/>
      <c r="AK523" s="97"/>
      <c r="AL523" s="97"/>
      <c r="AM523" s="97"/>
      <c r="AN523" s="97"/>
      <c r="AO523" s="97"/>
      <c r="AP523" s="97"/>
      <c r="AQ523" s="97"/>
      <c r="AR523" s="97"/>
      <c r="AS523" s="97"/>
      <c r="AT523" s="97"/>
      <c r="AU523" s="97"/>
      <c r="AV523" s="97"/>
      <c r="AW523" s="97"/>
      <c r="AX523" s="97"/>
      <c r="AY523" s="97"/>
      <c r="AZ523" s="97"/>
      <c r="BA523" s="97"/>
      <c r="BB523" s="97"/>
      <c r="BC523" s="97"/>
      <c r="BD523" s="97"/>
      <c r="BE523" s="97"/>
      <c r="BF523" s="97"/>
      <c r="BG523" s="97"/>
      <c r="BH523" s="97"/>
      <c r="BI523" s="97"/>
      <c r="BJ523" s="97"/>
      <c r="BK523" s="97"/>
      <c r="BL523" s="97"/>
      <c r="BM523" s="97"/>
    </row>
    <row r="524" spans="1:65" x14ac:dyDescent="0.25">
      <c r="A524" s="95"/>
      <c r="B524" s="95"/>
      <c r="C524" s="95"/>
      <c r="D524" s="95"/>
      <c r="E524" s="95"/>
      <c r="F524" s="95"/>
      <c r="G524" s="95"/>
      <c r="H524" s="95"/>
      <c r="I524" s="96"/>
      <c r="J524" s="96"/>
      <c r="K524" s="95"/>
      <c r="L524" s="95"/>
      <c r="M524" s="95"/>
      <c r="N524" s="95"/>
      <c r="O524" s="95"/>
      <c r="P524" s="95"/>
      <c r="Q524" s="97"/>
      <c r="R524" s="97"/>
      <c r="S524" s="97"/>
      <c r="T524" s="97"/>
      <c r="U524" s="97"/>
      <c r="V524" s="97"/>
      <c r="W524" s="97"/>
      <c r="X524" s="97"/>
      <c r="Y524" s="97"/>
      <c r="Z524" s="97"/>
      <c r="AA524" s="97"/>
      <c r="AB524" s="97"/>
      <c r="AC524" s="97"/>
      <c r="AD524" s="97"/>
      <c r="AE524" s="97"/>
      <c r="AF524" s="97"/>
      <c r="AG524" s="97"/>
      <c r="AH524" s="97"/>
      <c r="AI524" s="97"/>
      <c r="AJ524" s="97"/>
      <c r="AK524" s="97"/>
      <c r="AL524" s="97"/>
      <c r="AM524" s="97"/>
      <c r="AN524" s="97"/>
      <c r="AO524" s="97"/>
      <c r="AP524" s="97"/>
      <c r="AQ524" s="97"/>
      <c r="AR524" s="97"/>
      <c r="AS524" s="97"/>
      <c r="AT524" s="97"/>
      <c r="AU524" s="97"/>
      <c r="AV524" s="97"/>
      <c r="AW524" s="97"/>
      <c r="AX524" s="97"/>
      <c r="AY524" s="97"/>
      <c r="AZ524" s="97"/>
      <c r="BA524" s="97"/>
      <c r="BB524" s="97"/>
      <c r="BC524" s="97"/>
      <c r="BD524" s="97"/>
      <c r="BE524" s="97"/>
      <c r="BF524" s="97"/>
      <c r="BG524" s="97"/>
      <c r="BH524" s="97"/>
      <c r="BI524" s="97"/>
      <c r="BJ524" s="97"/>
      <c r="BK524" s="97"/>
      <c r="BL524" s="97"/>
      <c r="BM524" s="97"/>
    </row>
    <row r="525" spans="1:65" x14ac:dyDescent="0.25">
      <c r="A525" s="95"/>
      <c r="B525" s="95"/>
      <c r="C525" s="95"/>
      <c r="D525" s="95"/>
      <c r="E525" s="95"/>
      <c r="F525" s="95"/>
      <c r="G525" s="95"/>
      <c r="H525" s="95"/>
      <c r="I525" s="96"/>
      <c r="J525" s="96"/>
      <c r="K525" s="95"/>
      <c r="L525" s="95"/>
      <c r="M525" s="95"/>
      <c r="N525" s="95"/>
      <c r="O525" s="95"/>
      <c r="P525" s="95"/>
      <c r="Q525" s="97"/>
      <c r="R525" s="97"/>
      <c r="S525" s="97"/>
      <c r="T525" s="97"/>
      <c r="U525" s="97"/>
      <c r="V525" s="97"/>
      <c r="W525" s="97"/>
      <c r="X525" s="97"/>
      <c r="Y525" s="97"/>
      <c r="Z525" s="97"/>
      <c r="AA525" s="97"/>
      <c r="AB525" s="97"/>
      <c r="AC525" s="97"/>
      <c r="AD525" s="97"/>
      <c r="AE525" s="97"/>
      <c r="AF525" s="97"/>
      <c r="AG525" s="97"/>
      <c r="AH525" s="97"/>
      <c r="AI525" s="97"/>
      <c r="AJ525" s="97"/>
      <c r="AK525" s="97"/>
      <c r="AL525" s="97"/>
      <c r="AM525" s="97"/>
      <c r="AN525" s="97"/>
      <c r="AO525" s="97"/>
      <c r="AP525" s="97"/>
      <c r="AQ525" s="97"/>
      <c r="AR525" s="97"/>
      <c r="AS525" s="97"/>
      <c r="AT525" s="97"/>
      <c r="AU525" s="97"/>
      <c r="AV525" s="97"/>
      <c r="AW525" s="97"/>
      <c r="AX525" s="97"/>
      <c r="AY525" s="97"/>
      <c r="AZ525" s="97"/>
      <c r="BA525" s="97"/>
      <c r="BB525" s="97"/>
      <c r="BC525" s="97"/>
      <c r="BD525" s="97"/>
      <c r="BE525" s="97"/>
      <c r="BF525" s="97"/>
      <c r="BG525" s="97"/>
      <c r="BH525" s="97"/>
      <c r="BI525" s="97"/>
      <c r="BJ525" s="97"/>
      <c r="BK525" s="97"/>
      <c r="BL525" s="97"/>
      <c r="BM525" s="97"/>
    </row>
    <row r="526" spans="1:65" x14ac:dyDescent="0.25">
      <c r="A526" s="95"/>
      <c r="B526" s="95"/>
      <c r="C526" s="95"/>
      <c r="D526" s="95"/>
      <c r="E526" s="95"/>
      <c r="F526" s="95"/>
      <c r="G526" s="95"/>
      <c r="H526" s="95"/>
      <c r="I526" s="96"/>
      <c r="J526" s="96"/>
      <c r="K526" s="95"/>
      <c r="L526" s="95"/>
      <c r="M526" s="95"/>
      <c r="N526" s="95"/>
      <c r="O526" s="95"/>
      <c r="P526" s="95"/>
      <c r="Q526" s="97"/>
      <c r="R526" s="97"/>
      <c r="S526" s="97"/>
      <c r="T526" s="97"/>
      <c r="U526" s="97"/>
      <c r="V526" s="97"/>
      <c r="W526" s="97"/>
      <c r="X526" s="97"/>
      <c r="Y526" s="97"/>
      <c r="Z526" s="97"/>
      <c r="AA526" s="97"/>
      <c r="AB526" s="97"/>
      <c r="AC526" s="97"/>
      <c r="AD526" s="97"/>
      <c r="AE526" s="97"/>
      <c r="AF526" s="97"/>
      <c r="AG526" s="97"/>
      <c r="AH526" s="97"/>
      <c r="AI526" s="97"/>
      <c r="AJ526" s="97"/>
      <c r="AK526" s="97"/>
      <c r="AL526" s="97"/>
      <c r="AM526" s="97"/>
      <c r="AN526" s="97"/>
      <c r="AO526" s="97"/>
      <c r="AP526" s="97"/>
      <c r="AQ526" s="97"/>
      <c r="AR526" s="97"/>
      <c r="AS526" s="97"/>
      <c r="AT526" s="97"/>
      <c r="AU526" s="97"/>
      <c r="AV526" s="97"/>
      <c r="AW526" s="97"/>
      <c r="AX526" s="97"/>
      <c r="AY526" s="97"/>
      <c r="AZ526" s="97"/>
      <c r="BA526" s="97"/>
      <c r="BB526" s="97"/>
      <c r="BC526" s="97"/>
      <c r="BD526" s="97"/>
      <c r="BE526" s="97"/>
      <c r="BF526" s="97"/>
      <c r="BG526" s="97"/>
      <c r="BH526" s="97"/>
      <c r="BI526" s="97"/>
      <c r="BJ526" s="97"/>
      <c r="BK526" s="97"/>
      <c r="BL526" s="97"/>
      <c r="BM526" s="97"/>
    </row>
    <row r="527" spans="1:65" x14ac:dyDescent="0.25">
      <c r="A527" s="95"/>
      <c r="B527" s="95"/>
      <c r="C527" s="95"/>
      <c r="D527" s="95"/>
      <c r="E527" s="95"/>
      <c r="F527" s="95"/>
      <c r="G527" s="95"/>
      <c r="H527" s="95"/>
      <c r="I527" s="96"/>
      <c r="J527" s="96"/>
      <c r="K527" s="95"/>
      <c r="L527" s="95"/>
      <c r="M527" s="95"/>
      <c r="N527" s="95"/>
      <c r="O527" s="95"/>
      <c r="P527" s="95"/>
      <c r="Q527" s="97"/>
      <c r="R527" s="97"/>
      <c r="S527" s="97"/>
      <c r="T527" s="97"/>
      <c r="U527" s="97"/>
      <c r="V527" s="97"/>
      <c r="W527" s="97"/>
      <c r="X527" s="97"/>
      <c r="Y527" s="97"/>
      <c r="Z527" s="97"/>
      <c r="AA527" s="97"/>
      <c r="AB527" s="97"/>
      <c r="AC527" s="97"/>
      <c r="AD527" s="97"/>
      <c r="AE527" s="97"/>
      <c r="AF527" s="97"/>
      <c r="AG527" s="97"/>
      <c r="AH527" s="97"/>
      <c r="AI527" s="97"/>
      <c r="AJ527" s="97"/>
      <c r="AK527" s="97"/>
      <c r="AL527" s="97"/>
      <c r="AM527" s="97"/>
      <c r="AN527" s="97"/>
      <c r="AO527" s="97"/>
      <c r="AP527" s="97"/>
      <c r="AQ527" s="97"/>
      <c r="AR527" s="97"/>
      <c r="AS527" s="97"/>
      <c r="AT527" s="97"/>
      <c r="AU527" s="97"/>
      <c r="AV527" s="97"/>
      <c r="AW527" s="97"/>
      <c r="AX527" s="97"/>
      <c r="AY527" s="97"/>
      <c r="AZ527" s="97"/>
      <c r="BA527" s="97"/>
      <c r="BB527" s="97"/>
      <c r="BC527" s="97"/>
      <c r="BD527" s="97"/>
      <c r="BE527" s="97"/>
      <c r="BF527" s="97"/>
      <c r="BG527" s="97"/>
      <c r="BH527" s="97"/>
      <c r="BI527" s="97"/>
      <c r="BJ527" s="97"/>
      <c r="BK527" s="97"/>
      <c r="BL527" s="97"/>
      <c r="BM527" s="97"/>
    </row>
    <row r="528" spans="1:65" x14ac:dyDescent="0.25">
      <c r="A528" s="95"/>
      <c r="B528" s="95"/>
      <c r="C528" s="95"/>
      <c r="D528" s="95"/>
      <c r="E528" s="95"/>
      <c r="F528" s="95"/>
      <c r="G528" s="95"/>
      <c r="H528" s="95"/>
      <c r="I528" s="96"/>
      <c r="J528" s="96"/>
      <c r="K528" s="95"/>
      <c r="L528" s="95"/>
      <c r="M528" s="95"/>
      <c r="N528" s="95"/>
      <c r="O528" s="95"/>
      <c r="P528" s="95"/>
      <c r="Q528" s="97"/>
      <c r="R528" s="97"/>
      <c r="S528" s="97"/>
      <c r="T528" s="97"/>
      <c r="U528" s="97"/>
      <c r="V528" s="97"/>
      <c r="W528" s="97"/>
      <c r="X528" s="97"/>
      <c r="Y528" s="97"/>
      <c r="Z528" s="97"/>
      <c r="AA528" s="97"/>
      <c r="AB528" s="97"/>
      <c r="AC528" s="97"/>
      <c r="AD528" s="97"/>
      <c r="AE528" s="97"/>
      <c r="AF528" s="97"/>
      <c r="AG528" s="97"/>
      <c r="AH528" s="97"/>
      <c r="AI528" s="97"/>
      <c r="AJ528" s="97"/>
      <c r="AK528" s="97"/>
      <c r="AL528" s="97"/>
      <c r="AM528" s="97"/>
      <c r="AN528" s="97"/>
      <c r="AO528" s="97"/>
      <c r="AP528" s="97"/>
      <c r="AQ528" s="97"/>
      <c r="AR528" s="97"/>
      <c r="AS528" s="97"/>
      <c r="AT528" s="97"/>
      <c r="AU528" s="97"/>
      <c r="AV528" s="97"/>
      <c r="AW528" s="97"/>
      <c r="AX528" s="97"/>
      <c r="AY528" s="97"/>
      <c r="AZ528" s="97"/>
      <c r="BA528" s="97"/>
      <c r="BB528" s="97"/>
      <c r="BC528" s="97"/>
      <c r="BD528" s="97"/>
      <c r="BE528" s="97"/>
      <c r="BF528" s="97"/>
      <c r="BG528" s="97"/>
      <c r="BH528" s="97"/>
      <c r="BI528" s="97"/>
      <c r="BJ528" s="97"/>
      <c r="BK528" s="97"/>
      <c r="BL528" s="97"/>
      <c r="BM528" s="97"/>
    </row>
    <row r="529" spans="1:65" x14ac:dyDescent="0.25">
      <c r="A529" s="95"/>
      <c r="B529" s="95"/>
      <c r="C529" s="95"/>
      <c r="D529" s="95"/>
      <c r="E529" s="95"/>
      <c r="F529" s="95"/>
      <c r="G529" s="95"/>
      <c r="H529" s="95"/>
      <c r="I529" s="96"/>
      <c r="J529" s="96"/>
      <c r="K529" s="95"/>
      <c r="L529" s="95"/>
      <c r="M529" s="95"/>
      <c r="N529" s="95"/>
      <c r="O529" s="95"/>
      <c r="P529" s="95"/>
      <c r="Q529" s="97"/>
      <c r="R529" s="97"/>
      <c r="S529" s="97"/>
      <c r="T529" s="97"/>
      <c r="U529" s="97"/>
      <c r="V529" s="97"/>
      <c r="W529" s="97"/>
      <c r="X529" s="97"/>
      <c r="Y529" s="97"/>
      <c r="Z529" s="97"/>
      <c r="AA529" s="97"/>
      <c r="AB529" s="97"/>
      <c r="AC529" s="97"/>
      <c r="AD529" s="97"/>
      <c r="AE529" s="97"/>
      <c r="AF529" s="97"/>
      <c r="AG529" s="97"/>
      <c r="AH529" s="97"/>
      <c r="AI529" s="97"/>
      <c r="AJ529" s="97"/>
      <c r="AK529" s="97"/>
      <c r="AL529" s="97"/>
      <c r="AM529" s="97"/>
      <c r="AN529" s="97"/>
      <c r="AO529" s="97"/>
      <c r="AP529" s="97"/>
      <c r="AQ529" s="97"/>
      <c r="AR529" s="97"/>
      <c r="AS529" s="97"/>
      <c r="AT529" s="97"/>
      <c r="AU529" s="97"/>
      <c r="AV529" s="97"/>
      <c r="AW529" s="97"/>
      <c r="AX529" s="97"/>
      <c r="AY529" s="97"/>
      <c r="AZ529" s="97"/>
      <c r="BA529" s="97"/>
      <c r="BB529" s="97"/>
      <c r="BC529" s="97"/>
      <c r="BD529" s="97"/>
      <c r="BE529" s="97"/>
      <c r="BF529" s="97"/>
      <c r="BG529" s="97"/>
      <c r="BH529" s="97"/>
      <c r="BI529" s="97"/>
      <c r="BJ529" s="97"/>
      <c r="BK529" s="97"/>
      <c r="BL529" s="97"/>
      <c r="BM529" s="97"/>
    </row>
    <row r="530" spans="1:65" x14ac:dyDescent="0.25">
      <c r="A530" s="95"/>
      <c r="B530" s="95"/>
      <c r="C530" s="95"/>
      <c r="D530" s="95"/>
      <c r="E530" s="95"/>
      <c r="F530" s="95"/>
      <c r="G530" s="95"/>
      <c r="H530" s="95"/>
      <c r="I530" s="96"/>
      <c r="J530" s="96"/>
      <c r="K530" s="95"/>
      <c r="L530" s="95"/>
      <c r="M530" s="95"/>
      <c r="N530" s="95"/>
      <c r="O530" s="95"/>
      <c r="P530" s="95"/>
      <c r="Q530" s="97"/>
      <c r="R530" s="97"/>
      <c r="S530" s="97"/>
      <c r="T530" s="97"/>
      <c r="U530" s="97"/>
      <c r="V530" s="97"/>
      <c r="W530" s="97"/>
      <c r="X530" s="97"/>
      <c r="Y530" s="97"/>
      <c r="Z530" s="97"/>
      <c r="AA530" s="97"/>
      <c r="AB530" s="97"/>
      <c r="AC530" s="97"/>
      <c r="AD530" s="97"/>
      <c r="AE530" s="97"/>
      <c r="AF530" s="97"/>
      <c r="AG530" s="97"/>
      <c r="AH530" s="97"/>
      <c r="AI530" s="97"/>
      <c r="AJ530" s="97"/>
      <c r="AK530" s="97"/>
      <c r="AL530" s="97"/>
      <c r="AM530" s="97"/>
      <c r="AN530" s="97"/>
      <c r="AO530" s="97"/>
      <c r="AP530" s="97"/>
      <c r="AQ530" s="97"/>
      <c r="AR530" s="97"/>
      <c r="AS530" s="97"/>
      <c r="AT530" s="97"/>
      <c r="AU530" s="97"/>
      <c r="AV530" s="97"/>
      <c r="AW530" s="97"/>
      <c r="AX530" s="97"/>
      <c r="AY530" s="97"/>
      <c r="AZ530" s="97"/>
      <c r="BA530" s="97"/>
      <c r="BB530" s="97"/>
      <c r="BC530" s="97"/>
      <c r="BD530" s="97"/>
      <c r="BE530" s="97"/>
      <c r="BF530" s="97"/>
      <c r="BG530" s="97"/>
      <c r="BH530" s="97"/>
      <c r="BI530" s="97"/>
      <c r="BJ530" s="97"/>
      <c r="BK530" s="97"/>
      <c r="BL530" s="97"/>
      <c r="BM530" s="97"/>
    </row>
    <row r="531" spans="1:65" x14ac:dyDescent="0.25">
      <c r="A531" s="95"/>
      <c r="B531" s="95"/>
      <c r="C531" s="95"/>
      <c r="D531" s="95"/>
      <c r="E531" s="95"/>
      <c r="F531" s="95"/>
      <c r="G531" s="95"/>
      <c r="H531" s="95"/>
      <c r="I531" s="96"/>
      <c r="J531" s="96"/>
      <c r="K531" s="95"/>
      <c r="L531" s="95"/>
      <c r="M531" s="95"/>
      <c r="N531" s="95"/>
      <c r="O531" s="95"/>
      <c r="P531" s="95"/>
      <c r="Q531" s="97"/>
      <c r="R531" s="97"/>
      <c r="S531" s="97"/>
      <c r="T531" s="97"/>
      <c r="U531" s="97"/>
      <c r="V531" s="97"/>
      <c r="W531" s="97"/>
      <c r="X531" s="97"/>
      <c r="Y531" s="97"/>
      <c r="Z531" s="97"/>
      <c r="AA531" s="97"/>
      <c r="AB531" s="97"/>
      <c r="AC531" s="97"/>
      <c r="AD531" s="97"/>
      <c r="AE531" s="97"/>
      <c r="AF531" s="97"/>
      <c r="AG531" s="97"/>
      <c r="AH531" s="97"/>
      <c r="AI531" s="97"/>
      <c r="AJ531" s="97"/>
      <c r="AK531" s="97"/>
      <c r="AL531" s="97"/>
      <c r="AM531" s="97"/>
      <c r="AN531" s="97"/>
      <c r="AO531" s="97"/>
      <c r="AP531" s="97"/>
      <c r="AQ531" s="97"/>
      <c r="AR531" s="97"/>
      <c r="AS531" s="97"/>
      <c r="AT531" s="97"/>
      <c r="AU531" s="97"/>
      <c r="AV531" s="97"/>
      <c r="AW531" s="97"/>
      <c r="AX531" s="97"/>
      <c r="AY531" s="97"/>
      <c r="AZ531" s="97"/>
      <c r="BA531" s="97"/>
      <c r="BB531" s="97"/>
      <c r="BC531" s="97"/>
      <c r="BD531" s="97"/>
      <c r="BE531" s="97"/>
      <c r="BF531" s="97"/>
      <c r="BG531" s="97"/>
      <c r="BH531" s="97"/>
      <c r="BI531" s="97"/>
      <c r="BJ531" s="97"/>
      <c r="BK531" s="97"/>
      <c r="BL531" s="97"/>
      <c r="BM531" s="97"/>
    </row>
    <row r="532" spans="1:65" x14ac:dyDescent="0.25">
      <c r="A532" s="95"/>
      <c r="B532" s="95"/>
      <c r="C532" s="95"/>
      <c r="D532" s="95"/>
      <c r="E532" s="95"/>
      <c r="F532" s="95"/>
      <c r="G532" s="95"/>
      <c r="H532" s="95"/>
      <c r="I532" s="96"/>
      <c r="J532" s="96"/>
      <c r="K532" s="95"/>
      <c r="L532" s="95"/>
      <c r="M532" s="95"/>
      <c r="N532" s="95"/>
      <c r="O532" s="95"/>
      <c r="P532" s="95"/>
      <c r="Q532" s="97"/>
      <c r="R532" s="97"/>
      <c r="S532" s="97"/>
      <c r="T532" s="97"/>
      <c r="U532" s="97"/>
      <c r="V532" s="97"/>
      <c r="W532" s="97"/>
      <c r="X532" s="97"/>
      <c r="Y532" s="97"/>
      <c r="Z532" s="97"/>
      <c r="AA532" s="97"/>
      <c r="AB532" s="97"/>
      <c r="AC532" s="97"/>
      <c r="AD532" s="97"/>
      <c r="AE532" s="97"/>
      <c r="AF532" s="97"/>
      <c r="AG532" s="97"/>
      <c r="AH532" s="97"/>
      <c r="AI532" s="97"/>
      <c r="AJ532" s="97"/>
      <c r="AK532" s="97"/>
      <c r="AL532" s="97"/>
      <c r="AM532" s="97"/>
      <c r="AN532" s="97"/>
      <c r="AO532" s="97"/>
      <c r="AP532" s="97"/>
      <c r="AQ532" s="97"/>
      <c r="AR532" s="97"/>
      <c r="AS532" s="97"/>
      <c r="AT532" s="97"/>
      <c r="AU532" s="97"/>
      <c r="AV532" s="97"/>
      <c r="AW532" s="97"/>
      <c r="AX532" s="97"/>
      <c r="AY532" s="97"/>
      <c r="AZ532" s="97"/>
      <c r="BA532" s="97"/>
      <c r="BB532" s="97"/>
      <c r="BC532" s="97"/>
      <c r="BD532" s="97"/>
      <c r="BE532" s="97"/>
      <c r="BF532" s="97"/>
      <c r="BG532" s="97"/>
      <c r="BH532" s="97"/>
      <c r="BI532" s="97"/>
      <c r="BJ532" s="97"/>
      <c r="BK532" s="97"/>
      <c r="BL532" s="97"/>
      <c r="BM532" s="97"/>
    </row>
    <row r="533" spans="1:65" x14ac:dyDescent="0.25">
      <c r="A533" s="95"/>
      <c r="B533" s="95"/>
      <c r="C533" s="95"/>
      <c r="D533" s="95"/>
      <c r="E533" s="95"/>
      <c r="F533" s="95"/>
      <c r="G533" s="95"/>
      <c r="H533" s="95"/>
      <c r="I533" s="96"/>
      <c r="J533" s="96"/>
      <c r="K533" s="95"/>
      <c r="L533" s="95"/>
      <c r="M533" s="95"/>
      <c r="N533" s="95"/>
      <c r="O533" s="95"/>
      <c r="P533" s="95"/>
      <c r="Q533" s="97"/>
      <c r="R533" s="97"/>
      <c r="S533" s="97"/>
      <c r="T533" s="97"/>
      <c r="U533" s="97"/>
      <c r="V533" s="97"/>
      <c r="W533" s="97"/>
      <c r="X533" s="97"/>
      <c r="Y533" s="97"/>
      <c r="Z533" s="97"/>
      <c r="AA533" s="97"/>
      <c r="AB533" s="97"/>
      <c r="AC533" s="97"/>
      <c r="AD533" s="97"/>
      <c r="AE533" s="97"/>
      <c r="AF533" s="97"/>
      <c r="AG533" s="97"/>
      <c r="AH533" s="97"/>
      <c r="AI533" s="97"/>
      <c r="AJ533" s="97"/>
      <c r="AK533" s="97"/>
      <c r="AL533" s="97"/>
      <c r="AM533" s="97"/>
      <c r="AN533" s="97"/>
      <c r="AO533" s="97"/>
      <c r="AP533" s="97"/>
      <c r="AQ533" s="97"/>
      <c r="AR533" s="97"/>
      <c r="AS533" s="97"/>
      <c r="AT533" s="97"/>
      <c r="AU533" s="97"/>
      <c r="AV533" s="97"/>
      <c r="AW533" s="97"/>
      <c r="AX533" s="97"/>
      <c r="AY533" s="97"/>
      <c r="AZ533" s="97"/>
      <c r="BA533" s="97"/>
      <c r="BB533" s="97"/>
      <c r="BC533" s="97"/>
      <c r="BD533" s="97"/>
      <c r="BE533" s="97"/>
      <c r="BF533" s="97"/>
      <c r="BG533" s="97"/>
      <c r="BH533" s="97"/>
      <c r="BI533" s="97"/>
      <c r="BJ533" s="97"/>
      <c r="BK533" s="97"/>
      <c r="BL533" s="97"/>
      <c r="BM533" s="97"/>
    </row>
    <row r="534" spans="1:65" x14ac:dyDescent="0.25">
      <c r="A534" s="95"/>
      <c r="B534" s="95"/>
      <c r="C534" s="95"/>
      <c r="D534" s="95"/>
      <c r="E534" s="95"/>
      <c r="F534" s="95"/>
      <c r="G534" s="95"/>
      <c r="H534" s="95"/>
      <c r="I534" s="96"/>
      <c r="J534" s="96"/>
      <c r="K534" s="95"/>
      <c r="L534" s="95"/>
      <c r="M534" s="95"/>
      <c r="N534" s="95"/>
      <c r="O534" s="95"/>
      <c r="P534" s="95"/>
      <c r="Q534" s="97"/>
      <c r="R534" s="97"/>
      <c r="S534" s="97"/>
      <c r="T534" s="97"/>
      <c r="U534" s="97"/>
      <c r="V534" s="97"/>
      <c r="W534" s="97"/>
      <c r="X534" s="97"/>
      <c r="Y534" s="97"/>
      <c r="Z534" s="97"/>
      <c r="AA534" s="97"/>
      <c r="AB534" s="97"/>
      <c r="AC534" s="97"/>
      <c r="AD534" s="97"/>
      <c r="AE534" s="97"/>
      <c r="AF534" s="97"/>
      <c r="AG534" s="97"/>
      <c r="AH534" s="97"/>
      <c r="AI534" s="97"/>
      <c r="AJ534" s="97"/>
      <c r="AK534" s="97"/>
      <c r="AL534" s="97"/>
      <c r="AM534" s="97"/>
      <c r="AN534" s="97"/>
      <c r="AO534" s="97"/>
      <c r="AP534" s="97"/>
      <c r="AQ534" s="97"/>
      <c r="AR534" s="97"/>
      <c r="AS534" s="97"/>
      <c r="AT534" s="97"/>
      <c r="AU534" s="97"/>
      <c r="AV534" s="97"/>
      <c r="AW534" s="97"/>
      <c r="AX534" s="97"/>
      <c r="AY534" s="97"/>
      <c r="AZ534" s="97"/>
      <c r="BA534" s="97"/>
      <c r="BB534" s="97"/>
      <c r="BC534" s="97"/>
      <c r="BD534" s="97"/>
      <c r="BE534" s="97"/>
      <c r="BF534" s="97"/>
      <c r="BG534" s="97"/>
      <c r="BH534" s="97"/>
      <c r="BI534" s="97"/>
      <c r="BJ534" s="97"/>
      <c r="BK534" s="97"/>
      <c r="BL534" s="97"/>
      <c r="BM534" s="97"/>
    </row>
    <row r="535" spans="1:65" x14ac:dyDescent="0.25">
      <c r="A535" s="95"/>
      <c r="B535" s="95"/>
      <c r="C535" s="95"/>
      <c r="D535" s="95"/>
      <c r="E535" s="95"/>
      <c r="F535" s="95"/>
      <c r="G535" s="95"/>
      <c r="H535" s="95"/>
      <c r="I535" s="96"/>
      <c r="J535" s="96"/>
      <c r="K535" s="95"/>
      <c r="L535" s="95"/>
      <c r="M535" s="95"/>
      <c r="N535" s="95"/>
      <c r="O535" s="95"/>
      <c r="P535" s="95"/>
      <c r="Q535" s="97"/>
      <c r="R535" s="97"/>
      <c r="S535" s="97"/>
      <c r="T535" s="97"/>
      <c r="U535" s="97"/>
      <c r="V535" s="97"/>
      <c r="W535" s="97"/>
      <c r="X535" s="97"/>
      <c r="Y535" s="97"/>
      <c r="Z535" s="97"/>
      <c r="AA535" s="97"/>
      <c r="AB535" s="97"/>
      <c r="AC535" s="97"/>
      <c r="AD535" s="97"/>
      <c r="AE535" s="97"/>
      <c r="AF535" s="97"/>
      <c r="AG535" s="97"/>
      <c r="AH535" s="97"/>
      <c r="AI535" s="97"/>
      <c r="AJ535" s="97"/>
      <c r="AK535" s="97"/>
      <c r="AL535" s="97"/>
      <c r="AM535" s="97"/>
      <c r="AN535" s="97"/>
      <c r="AO535" s="97"/>
      <c r="AP535" s="97"/>
      <c r="AQ535" s="97"/>
      <c r="AR535" s="97"/>
      <c r="AS535" s="97"/>
      <c r="AT535" s="97"/>
      <c r="AU535" s="97"/>
      <c r="AV535" s="97"/>
      <c r="AW535" s="97"/>
      <c r="AX535" s="97"/>
      <c r="AY535" s="97"/>
      <c r="AZ535" s="97"/>
      <c r="BA535" s="97"/>
      <c r="BB535" s="97"/>
      <c r="BC535" s="97"/>
      <c r="BD535" s="97"/>
      <c r="BE535" s="97"/>
      <c r="BF535" s="97"/>
      <c r="BG535" s="97"/>
      <c r="BH535" s="97"/>
      <c r="BI535" s="97"/>
      <c r="BJ535" s="97"/>
      <c r="BK535" s="97"/>
      <c r="BL535" s="97"/>
      <c r="BM535" s="97"/>
    </row>
    <row r="536" spans="1:65" x14ac:dyDescent="0.25">
      <c r="A536" s="95"/>
      <c r="B536" s="95"/>
      <c r="C536" s="95"/>
      <c r="D536" s="95"/>
      <c r="E536" s="95"/>
      <c r="F536" s="95"/>
      <c r="G536" s="95"/>
      <c r="H536" s="95"/>
      <c r="I536" s="96"/>
      <c r="J536" s="96"/>
      <c r="K536" s="95"/>
      <c r="L536" s="95"/>
      <c r="M536" s="95"/>
      <c r="N536" s="95"/>
      <c r="O536" s="95"/>
      <c r="P536" s="95"/>
      <c r="Q536" s="97"/>
      <c r="R536" s="97"/>
      <c r="S536" s="97"/>
      <c r="T536" s="97"/>
      <c r="U536" s="97"/>
      <c r="V536" s="97"/>
      <c r="W536" s="97"/>
      <c r="X536" s="97"/>
      <c r="Y536" s="97"/>
      <c r="Z536" s="97"/>
      <c r="AA536" s="97"/>
      <c r="AB536" s="97"/>
      <c r="AC536" s="97"/>
      <c r="AD536" s="97"/>
      <c r="AE536" s="97"/>
      <c r="AF536" s="97"/>
      <c r="AG536" s="97"/>
      <c r="AH536" s="97"/>
      <c r="AI536" s="97"/>
      <c r="AJ536" s="97"/>
      <c r="AK536" s="97"/>
      <c r="AL536" s="97"/>
      <c r="AM536" s="97"/>
      <c r="AN536" s="97"/>
      <c r="AO536" s="97"/>
      <c r="AP536" s="97"/>
      <c r="AQ536" s="97"/>
      <c r="AR536" s="97"/>
      <c r="AS536" s="97"/>
      <c r="AT536" s="97"/>
      <c r="AU536" s="97"/>
      <c r="AV536" s="97"/>
      <c r="AW536" s="97"/>
      <c r="AX536" s="97"/>
      <c r="AY536" s="97"/>
      <c r="AZ536" s="97"/>
      <c r="BA536" s="97"/>
      <c r="BB536" s="97"/>
      <c r="BC536" s="97"/>
      <c r="BD536" s="97"/>
      <c r="BE536" s="97"/>
      <c r="BF536" s="97"/>
      <c r="BG536" s="97"/>
      <c r="BH536" s="97"/>
      <c r="BI536" s="97"/>
      <c r="BJ536" s="97"/>
      <c r="BK536" s="97"/>
      <c r="BL536" s="97"/>
      <c r="BM536" s="97"/>
    </row>
    <row r="537" spans="1:65" x14ac:dyDescent="0.25">
      <c r="A537" s="95"/>
      <c r="B537" s="95"/>
      <c r="C537" s="95"/>
      <c r="D537" s="95"/>
      <c r="E537" s="95"/>
      <c r="F537" s="95"/>
      <c r="G537" s="95"/>
      <c r="H537" s="95"/>
      <c r="I537" s="96"/>
      <c r="J537" s="96"/>
      <c r="K537" s="95"/>
      <c r="L537" s="95"/>
      <c r="M537" s="95"/>
      <c r="N537" s="95"/>
      <c r="O537" s="95"/>
      <c r="P537" s="95"/>
      <c r="Q537" s="97"/>
      <c r="R537" s="97"/>
      <c r="S537" s="97"/>
      <c r="T537" s="97"/>
      <c r="U537" s="97"/>
      <c r="V537" s="97"/>
      <c r="W537" s="97"/>
      <c r="X537" s="97"/>
      <c r="Y537" s="97"/>
      <c r="Z537" s="97"/>
      <c r="AA537" s="97"/>
      <c r="AB537" s="97"/>
      <c r="AC537" s="97"/>
      <c r="AD537" s="97"/>
      <c r="AE537" s="97"/>
      <c r="AF537" s="97"/>
      <c r="AG537" s="97"/>
      <c r="AH537" s="97"/>
      <c r="AI537" s="97"/>
      <c r="AJ537" s="97"/>
      <c r="AK537" s="97"/>
      <c r="AL537" s="97"/>
      <c r="AM537" s="97"/>
      <c r="AN537" s="97"/>
      <c r="AO537" s="97"/>
      <c r="AP537" s="97"/>
      <c r="AQ537" s="97"/>
      <c r="AR537" s="97"/>
      <c r="AS537" s="97"/>
      <c r="AT537" s="97"/>
      <c r="AU537" s="97"/>
      <c r="AV537" s="97"/>
      <c r="AW537" s="97"/>
      <c r="AX537" s="97"/>
      <c r="AY537" s="97"/>
      <c r="AZ537" s="97"/>
      <c r="BA537" s="97"/>
      <c r="BB537" s="97"/>
      <c r="BC537" s="97"/>
      <c r="BD537" s="97"/>
      <c r="BE537" s="97"/>
      <c r="BF537" s="97"/>
      <c r="BG537" s="97"/>
      <c r="BH537" s="97"/>
      <c r="BI537" s="97"/>
      <c r="BJ537" s="97"/>
      <c r="BK537" s="97"/>
      <c r="BL537" s="97"/>
      <c r="BM537" s="97"/>
    </row>
    <row r="538" spans="1:65" x14ac:dyDescent="0.25">
      <c r="A538" s="95"/>
      <c r="B538" s="95"/>
      <c r="C538" s="95"/>
      <c r="D538" s="95"/>
      <c r="E538" s="95"/>
      <c r="F538" s="95"/>
      <c r="G538" s="95"/>
      <c r="H538" s="95"/>
      <c r="I538" s="96"/>
      <c r="J538" s="96"/>
      <c r="K538" s="95"/>
      <c r="L538" s="95"/>
      <c r="M538" s="95"/>
      <c r="N538" s="95"/>
      <c r="O538" s="95"/>
      <c r="P538" s="95"/>
      <c r="Q538" s="97"/>
      <c r="R538" s="97"/>
      <c r="S538" s="97"/>
      <c r="T538" s="97"/>
      <c r="U538" s="97"/>
      <c r="V538" s="97"/>
      <c r="W538" s="97"/>
      <c r="X538" s="97"/>
      <c r="Y538" s="97"/>
      <c r="Z538" s="97"/>
      <c r="AA538" s="97"/>
      <c r="AB538" s="97"/>
      <c r="AC538" s="97"/>
      <c r="AD538" s="97"/>
      <c r="AE538" s="97"/>
      <c r="AF538" s="97"/>
      <c r="AG538" s="97"/>
      <c r="AH538" s="97"/>
      <c r="AI538" s="97"/>
      <c r="AJ538" s="97"/>
      <c r="AK538" s="97"/>
      <c r="AL538" s="97"/>
      <c r="AM538" s="97"/>
      <c r="AN538" s="97"/>
      <c r="AO538" s="97"/>
      <c r="AP538" s="97"/>
      <c r="AQ538" s="97"/>
      <c r="AR538" s="97"/>
      <c r="AS538" s="97"/>
      <c r="AT538" s="97"/>
      <c r="AU538" s="97"/>
      <c r="AV538" s="97"/>
      <c r="AW538" s="97"/>
      <c r="AX538" s="97"/>
      <c r="AY538" s="97"/>
      <c r="AZ538" s="97"/>
      <c r="BA538" s="97"/>
      <c r="BB538" s="97"/>
      <c r="BC538" s="97"/>
      <c r="BD538" s="97"/>
      <c r="BE538" s="97"/>
      <c r="BF538" s="97"/>
      <c r="BG538" s="97"/>
      <c r="BH538" s="97"/>
      <c r="BI538" s="97"/>
      <c r="BJ538" s="97"/>
      <c r="BK538" s="97"/>
      <c r="BL538" s="97"/>
      <c r="BM538" s="97"/>
    </row>
    <row r="539" spans="1:65" x14ac:dyDescent="0.25">
      <c r="A539" s="95"/>
      <c r="B539" s="95"/>
      <c r="C539" s="95"/>
      <c r="D539" s="95"/>
      <c r="E539" s="95"/>
      <c r="F539" s="95"/>
      <c r="G539" s="95"/>
      <c r="H539" s="95"/>
      <c r="I539" s="96"/>
      <c r="J539" s="96"/>
      <c r="K539" s="95"/>
      <c r="L539" s="95"/>
      <c r="M539" s="95"/>
      <c r="N539" s="95"/>
      <c r="O539" s="95"/>
      <c r="P539" s="95"/>
      <c r="Q539" s="97"/>
      <c r="R539" s="97"/>
      <c r="S539" s="97"/>
      <c r="T539" s="97"/>
      <c r="U539" s="97"/>
      <c r="V539" s="97"/>
      <c r="W539" s="97"/>
      <c r="X539" s="97"/>
      <c r="Y539" s="97"/>
      <c r="Z539" s="97"/>
      <c r="AA539" s="97"/>
      <c r="AB539" s="97"/>
      <c r="AC539" s="97"/>
      <c r="AD539" s="97"/>
      <c r="AE539" s="97"/>
      <c r="AF539" s="97"/>
      <c r="AG539" s="97"/>
      <c r="AH539" s="97"/>
      <c r="AI539" s="97"/>
      <c r="AJ539" s="97"/>
      <c r="AK539" s="97"/>
      <c r="AL539" s="97"/>
      <c r="AM539" s="97"/>
      <c r="AN539" s="97"/>
      <c r="AO539" s="97"/>
      <c r="AP539" s="97"/>
      <c r="AQ539" s="97"/>
      <c r="AR539" s="97"/>
      <c r="AS539" s="97"/>
      <c r="AT539" s="97"/>
      <c r="AU539" s="97"/>
      <c r="AV539" s="97"/>
      <c r="AW539" s="97"/>
      <c r="AX539" s="97"/>
      <c r="AY539" s="97"/>
      <c r="AZ539" s="97"/>
      <c r="BA539" s="97"/>
      <c r="BB539" s="97"/>
      <c r="BC539" s="97"/>
      <c r="BD539" s="97"/>
      <c r="BE539" s="97"/>
      <c r="BF539" s="97"/>
      <c r="BG539" s="97"/>
      <c r="BH539" s="97"/>
      <c r="BI539" s="97"/>
      <c r="BJ539" s="97"/>
      <c r="BK539" s="97"/>
      <c r="BL539" s="97"/>
      <c r="BM539" s="97"/>
    </row>
    <row r="540" spans="1:65" x14ac:dyDescent="0.25">
      <c r="A540" s="95"/>
      <c r="B540" s="95"/>
      <c r="C540" s="95"/>
      <c r="D540" s="95"/>
      <c r="E540" s="95"/>
      <c r="F540" s="95"/>
      <c r="G540" s="95"/>
      <c r="H540" s="95"/>
      <c r="I540" s="96"/>
      <c r="J540" s="96"/>
      <c r="K540" s="95"/>
      <c r="L540" s="95"/>
      <c r="M540" s="95"/>
      <c r="N540" s="95"/>
      <c r="O540" s="95"/>
      <c r="P540" s="95"/>
      <c r="Q540" s="97"/>
      <c r="R540" s="97"/>
      <c r="S540" s="97"/>
      <c r="T540" s="97"/>
      <c r="U540" s="97"/>
      <c r="V540" s="97"/>
      <c r="W540" s="97"/>
      <c r="X540" s="97"/>
      <c r="Y540" s="97"/>
      <c r="Z540" s="97"/>
      <c r="AA540" s="97"/>
      <c r="AB540" s="97"/>
      <c r="AC540" s="97"/>
      <c r="AD540" s="97"/>
      <c r="AE540" s="97"/>
      <c r="AF540" s="97"/>
      <c r="AG540" s="97"/>
      <c r="AH540" s="97"/>
      <c r="AI540" s="97"/>
      <c r="AJ540" s="97"/>
      <c r="AK540" s="97"/>
      <c r="AL540" s="97"/>
      <c r="AM540" s="97"/>
      <c r="AN540" s="97"/>
      <c r="AO540" s="97"/>
      <c r="AP540" s="97"/>
      <c r="AQ540" s="97"/>
      <c r="AR540" s="97"/>
      <c r="AS540" s="97"/>
      <c r="AT540" s="97"/>
      <c r="AU540" s="97"/>
      <c r="AV540" s="97"/>
      <c r="AW540" s="97"/>
      <c r="AX540" s="97"/>
      <c r="AY540" s="97"/>
      <c r="AZ540" s="97"/>
      <c r="BA540" s="97"/>
      <c r="BB540" s="97"/>
      <c r="BC540" s="97"/>
      <c r="BD540" s="97"/>
      <c r="BE540" s="97"/>
      <c r="BF540" s="97"/>
      <c r="BG540" s="97"/>
      <c r="BH540" s="97"/>
      <c r="BI540" s="97"/>
      <c r="BJ540" s="97"/>
      <c r="BK540" s="97"/>
      <c r="BL540" s="97"/>
      <c r="BM540" s="97"/>
    </row>
    <row r="541" spans="1:65" x14ac:dyDescent="0.25">
      <c r="A541" s="95"/>
      <c r="B541" s="95"/>
      <c r="C541" s="95"/>
      <c r="D541" s="95"/>
      <c r="E541" s="95"/>
      <c r="F541" s="95"/>
      <c r="G541" s="95"/>
      <c r="H541" s="95"/>
      <c r="I541" s="96"/>
      <c r="J541" s="96"/>
      <c r="K541" s="95"/>
      <c r="L541" s="95"/>
      <c r="M541" s="95"/>
      <c r="N541" s="95"/>
      <c r="O541" s="95"/>
      <c r="P541" s="95"/>
      <c r="Q541" s="97"/>
      <c r="R541" s="97"/>
      <c r="S541" s="97"/>
      <c r="T541" s="97"/>
      <c r="U541" s="97"/>
      <c r="V541" s="97"/>
      <c r="W541" s="97"/>
      <c r="X541" s="97"/>
      <c r="Y541" s="97"/>
      <c r="Z541" s="97"/>
      <c r="AA541" s="97"/>
      <c r="AB541" s="97"/>
      <c r="AC541" s="97"/>
      <c r="AD541" s="97"/>
      <c r="AE541" s="97"/>
      <c r="AF541" s="97"/>
      <c r="AG541" s="97"/>
      <c r="AH541" s="97"/>
      <c r="AI541" s="97"/>
      <c r="AJ541" s="97"/>
      <c r="AK541" s="97"/>
      <c r="AL541" s="97"/>
      <c r="AM541" s="97"/>
      <c r="AN541" s="97"/>
      <c r="AO541" s="97"/>
      <c r="AP541" s="97"/>
      <c r="AQ541" s="97"/>
      <c r="AR541" s="97"/>
      <c r="AS541" s="97"/>
      <c r="AT541" s="97"/>
      <c r="AU541" s="97"/>
      <c r="AV541" s="97"/>
      <c r="AW541" s="97"/>
      <c r="AX541" s="97"/>
      <c r="AY541" s="97"/>
      <c r="AZ541" s="97"/>
      <c r="BA541" s="97"/>
      <c r="BB541" s="97"/>
      <c r="BC541" s="97"/>
      <c r="BD541" s="97"/>
      <c r="BE541" s="97"/>
      <c r="BF541" s="97"/>
      <c r="BG541" s="97"/>
      <c r="BH541" s="97"/>
      <c r="BI541" s="97"/>
      <c r="BJ541" s="97"/>
      <c r="BK541" s="97"/>
      <c r="BL541" s="97"/>
      <c r="BM541" s="97"/>
    </row>
    <row r="542" spans="1:65" x14ac:dyDescent="0.25">
      <c r="A542" s="95"/>
      <c r="B542" s="95"/>
      <c r="C542" s="95"/>
      <c r="D542" s="95"/>
      <c r="E542" s="95"/>
      <c r="F542" s="95"/>
      <c r="G542" s="95"/>
      <c r="H542" s="95"/>
      <c r="I542" s="96"/>
      <c r="J542" s="96"/>
      <c r="K542" s="95"/>
      <c r="L542" s="95"/>
      <c r="M542" s="95"/>
      <c r="N542" s="95"/>
      <c r="O542" s="95"/>
      <c r="P542" s="95"/>
      <c r="Q542" s="97"/>
      <c r="R542" s="97"/>
      <c r="S542" s="97"/>
      <c r="T542" s="97"/>
      <c r="U542" s="97"/>
      <c r="V542" s="97"/>
      <c r="W542" s="97"/>
      <c r="X542" s="97"/>
      <c r="Y542" s="97"/>
      <c r="Z542" s="97"/>
      <c r="AA542" s="97"/>
      <c r="AB542" s="97"/>
      <c r="AC542" s="97"/>
      <c r="AD542" s="97"/>
      <c r="AE542" s="97"/>
      <c r="AF542" s="97"/>
      <c r="AG542" s="97"/>
      <c r="AH542" s="97"/>
      <c r="AI542" s="97"/>
      <c r="AJ542" s="97"/>
      <c r="AK542" s="97"/>
      <c r="AL542" s="97"/>
      <c r="AM542" s="97"/>
      <c r="AN542" s="97"/>
      <c r="AO542" s="97"/>
      <c r="AP542" s="97"/>
      <c r="AQ542" s="97"/>
      <c r="AR542" s="97"/>
      <c r="AS542" s="97"/>
      <c r="AT542" s="97"/>
      <c r="AU542" s="97"/>
      <c r="AV542" s="97"/>
      <c r="AW542" s="97"/>
      <c r="AX542" s="97"/>
      <c r="AY542" s="97"/>
      <c r="AZ542" s="97"/>
      <c r="BA542" s="97"/>
      <c r="BB542" s="97"/>
      <c r="BC542" s="97"/>
      <c r="BD542" s="97"/>
      <c r="BE542" s="97"/>
      <c r="BF542" s="97"/>
      <c r="BG542" s="97"/>
      <c r="BH542" s="97"/>
      <c r="BI542" s="97"/>
      <c r="BJ542" s="97"/>
      <c r="BK542" s="97"/>
      <c r="BL542" s="97"/>
      <c r="BM542" s="97"/>
    </row>
    <row r="543" spans="1:65" x14ac:dyDescent="0.25">
      <c r="A543" s="95"/>
      <c r="B543" s="95"/>
      <c r="C543" s="95"/>
      <c r="D543" s="95"/>
      <c r="E543" s="95"/>
      <c r="F543" s="95"/>
      <c r="G543" s="95"/>
      <c r="H543" s="95"/>
      <c r="I543" s="96"/>
      <c r="J543" s="96"/>
      <c r="K543" s="95"/>
      <c r="L543" s="95"/>
      <c r="M543" s="95"/>
      <c r="N543" s="95"/>
      <c r="O543" s="95"/>
      <c r="P543" s="95"/>
      <c r="Q543" s="97"/>
      <c r="R543" s="97"/>
      <c r="S543" s="97"/>
      <c r="T543" s="97"/>
      <c r="U543" s="97"/>
      <c r="V543" s="97"/>
      <c r="W543" s="97"/>
      <c r="X543" s="97"/>
      <c r="Y543" s="97"/>
      <c r="Z543" s="97"/>
      <c r="AA543" s="97"/>
      <c r="AB543" s="97"/>
      <c r="AC543" s="97"/>
      <c r="AD543" s="97"/>
      <c r="AE543" s="97"/>
      <c r="AF543" s="97"/>
      <c r="AG543" s="97"/>
      <c r="AH543" s="97"/>
      <c r="AI543" s="97"/>
      <c r="AJ543" s="97"/>
      <c r="AK543" s="97"/>
      <c r="AL543" s="97"/>
      <c r="AM543" s="97"/>
      <c r="AN543" s="97"/>
      <c r="AO543" s="97"/>
      <c r="AP543" s="97"/>
      <c r="AQ543" s="97"/>
      <c r="AR543" s="97"/>
      <c r="AS543" s="97"/>
      <c r="AT543" s="97"/>
      <c r="AU543" s="97"/>
      <c r="AV543" s="97"/>
      <c r="AW543" s="97"/>
      <c r="AX543" s="97"/>
      <c r="AY543" s="97"/>
      <c r="AZ543" s="97"/>
      <c r="BA543" s="97"/>
      <c r="BB543" s="97"/>
      <c r="BC543" s="97"/>
      <c r="BD543" s="97"/>
      <c r="BE543" s="97"/>
      <c r="BF543" s="97"/>
      <c r="BG543" s="97"/>
      <c r="BH543" s="97"/>
      <c r="BI543" s="97"/>
      <c r="BJ543" s="97"/>
      <c r="BK543" s="97"/>
      <c r="BL543" s="97"/>
      <c r="BM543" s="97"/>
    </row>
    <row r="544" spans="1:65" x14ac:dyDescent="0.25">
      <c r="A544" s="95"/>
      <c r="B544" s="95"/>
      <c r="C544" s="95"/>
      <c r="D544" s="95"/>
      <c r="E544" s="95"/>
      <c r="F544" s="95"/>
      <c r="G544" s="95"/>
      <c r="H544" s="95"/>
      <c r="I544" s="96"/>
      <c r="J544" s="96"/>
      <c r="K544" s="95"/>
      <c r="L544" s="95"/>
      <c r="M544" s="95"/>
      <c r="N544" s="95"/>
      <c r="O544" s="95"/>
      <c r="P544" s="95"/>
      <c r="Q544" s="97"/>
      <c r="R544" s="97"/>
      <c r="S544" s="97"/>
      <c r="T544" s="97"/>
      <c r="U544" s="97"/>
      <c r="V544" s="97"/>
      <c r="W544" s="97"/>
      <c r="X544" s="97"/>
      <c r="Y544" s="97"/>
      <c r="Z544" s="97"/>
      <c r="AA544" s="97"/>
      <c r="AB544" s="97"/>
      <c r="AC544" s="97"/>
      <c r="AD544" s="97"/>
      <c r="AE544" s="97"/>
      <c r="AF544" s="97"/>
      <c r="AG544" s="97"/>
      <c r="AH544" s="97"/>
      <c r="AI544" s="97"/>
      <c r="AJ544" s="97"/>
      <c r="AK544" s="97"/>
      <c r="AL544" s="97"/>
      <c r="AM544" s="97"/>
      <c r="AN544" s="97"/>
      <c r="AO544" s="97"/>
      <c r="AP544" s="97"/>
      <c r="AQ544" s="97"/>
      <c r="AR544" s="97"/>
      <c r="AS544" s="97"/>
      <c r="AT544" s="97"/>
      <c r="AU544" s="97"/>
      <c r="AV544" s="97"/>
      <c r="AW544" s="97"/>
      <c r="AX544" s="97"/>
      <c r="AY544" s="97"/>
      <c r="AZ544" s="97"/>
      <c r="BA544" s="97"/>
      <c r="BB544" s="97"/>
      <c r="BC544" s="97"/>
      <c r="BD544" s="97"/>
      <c r="BE544" s="97"/>
      <c r="BF544" s="97"/>
      <c r="BG544" s="97"/>
      <c r="BH544" s="97"/>
      <c r="BI544" s="97"/>
      <c r="BJ544" s="97"/>
      <c r="BK544" s="97"/>
      <c r="BL544" s="97"/>
      <c r="BM544" s="97"/>
    </row>
    <row r="545" spans="1:65" x14ac:dyDescent="0.25">
      <c r="A545" s="95"/>
      <c r="B545" s="95"/>
      <c r="C545" s="95"/>
      <c r="D545" s="95"/>
      <c r="E545" s="95"/>
      <c r="F545" s="95"/>
      <c r="G545" s="95"/>
      <c r="H545" s="95"/>
      <c r="I545" s="96"/>
      <c r="J545" s="96"/>
      <c r="K545" s="95"/>
      <c r="L545" s="95"/>
      <c r="M545" s="95"/>
      <c r="N545" s="95"/>
      <c r="O545" s="95"/>
      <c r="P545" s="95"/>
      <c r="Q545" s="97"/>
      <c r="R545" s="97"/>
      <c r="S545" s="97"/>
      <c r="T545" s="97"/>
      <c r="U545" s="97"/>
      <c r="V545" s="97"/>
      <c r="W545" s="97"/>
      <c r="X545" s="97"/>
      <c r="Y545" s="97"/>
      <c r="Z545" s="97"/>
      <c r="AA545" s="97"/>
      <c r="AB545" s="97"/>
      <c r="AC545" s="97"/>
      <c r="AD545" s="97"/>
      <c r="AE545" s="97"/>
      <c r="AF545" s="97"/>
      <c r="AG545" s="97"/>
      <c r="AH545" s="97"/>
      <c r="AI545" s="97"/>
      <c r="AJ545" s="97"/>
      <c r="AK545" s="97"/>
      <c r="AL545" s="97"/>
      <c r="AM545" s="97"/>
      <c r="AN545" s="97"/>
      <c r="AO545" s="97"/>
      <c r="AP545" s="97"/>
      <c r="AQ545" s="97"/>
      <c r="AR545" s="97"/>
      <c r="AS545" s="97"/>
      <c r="AT545" s="97"/>
      <c r="AU545" s="97"/>
      <c r="AV545" s="97"/>
      <c r="AW545" s="97"/>
      <c r="AX545" s="97"/>
      <c r="AY545" s="97"/>
      <c r="AZ545" s="97"/>
      <c r="BA545" s="97"/>
      <c r="BB545" s="97"/>
      <c r="BC545" s="97"/>
      <c r="BD545" s="97"/>
      <c r="BE545" s="97"/>
      <c r="BF545" s="97"/>
      <c r="BG545" s="97"/>
      <c r="BH545" s="97"/>
      <c r="BI545" s="97"/>
      <c r="BJ545" s="97"/>
      <c r="BK545" s="97"/>
      <c r="BL545" s="97"/>
      <c r="BM545" s="97"/>
    </row>
    <row r="546" spans="1:65" x14ac:dyDescent="0.25">
      <c r="A546" s="95"/>
      <c r="B546" s="95"/>
      <c r="C546" s="95"/>
      <c r="D546" s="95"/>
      <c r="E546" s="95"/>
      <c r="F546" s="95"/>
      <c r="G546" s="95"/>
      <c r="H546" s="95"/>
      <c r="I546" s="96"/>
      <c r="J546" s="96"/>
      <c r="K546" s="95"/>
      <c r="L546" s="95"/>
      <c r="M546" s="95"/>
      <c r="N546" s="95"/>
      <c r="O546" s="95"/>
      <c r="P546" s="95"/>
      <c r="Q546" s="97"/>
      <c r="R546" s="97"/>
      <c r="S546" s="97"/>
      <c r="T546" s="97"/>
      <c r="U546" s="97"/>
      <c r="V546" s="97"/>
      <c r="W546" s="97"/>
      <c r="X546" s="97"/>
      <c r="Y546" s="97"/>
      <c r="Z546" s="97"/>
      <c r="AA546" s="97"/>
      <c r="AB546" s="97"/>
      <c r="AC546" s="97"/>
      <c r="AD546" s="97"/>
      <c r="AE546" s="97"/>
      <c r="AF546" s="97"/>
      <c r="AG546" s="97"/>
      <c r="AH546" s="97"/>
      <c r="AI546" s="97"/>
      <c r="AJ546" s="97"/>
      <c r="AK546" s="97"/>
      <c r="AL546" s="97"/>
      <c r="AM546" s="97"/>
      <c r="AN546" s="97"/>
      <c r="AO546" s="97"/>
      <c r="AP546" s="97"/>
      <c r="AQ546" s="97"/>
      <c r="AR546" s="97"/>
      <c r="AS546" s="97"/>
      <c r="AT546" s="97"/>
      <c r="AU546" s="97"/>
      <c r="AV546" s="97"/>
      <c r="AW546" s="97"/>
      <c r="AX546" s="97"/>
      <c r="AY546" s="97"/>
      <c r="AZ546" s="97"/>
      <c r="BA546" s="97"/>
      <c r="BB546" s="97"/>
      <c r="BC546" s="97"/>
      <c r="BD546" s="97"/>
      <c r="BE546" s="97"/>
      <c r="BF546" s="97"/>
      <c r="BG546" s="97"/>
      <c r="BH546" s="97"/>
      <c r="BI546" s="97"/>
      <c r="BJ546" s="97"/>
      <c r="BK546" s="97"/>
      <c r="BL546" s="97"/>
      <c r="BM546" s="97"/>
    </row>
    <row r="547" spans="1:65" x14ac:dyDescent="0.25">
      <c r="A547" s="95"/>
      <c r="B547" s="95"/>
      <c r="C547" s="95"/>
      <c r="D547" s="95"/>
      <c r="E547" s="95"/>
      <c r="F547" s="95"/>
      <c r="G547" s="95"/>
      <c r="H547" s="95"/>
      <c r="I547" s="96"/>
      <c r="J547" s="96"/>
      <c r="K547" s="95"/>
      <c r="L547" s="95"/>
      <c r="M547" s="95"/>
      <c r="N547" s="95"/>
      <c r="O547" s="95"/>
      <c r="P547" s="95"/>
      <c r="Q547" s="97"/>
      <c r="R547" s="97"/>
      <c r="S547" s="97"/>
      <c r="T547" s="97"/>
      <c r="U547" s="97"/>
      <c r="V547" s="97"/>
      <c r="W547" s="97"/>
      <c r="X547" s="97"/>
      <c r="Y547" s="97"/>
      <c r="Z547" s="97"/>
      <c r="AA547" s="97"/>
      <c r="AB547" s="97"/>
      <c r="AC547" s="97"/>
      <c r="AD547" s="97"/>
      <c r="AE547" s="97"/>
      <c r="AF547" s="97"/>
      <c r="AG547" s="97"/>
      <c r="AH547" s="97"/>
      <c r="AI547" s="97"/>
      <c r="AJ547" s="97"/>
      <c r="AK547" s="97"/>
      <c r="AL547" s="97"/>
      <c r="AM547" s="97"/>
      <c r="AN547" s="97"/>
      <c r="AO547" s="97"/>
      <c r="AP547" s="97"/>
      <c r="AQ547" s="97"/>
      <c r="AR547" s="97"/>
      <c r="AS547" s="97"/>
      <c r="AT547" s="97"/>
      <c r="AU547" s="97"/>
      <c r="AV547" s="97"/>
      <c r="AW547" s="97"/>
      <c r="AX547" s="97"/>
      <c r="AY547" s="97"/>
      <c r="AZ547" s="97"/>
      <c r="BA547" s="97"/>
      <c r="BB547" s="97"/>
      <c r="BC547" s="97"/>
      <c r="BD547" s="97"/>
      <c r="BE547" s="97"/>
      <c r="BF547" s="97"/>
      <c r="BG547" s="97"/>
      <c r="BH547" s="97"/>
      <c r="BI547" s="97"/>
      <c r="BJ547" s="97"/>
      <c r="BK547" s="97"/>
      <c r="BL547" s="97"/>
      <c r="BM547" s="97"/>
    </row>
    <row r="548" spans="1:65" x14ac:dyDescent="0.25">
      <c r="A548" s="95"/>
      <c r="B548" s="95"/>
      <c r="C548" s="95"/>
      <c r="D548" s="95"/>
      <c r="E548" s="95"/>
      <c r="F548" s="95"/>
      <c r="G548" s="95"/>
      <c r="H548" s="95"/>
      <c r="I548" s="96"/>
      <c r="J548" s="96"/>
      <c r="K548" s="95"/>
      <c r="L548" s="95"/>
      <c r="M548" s="95"/>
      <c r="N548" s="95"/>
      <c r="O548" s="95"/>
      <c r="P548" s="95"/>
      <c r="Q548" s="97"/>
      <c r="R548" s="97"/>
      <c r="S548" s="97"/>
      <c r="T548" s="97"/>
      <c r="U548" s="97"/>
      <c r="V548" s="97"/>
      <c r="W548" s="97"/>
      <c r="X548" s="97"/>
      <c r="Y548" s="97"/>
      <c r="Z548" s="97"/>
      <c r="AA548" s="97"/>
      <c r="AB548" s="97"/>
      <c r="AC548" s="97"/>
      <c r="AD548" s="97"/>
      <c r="AE548" s="97"/>
      <c r="AF548" s="97"/>
      <c r="AG548" s="97"/>
      <c r="AH548" s="97"/>
      <c r="AI548" s="97"/>
      <c r="AJ548" s="97"/>
      <c r="AK548" s="97"/>
      <c r="AL548" s="97"/>
      <c r="AM548" s="97"/>
      <c r="AN548" s="97"/>
      <c r="AO548" s="97"/>
      <c r="AP548" s="97"/>
      <c r="AQ548" s="97"/>
      <c r="AR548" s="97"/>
      <c r="AS548" s="97"/>
      <c r="AT548" s="97"/>
      <c r="AU548" s="97"/>
      <c r="AV548" s="97"/>
      <c r="AW548" s="97"/>
      <c r="AX548" s="97"/>
      <c r="AY548" s="97"/>
      <c r="AZ548" s="97"/>
      <c r="BA548" s="97"/>
      <c r="BB548" s="97"/>
      <c r="BC548" s="97"/>
      <c r="BD548" s="97"/>
      <c r="BE548" s="97"/>
      <c r="BF548" s="97"/>
      <c r="BG548" s="97"/>
      <c r="BH548" s="97"/>
      <c r="BI548" s="97"/>
      <c r="BJ548" s="97"/>
      <c r="BK548" s="97"/>
      <c r="BL548" s="97"/>
      <c r="BM548" s="97"/>
    </row>
    <row r="549" spans="1:65" x14ac:dyDescent="0.25">
      <c r="A549" s="95"/>
      <c r="B549" s="95"/>
      <c r="C549" s="95"/>
      <c r="D549" s="95"/>
      <c r="E549" s="95"/>
      <c r="F549" s="95"/>
      <c r="G549" s="95"/>
      <c r="H549" s="95"/>
      <c r="I549" s="96"/>
      <c r="J549" s="96"/>
      <c r="K549" s="95"/>
      <c r="L549" s="95"/>
      <c r="M549" s="95"/>
      <c r="N549" s="95"/>
      <c r="O549" s="95"/>
      <c r="P549" s="95"/>
      <c r="Q549" s="97"/>
      <c r="R549" s="97"/>
      <c r="S549" s="97"/>
      <c r="T549" s="97"/>
      <c r="U549" s="97"/>
      <c r="V549" s="97"/>
      <c r="W549" s="97"/>
      <c r="X549" s="97"/>
      <c r="Y549" s="97"/>
      <c r="Z549" s="97"/>
      <c r="AA549" s="97"/>
      <c r="AB549" s="97"/>
      <c r="AC549" s="97"/>
      <c r="AD549" s="97"/>
      <c r="AE549" s="97"/>
      <c r="AF549" s="97"/>
      <c r="AG549" s="97"/>
      <c r="AH549" s="97"/>
      <c r="AI549" s="97"/>
      <c r="AJ549" s="97"/>
      <c r="AK549" s="97"/>
      <c r="AL549" s="97"/>
      <c r="AM549" s="97"/>
      <c r="AN549" s="97"/>
      <c r="AO549" s="97"/>
      <c r="AP549" s="97"/>
      <c r="AQ549" s="97"/>
      <c r="AR549" s="97"/>
      <c r="AS549" s="97"/>
      <c r="AT549" s="97"/>
      <c r="AU549" s="97"/>
      <c r="AV549" s="97"/>
      <c r="AW549" s="97"/>
      <c r="AX549" s="97"/>
      <c r="AY549" s="97"/>
      <c r="AZ549" s="97"/>
      <c r="BA549" s="97"/>
      <c r="BB549" s="97"/>
      <c r="BC549" s="97"/>
      <c r="BD549" s="97"/>
      <c r="BE549" s="97"/>
      <c r="BF549" s="97"/>
      <c r="BG549" s="97"/>
      <c r="BH549" s="97"/>
      <c r="BI549" s="97"/>
      <c r="BJ549" s="97"/>
      <c r="BK549" s="97"/>
      <c r="BL549" s="97"/>
      <c r="BM549" s="97"/>
    </row>
    <row r="550" spans="1:65" x14ac:dyDescent="0.25">
      <c r="A550" s="95"/>
      <c r="B550" s="95"/>
      <c r="C550" s="95"/>
      <c r="D550" s="95"/>
      <c r="E550" s="95"/>
      <c r="F550" s="95"/>
      <c r="G550" s="95"/>
      <c r="H550" s="95"/>
      <c r="I550" s="96"/>
      <c r="J550" s="96"/>
      <c r="K550" s="95"/>
      <c r="L550" s="95"/>
      <c r="M550" s="95"/>
      <c r="N550" s="95"/>
      <c r="O550" s="95"/>
      <c r="P550" s="95"/>
      <c r="Q550" s="97"/>
      <c r="R550" s="97"/>
      <c r="S550" s="97"/>
      <c r="T550" s="97"/>
      <c r="U550" s="97"/>
      <c r="V550" s="97"/>
      <c r="W550" s="97"/>
      <c r="X550" s="97"/>
      <c r="Y550" s="97"/>
      <c r="Z550" s="97"/>
      <c r="AA550" s="97"/>
      <c r="AB550" s="97"/>
      <c r="AC550" s="97"/>
      <c r="AD550" s="97"/>
      <c r="AE550" s="97"/>
      <c r="AF550" s="97"/>
      <c r="AG550" s="97"/>
      <c r="AH550" s="97"/>
      <c r="AI550" s="97"/>
      <c r="AJ550" s="97"/>
      <c r="AK550" s="97"/>
      <c r="AL550" s="97"/>
      <c r="AM550" s="97"/>
      <c r="AN550" s="97"/>
      <c r="AO550" s="97"/>
      <c r="AP550" s="97"/>
      <c r="AQ550" s="97"/>
      <c r="AR550" s="97"/>
      <c r="AS550" s="97"/>
      <c r="AT550" s="97"/>
      <c r="AU550" s="97"/>
      <c r="AV550" s="97"/>
      <c r="AW550" s="97"/>
      <c r="AX550" s="97"/>
      <c r="AY550" s="97"/>
      <c r="AZ550" s="97"/>
      <c r="BA550" s="97"/>
      <c r="BB550" s="97"/>
      <c r="BC550" s="97"/>
      <c r="BD550" s="97"/>
      <c r="BE550" s="97"/>
      <c r="BF550" s="97"/>
      <c r="BG550" s="97"/>
      <c r="BH550" s="97"/>
      <c r="BI550" s="97"/>
      <c r="BJ550" s="97"/>
      <c r="BK550" s="97"/>
      <c r="BL550" s="97"/>
      <c r="BM550" s="97"/>
    </row>
    <row r="551" spans="1:65" x14ac:dyDescent="0.25">
      <c r="A551" s="95"/>
      <c r="B551" s="95"/>
      <c r="C551" s="95"/>
      <c r="D551" s="95"/>
      <c r="E551" s="95"/>
      <c r="F551" s="95"/>
      <c r="G551" s="95"/>
      <c r="H551" s="95"/>
      <c r="I551" s="96"/>
      <c r="J551" s="96"/>
      <c r="K551" s="95"/>
      <c r="L551" s="95"/>
      <c r="M551" s="95"/>
      <c r="N551" s="95"/>
      <c r="O551" s="95"/>
      <c r="P551" s="95"/>
      <c r="Q551" s="97"/>
      <c r="R551" s="97"/>
      <c r="S551" s="97"/>
      <c r="T551" s="97"/>
      <c r="U551" s="97"/>
      <c r="V551" s="97"/>
      <c r="W551" s="97"/>
      <c r="X551" s="97"/>
      <c r="Y551" s="97"/>
      <c r="Z551" s="97"/>
      <c r="AA551" s="97"/>
      <c r="AB551" s="97"/>
      <c r="AC551" s="97"/>
      <c r="AD551" s="97"/>
      <c r="AE551" s="97"/>
      <c r="AF551" s="97"/>
      <c r="AG551" s="97"/>
      <c r="AH551" s="97"/>
      <c r="AI551" s="97"/>
      <c r="AJ551" s="97"/>
      <c r="AK551" s="97"/>
      <c r="AL551" s="97"/>
      <c r="AM551" s="97"/>
      <c r="AN551" s="97"/>
      <c r="AO551" s="97"/>
      <c r="AP551" s="97"/>
      <c r="AQ551" s="97"/>
      <c r="AR551" s="97"/>
      <c r="AS551" s="97"/>
      <c r="AT551" s="97"/>
      <c r="AU551" s="97"/>
      <c r="AV551" s="97"/>
      <c r="AW551" s="97"/>
      <c r="AX551" s="97"/>
      <c r="AY551" s="97"/>
      <c r="AZ551" s="97"/>
      <c r="BA551" s="97"/>
      <c r="BB551" s="97"/>
      <c r="BC551" s="97"/>
      <c r="BD551" s="97"/>
      <c r="BE551" s="97"/>
      <c r="BF551" s="97"/>
      <c r="BG551" s="97"/>
      <c r="BH551" s="97"/>
      <c r="BI551" s="97"/>
      <c r="BJ551" s="97"/>
      <c r="BK551" s="97"/>
      <c r="BL551" s="97"/>
      <c r="BM551" s="97"/>
    </row>
    <row r="552" spans="1:65" x14ac:dyDescent="0.25">
      <c r="A552" s="95"/>
      <c r="B552" s="95"/>
      <c r="C552" s="95"/>
      <c r="D552" s="95"/>
      <c r="E552" s="95"/>
      <c r="F552" s="95"/>
      <c r="G552" s="95"/>
      <c r="H552" s="95"/>
      <c r="I552" s="96"/>
      <c r="J552" s="96"/>
      <c r="K552" s="95"/>
      <c r="L552" s="95"/>
      <c r="M552" s="95"/>
      <c r="N552" s="95"/>
      <c r="O552" s="95"/>
      <c r="P552" s="95"/>
      <c r="Q552" s="97"/>
      <c r="R552" s="97"/>
      <c r="S552" s="97"/>
      <c r="T552" s="97"/>
      <c r="U552" s="97"/>
      <c r="V552" s="97"/>
      <c r="W552" s="97"/>
      <c r="X552" s="97"/>
      <c r="Y552" s="97"/>
      <c r="Z552" s="97"/>
      <c r="AA552" s="97"/>
      <c r="AB552" s="97"/>
      <c r="AC552" s="97"/>
      <c r="AD552" s="97"/>
      <c r="AE552" s="97"/>
      <c r="AF552" s="97"/>
      <c r="AG552" s="97"/>
      <c r="AH552" s="97"/>
      <c r="AI552" s="97"/>
      <c r="AJ552" s="97"/>
      <c r="AK552" s="97"/>
      <c r="AL552" s="97"/>
      <c r="AM552" s="97"/>
      <c r="AN552" s="97"/>
      <c r="AO552" s="97"/>
      <c r="AP552" s="97"/>
      <c r="AQ552" s="97"/>
      <c r="AR552" s="97"/>
      <c r="AS552" s="97"/>
      <c r="AT552" s="97"/>
      <c r="AU552" s="97"/>
      <c r="AV552" s="97"/>
      <c r="AW552" s="97"/>
      <c r="AX552" s="97"/>
      <c r="AY552" s="97"/>
      <c r="AZ552" s="97"/>
      <c r="BA552" s="97"/>
      <c r="BB552" s="97"/>
      <c r="BC552" s="97"/>
      <c r="BD552" s="97"/>
      <c r="BE552" s="97"/>
      <c r="BF552" s="97"/>
      <c r="BG552" s="97"/>
      <c r="BH552" s="97"/>
      <c r="BI552" s="97"/>
      <c r="BJ552" s="97"/>
      <c r="BK552" s="97"/>
      <c r="BL552" s="97"/>
      <c r="BM552" s="97"/>
    </row>
    <row r="553" spans="1:65" x14ac:dyDescent="0.25">
      <c r="A553" s="95"/>
      <c r="B553" s="95"/>
      <c r="C553" s="95"/>
      <c r="D553" s="95"/>
      <c r="E553" s="95"/>
      <c r="F553" s="95"/>
      <c r="G553" s="95"/>
      <c r="H553" s="95"/>
      <c r="I553" s="96"/>
      <c r="J553" s="96"/>
      <c r="K553" s="95"/>
      <c r="L553" s="95"/>
      <c r="M553" s="95"/>
      <c r="N553" s="95"/>
      <c r="O553" s="95"/>
      <c r="P553" s="95"/>
      <c r="Q553" s="97"/>
      <c r="R553" s="97"/>
      <c r="S553" s="97"/>
      <c r="T553" s="97"/>
      <c r="U553" s="97"/>
      <c r="V553" s="97"/>
      <c r="W553" s="97"/>
      <c r="X553" s="97"/>
      <c r="Y553" s="97"/>
      <c r="Z553" s="97"/>
      <c r="AA553" s="97"/>
      <c r="AB553" s="97"/>
      <c r="AC553" s="97"/>
      <c r="AD553" s="97"/>
      <c r="AE553" s="97"/>
      <c r="AF553" s="97"/>
      <c r="AG553" s="97"/>
      <c r="AH553" s="97"/>
      <c r="AI553" s="97"/>
      <c r="AJ553" s="97"/>
      <c r="AK553" s="97"/>
      <c r="AL553" s="97"/>
      <c r="AM553" s="97"/>
      <c r="AN553" s="97"/>
      <c r="AO553" s="97"/>
      <c r="AP553" s="97"/>
      <c r="AQ553" s="97"/>
      <c r="AR553" s="97"/>
      <c r="AS553" s="97"/>
      <c r="AT553" s="97"/>
      <c r="AU553" s="97"/>
      <c r="AV553" s="97"/>
      <c r="AW553" s="97"/>
      <c r="AX553" s="97"/>
      <c r="AY553" s="97"/>
      <c r="AZ553" s="97"/>
      <c r="BA553" s="97"/>
      <c r="BB553" s="97"/>
      <c r="BC553" s="97"/>
      <c r="BD553" s="97"/>
      <c r="BE553" s="97"/>
      <c r="BF553" s="97"/>
      <c r="BG553" s="97"/>
      <c r="BH553" s="97"/>
      <c r="BI553" s="97"/>
      <c r="BJ553" s="97"/>
      <c r="BK553" s="97"/>
      <c r="BL553" s="97"/>
      <c r="BM553" s="97"/>
    </row>
    <row r="554" spans="1:65" x14ac:dyDescent="0.25">
      <c r="A554" s="95"/>
      <c r="B554" s="95"/>
      <c r="C554" s="95"/>
      <c r="D554" s="95"/>
      <c r="E554" s="95"/>
      <c r="F554" s="95"/>
      <c r="G554" s="95"/>
      <c r="H554" s="95"/>
      <c r="I554" s="96"/>
      <c r="J554" s="96"/>
      <c r="K554" s="95"/>
      <c r="L554" s="95"/>
      <c r="M554" s="95"/>
      <c r="N554" s="95"/>
      <c r="O554" s="95"/>
      <c r="P554" s="95"/>
      <c r="Q554" s="97"/>
      <c r="R554" s="97"/>
      <c r="S554" s="97"/>
      <c r="T554" s="97"/>
      <c r="U554" s="97"/>
      <c r="V554" s="97"/>
      <c r="W554" s="97"/>
      <c r="X554" s="97"/>
      <c r="Y554" s="97"/>
      <c r="Z554" s="97"/>
      <c r="AA554" s="97"/>
      <c r="AB554" s="97"/>
      <c r="AC554" s="97"/>
      <c r="AD554" s="97"/>
      <c r="AE554" s="97"/>
      <c r="AF554" s="97"/>
      <c r="AG554" s="97"/>
      <c r="AH554" s="97"/>
      <c r="AI554" s="97"/>
      <c r="AJ554" s="97"/>
      <c r="AK554" s="97"/>
      <c r="AL554" s="97"/>
      <c r="AM554" s="97"/>
      <c r="AN554" s="97"/>
      <c r="AO554" s="97"/>
      <c r="AP554" s="97"/>
      <c r="AQ554" s="97"/>
      <c r="AR554" s="97"/>
      <c r="AS554" s="97"/>
      <c r="AT554" s="97"/>
      <c r="AU554" s="97"/>
      <c r="AV554" s="97"/>
      <c r="AW554" s="97"/>
      <c r="AX554" s="97"/>
      <c r="AY554" s="97"/>
      <c r="AZ554" s="97"/>
      <c r="BA554" s="97"/>
      <c r="BB554" s="97"/>
      <c r="BC554" s="97"/>
      <c r="BD554" s="97"/>
      <c r="BE554" s="97"/>
      <c r="BF554" s="97"/>
      <c r="BG554" s="97"/>
      <c r="BH554" s="97"/>
      <c r="BI554" s="97"/>
      <c r="BJ554" s="97"/>
      <c r="BK554" s="97"/>
      <c r="BL554" s="97"/>
      <c r="BM554" s="97"/>
    </row>
    <row r="555" spans="1:65" x14ac:dyDescent="0.25">
      <c r="A555" s="95"/>
      <c r="B555" s="95"/>
      <c r="C555" s="95"/>
      <c r="D555" s="95"/>
      <c r="E555" s="95"/>
      <c r="F555" s="95"/>
      <c r="G555" s="95"/>
      <c r="H555" s="95"/>
      <c r="I555" s="96"/>
      <c r="J555" s="96"/>
      <c r="K555" s="95"/>
      <c r="L555" s="95"/>
      <c r="M555" s="95"/>
      <c r="N555" s="95"/>
      <c r="O555" s="95"/>
      <c r="P555" s="95"/>
      <c r="Q555" s="97"/>
      <c r="R555" s="97"/>
      <c r="S555" s="97"/>
      <c r="T555" s="97"/>
      <c r="U555" s="97"/>
      <c r="V555" s="97"/>
      <c r="W555" s="97"/>
      <c r="X555" s="97"/>
      <c r="Y555" s="97"/>
      <c r="Z555" s="97"/>
      <c r="AA555" s="97"/>
      <c r="AB555" s="97"/>
      <c r="AC555" s="97"/>
      <c r="AD555" s="97"/>
      <c r="AE555" s="97"/>
      <c r="AF555" s="97"/>
      <c r="AG555" s="97"/>
      <c r="AH555" s="97"/>
      <c r="AI555" s="97"/>
      <c r="AJ555" s="97"/>
      <c r="AK555" s="97"/>
      <c r="AL555" s="97"/>
      <c r="AM555" s="97"/>
      <c r="AN555" s="97"/>
      <c r="AO555" s="97"/>
      <c r="AP555" s="97"/>
      <c r="AQ555" s="97"/>
      <c r="AR555" s="97"/>
      <c r="AS555" s="97"/>
      <c r="AT555" s="97"/>
      <c r="AU555" s="97"/>
      <c r="AV555" s="97"/>
      <c r="AW555" s="97"/>
      <c r="AX555" s="97"/>
      <c r="AY555" s="97"/>
      <c r="AZ555" s="97"/>
      <c r="BA555" s="97"/>
      <c r="BB555" s="97"/>
      <c r="BC555" s="97"/>
      <c r="BD555" s="97"/>
      <c r="BE555" s="97"/>
      <c r="BF555" s="97"/>
      <c r="BG555" s="97"/>
      <c r="BH555" s="97"/>
      <c r="BI555" s="97"/>
      <c r="BJ555" s="97"/>
      <c r="BK555" s="97"/>
      <c r="BL555" s="97"/>
      <c r="BM555" s="97"/>
    </row>
    <row r="556" spans="1:65" x14ac:dyDescent="0.25">
      <c r="A556" s="95"/>
      <c r="B556" s="95"/>
      <c r="C556" s="95"/>
      <c r="D556" s="95"/>
      <c r="E556" s="95"/>
      <c r="F556" s="95"/>
      <c r="G556" s="95"/>
      <c r="H556" s="95"/>
      <c r="I556" s="96"/>
      <c r="J556" s="96"/>
      <c r="K556" s="95"/>
      <c r="L556" s="95"/>
      <c r="M556" s="95"/>
      <c r="N556" s="95"/>
      <c r="O556" s="95"/>
      <c r="P556" s="95"/>
      <c r="Q556" s="97"/>
      <c r="R556" s="97"/>
      <c r="S556" s="97"/>
      <c r="T556" s="97"/>
      <c r="U556" s="97"/>
      <c r="V556" s="97"/>
      <c r="W556" s="97"/>
      <c r="X556" s="97"/>
      <c r="Y556" s="97"/>
      <c r="Z556" s="97"/>
      <c r="AA556" s="97"/>
      <c r="AB556" s="97"/>
      <c r="AC556" s="97"/>
      <c r="AD556" s="97"/>
      <c r="AE556" s="97"/>
      <c r="AF556" s="97"/>
      <c r="AG556" s="97"/>
      <c r="AH556" s="97"/>
      <c r="AI556" s="97"/>
      <c r="AJ556" s="97"/>
      <c r="AK556" s="97"/>
      <c r="AL556" s="97"/>
      <c r="AM556" s="97"/>
      <c r="AN556" s="97"/>
      <c r="AO556" s="97"/>
      <c r="AP556" s="97"/>
      <c r="AQ556" s="97"/>
      <c r="AR556" s="97"/>
      <c r="AS556" s="97"/>
      <c r="AT556" s="97"/>
      <c r="AU556" s="97"/>
      <c r="AV556" s="97"/>
      <c r="AW556" s="97"/>
      <c r="AX556" s="97"/>
      <c r="AY556" s="97"/>
      <c r="AZ556" s="97"/>
      <c r="BA556" s="97"/>
      <c r="BB556" s="97"/>
      <c r="BC556" s="97"/>
      <c r="BD556" s="97"/>
      <c r="BE556" s="97"/>
      <c r="BF556" s="97"/>
      <c r="BG556" s="97"/>
      <c r="BH556" s="97"/>
      <c r="BI556" s="97"/>
      <c r="BJ556" s="97"/>
      <c r="BK556" s="97"/>
      <c r="BL556" s="97"/>
      <c r="BM556" s="97"/>
    </row>
    <row r="557" spans="1:65" x14ac:dyDescent="0.25">
      <c r="A557" s="95"/>
      <c r="B557" s="95"/>
      <c r="C557" s="95"/>
      <c r="D557" s="95"/>
      <c r="E557" s="95"/>
      <c r="F557" s="95"/>
      <c r="G557" s="95"/>
      <c r="H557" s="95"/>
      <c r="I557" s="96"/>
      <c r="J557" s="96"/>
      <c r="K557" s="95"/>
      <c r="L557" s="95"/>
      <c r="M557" s="95"/>
      <c r="N557" s="95"/>
      <c r="O557" s="95"/>
      <c r="P557" s="95"/>
      <c r="Q557" s="97"/>
      <c r="R557" s="97"/>
      <c r="S557" s="97"/>
      <c r="T557" s="97"/>
      <c r="U557" s="97"/>
      <c r="V557" s="97"/>
      <c r="W557" s="97"/>
      <c r="X557" s="97"/>
      <c r="Y557" s="97"/>
      <c r="Z557" s="97"/>
      <c r="AA557" s="97"/>
      <c r="AB557" s="97"/>
      <c r="AC557" s="97"/>
      <c r="AD557" s="97"/>
      <c r="AE557" s="97"/>
      <c r="AF557" s="97"/>
      <c r="AG557" s="97"/>
      <c r="AH557" s="97"/>
      <c r="AI557" s="97"/>
      <c r="AJ557" s="97"/>
      <c r="AK557" s="97"/>
      <c r="AL557" s="97"/>
      <c r="AM557" s="97"/>
      <c r="AN557" s="97"/>
      <c r="AO557" s="97"/>
      <c r="AP557" s="97"/>
      <c r="AQ557" s="97"/>
      <c r="AR557" s="97"/>
      <c r="AS557" s="97"/>
      <c r="AT557" s="97"/>
      <c r="AU557" s="97"/>
      <c r="AV557" s="97"/>
      <c r="AW557" s="97"/>
      <c r="AX557" s="97"/>
      <c r="AY557" s="97"/>
      <c r="AZ557" s="97"/>
      <c r="BA557" s="97"/>
      <c r="BB557" s="97"/>
      <c r="BC557" s="97"/>
      <c r="BD557" s="97"/>
      <c r="BE557" s="97"/>
      <c r="BF557" s="97"/>
      <c r="BG557" s="97"/>
      <c r="BH557" s="97"/>
      <c r="BI557" s="97"/>
      <c r="BJ557" s="97"/>
      <c r="BK557" s="97"/>
      <c r="BL557" s="97"/>
      <c r="BM557" s="97"/>
    </row>
    <row r="558" spans="1:65" x14ac:dyDescent="0.25">
      <c r="A558" s="95"/>
      <c r="B558" s="95"/>
      <c r="C558" s="95"/>
      <c r="D558" s="95"/>
      <c r="E558" s="95"/>
      <c r="F558" s="95"/>
      <c r="G558" s="95"/>
      <c r="H558" s="95"/>
      <c r="I558" s="96"/>
      <c r="J558" s="96"/>
      <c r="K558" s="95"/>
      <c r="L558" s="95"/>
      <c r="M558" s="95"/>
      <c r="N558" s="95"/>
      <c r="O558" s="95"/>
      <c r="P558" s="95"/>
      <c r="Q558" s="97"/>
      <c r="R558" s="97"/>
      <c r="S558" s="97"/>
      <c r="T558" s="97"/>
      <c r="U558" s="97"/>
      <c r="V558" s="97"/>
      <c r="W558" s="97"/>
      <c r="X558" s="97"/>
      <c r="Y558" s="97"/>
      <c r="Z558" s="97"/>
      <c r="AA558" s="97"/>
      <c r="AB558" s="97"/>
      <c r="AC558" s="97"/>
      <c r="AD558" s="97"/>
      <c r="AE558" s="97"/>
      <c r="AF558" s="97"/>
      <c r="AG558" s="97"/>
      <c r="AH558" s="97"/>
      <c r="AI558" s="97"/>
      <c r="AJ558" s="97"/>
      <c r="AK558" s="97"/>
      <c r="AL558" s="97"/>
      <c r="AM558" s="97"/>
      <c r="AN558" s="97"/>
      <c r="AO558" s="97"/>
      <c r="AP558" s="97"/>
      <c r="AQ558" s="97"/>
      <c r="AR558" s="97"/>
      <c r="AS558" s="97"/>
      <c r="AT558" s="97"/>
      <c r="AU558" s="97"/>
      <c r="AV558" s="97"/>
      <c r="AW558" s="97"/>
      <c r="AX558" s="97"/>
      <c r="AY558" s="97"/>
      <c r="AZ558" s="97"/>
      <c r="BA558" s="97"/>
      <c r="BB558" s="97"/>
      <c r="BC558" s="97"/>
      <c r="BD558" s="97"/>
      <c r="BE558" s="97"/>
      <c r="BF558" s="97"/>
      <c r="BG558" s="97"/>
      <c r="BH558" s="97"/>
      <c r="BI558" s="97"/>
      <c r="BJ558" s="97"/>
      <c r="BK558" s="97"/>
      <c r="BL558" s="97"/>
      <c r="BM558" s="97"/>
    </row>
    <row r="559" spans="1:65" x14ac:dyDescent="0.25">
      <c r="A559" s="95"/>
      <c r="B559" s="95"/>
      <c r="C559" s="95"/>
      <c r="D559" s="95"/>
      <c r="E559" s="95"/>
      <c r="F559" s="95"/>
      <c r="G559" s="95"/>
      <c r="H559" s="95"/>
      <c r="I559" s="96"/>
      <c r="J559" s="96"/>
      <c r="K559" s="95"/>
      <c r="L559" s="95"/>
      <c r="M559" s="95"/>
      <c r="N559" s="95"/>
      <c r="O559" s="95"/>
      <c r="P559" s="95"/>
      <c r="Q559" s="97"/>
      <c r="R559" s="97"/>
      <c r="S559" s="97"/>
      <c r="T559" s="97"/>
      <c r="U559" s="97"/>
      <c r="V559" s="97"/>
      <c r="W559" s="97"/>
      <c r="X559" s="97"/>
      <c r="Y559" s="97"/>
      <c r="Z559" s="97"/>
      <c r="AA559" s="97"/>
      <c r="AB559" s="97"/>
      <c r="AC559" s="97"/>
      <c r="AD559" s="97"/>
      <c r="AE559" s="97"/>
      <c r="AF559" s="97"/>
      <c r="AG559" s="97"/>
      <c r="AH559" s="97"/>
      <c r="AI559" s="97"/>
      <c r="AJ559" s="97"/>
      <c r="AK559" s="97"/>
      <c r="AL559" s="97"/>
      <c r="AM559" s="97"/>
      <c r="AN559" s="97"/>
      <c r="AO559" s="97"/>
      <c r="AP559" s="97"/>
      <c r="AQ559" s="97"/>
      <c r="AR559" s="97"/>
      <c r="AS559" s="97"/>
      <c r="AT559" s="97"/>
      <c r="AU559" s="97"/>
      <c r="AV559" s="97"/>
      <c r="AW559" s="97"/>
      <c r="AX559" s="97"/>
      <c r="AY559" s="97"/>
      <c r="AZ559" s="97"/>
      <c r="BA559" s="97"/>
      <c r="BB559" s="97"/>
      <c r="BC559" s="97"/>
      <c r="BD559" s="97"/>
      <c r="BE559" s="97"/>
      <c r="BF559" s="97"/>
      <c r="BG559" s="97"/>
      <c r="BH559" s="97"/>
      <c r="BI559" s="97"/>
      <c r="BJ559" s="97"/>
      <c r="BK559" s="97"/>
      <c r="BL559" s="97"/>
      <c r="BM559" s="97"/>
    </row>
    <row r="560" spans="1:65" x14ac:dyDescent="0.25">
      <c r="A560" s="95"/>
      <c r="B560" s="95"/>
      <c r="C560" s="95"/>
      <c r="D560" s="95"/>
      <c r="E560" s="95"/>
      <c r="F560" s="95"/>
      <c r="G560" s="95"/>
      <c r="H560" s="95"/>
      <c r="I560" s="96"/>
      <c r="J560" s="96"/>
      <c r="K560" s="95"/>
      <c r="L560" s="95"/>
      <c r="M560" s="95"/>
      <c r="N560" s="95"/>
      <c r="O560" s="95"/>
      <c r="P560" s="95"/>
      <c r="Q560" s="97"/>
      <c r="R560" s="97"/>
      <c r="S560" s="97"/>
      <c r="T560" s="97"/>
      <c r="U560" s="97"/>
      <c r="V560" s="97"/>
      <c r="W560" s="97"/>
      <c r="X560" s="97"/>
      <c r="Y560" s="97"/>
      <c r="Z560" s="97"/>
      <c r="AA560" s="97"/>
      <c r="AB560" s="97"/>
      <c r="AC560" s="97"/>
      <c r="AD560" s="97"/>
      <c r="AE560" s="97"/>
      <c r="AF560" s="97"/>
      <c r="AG560" s="97"/>
      <c r="AH560" s="97"/>
      <c r="AI560" s="97"/>
      <c r="AJ560" s="97"/>
      <c r="AK560" s="97"/>
      <c r="AL560" s="97"/>
      <c r="AM560" s="97"/>
      <c r="AN560" s="97"/>
      <c r="AO560" s="97"/>
      <c r="AP560" s="97"/>
      <c r="AQ560" s="97"/>
      <c r="AR560" s="97"/>
      <c r="AS560" s="97"/>
      <c r="AT560" s="97"/>
      <c r="AU560" s="97"/>
      <c r="AV560" s="97"/>
      <c r="AW560" s="97"/>
      <c r="AX560" s="97"/>
      <c r="AY560" s="97"/>
      <c r="AZ560" s="97"/>
      <c r="BA560" s="97"/>
      <c r="BB560" s="97"/>
      <c r="BC560" s="97"/>
      <c r="BD560" s="97"/>
      <c r="BE560" s="97"/>
      <c r="BF560" s="97"/>
      <c r="BG560" s="97"/>
      <c r="BH560" s="97"/>
      <c r="BI560" s="97"/>
      <c r="BJ560" s="97"/>
      <c r="BK560" s="97"/>
      <c r="BL560" s="97"/>
      <c r="BM560" s="97"/>
    </row>
    <row r="561" spans="1:65" x14ac:dyDescent="0.25">
      <c r="A561" s="95"/>
      <c r="B561" s="95"/>
      <c r="C561" s="95"/>
      <c r="D561" s="95"/>
      <c r="E561" s="95"/>
      <c r="F561" s="95"/>
      <c r="G561" s="95"/>
      <c r="H561" s="95"/>
      <c r="I561" s="96"/>
      <c r="J561" s="96"/>
      <c r="K561" s="95"/>
      <c r="L561" s="95"/>
      <c r="M561" s="95"/>
      <c r="N561" s="95"/>
      <c r="O561" s="95"/>
      <c r="P561" s="95"/>
      <c r="Q561" s="97"/>
      <c r="R561" s="97"/>
      <c r="S561" s="97"/>
      <c r="T561" s="97"/>
      <c r="U561" s="97"/>
      <c r="V561" s="97"/>
      <c r="W561" s="97"/>
      <c r="X561" s="97"/>
      <c r="Y561" s="97"/>
      <c r="Z561" s="97"/>
      <c r="AA561" s="97"/>
      <c r="AB561" s="97"/>
      <c r="AC561" s="97"/>
      <c r="AD561" s="97"/>
      <c r="AE561" s="97"/>
      <c r="AF561" s="97"/>
      <c r="AG561" s="97"/>
      <c r="AH561" s="97"/>
      <c r="AI561" s="97"/>
      <c r="AJ561" s="97"/>
      <c r="AK561" s="97"/>
      <c r="AL561" s="97"/>
      <c r="AM561" s="97"/>
      <c r="AN561" s="97"/>
      <c r="AO561" s="97"/>
      <c r="AP561" s="97"/>
      <c r="AQ561" s="97"/>
      <c r="AR561" s="97"/>
      <c r="AS561" s="97"/>
      <c r="AT561" s="97"/>
      <c r="AU561" s="97"/>
      <c r="AV561" s="97"/>
      <c r="AW561" s="97"/>
      <c r="AX561" s="97"/>
      <c r="AY561" s="97"/>
      <c r="AZ561" s="97"/>
      <c r="BA561" s="97"/>
      <c r="BB561" s="97"/>
      <c r="BC561" s="97"/>
      <c r="BD561" s="97"/>
      <c r="BE561" s="97"/>
      <c r="BF561" s="97"/>
      <c r="BG561" s="97"/>
      <c r="BH561" s="97"/>
      <c r="BI561" s="97"/>
      <c r="BJ561" s="97"/>
      <c r="BK561" s="97"/>
      <c r="BL561" s="97"/>
      <c r="BM561" s="97"/>
    </row>
    <row r="562" spans="1:65" x14ac:dyDescent="0.25">
      <c r="A562" s="95"/>
      <c r="B562" s="95"/>
      <c r="C562" s="95"/>
      <c r="D562" s="95"/>
      <c r="E562" s="95"/>
      <c r="F562" s="95"/>
      <c r="G562" s="95"/>
      <c r="H562" s="95"/>
      <c r="I562" s="96"/>
      <c r="J562" s="96"/>
      <c r="K562" s="95"/>
      <c r="L562" s="95"/>
      <c r="M562" s="95"/>
      <c r="N562" s="95"/>
      <c r="O562" s="95"/>
      <c r="P562" s="95"/>
      <c r="Q562" s="97"/>
      <c r="R562" s="97"/>
      <c r="S562" s="97"/>
      <c r="T562" s="97"/>
      <c r="U562" s="97"/>
      <c r="V562" s="97"/>
      <c r="W562" s="97"/>
      <c r="X562" s="97"/>
      <c r="Y562" s="97"/>
      <c r="Z562" s="97"/>
      <c r="AA562" s="97"/>
      <c r="AB562" s="97"/>
      <c r="AC562" s="97"/>
      <c r="AD562" s="97"/>
      <c r="AE562" s="97"/>
      <c r="AF562" s="97"/>
      <c r="AG562" s="97"/>
      <c r="AH562" s="97"/>
      <c r="AI562" s="97"/>
      <c r="AJ562" s="97"/>
      <c r="AK562" s="97"/>
      <c r="AL562" s="97"/>
      <c r="AM562" s="97"/>
      <c r="AN562" s="97"/>
      <c r="AO562" s="97"/>
      <c r="AP562" s="97"/>
      <c r="AQ562" s="97"/>
      <c r="AR562" s="97"/>
      <c r="AS562" s="97"/>
      <c r="AT562" s="97"/>
      <c r="AU562" s="97"/>
      <c r="AV562" s="97"/>
      <c r="AW562" s="97"/>
      <c r="AX562" s="97"/>
      <c r="AY562" s="97"/>
      <c r="AZ562" s="97"/>
      <c r="BA562" s="97"/>
      <c r="BB562" s="97"/>
      <c r="BC562" s="97"/>
      <c r="BD562" s="97"/>
      <c r="BE562" s="97"/>
      <c r="BF562" s="97"/>
      <c r="BG562" s="97"/>
      <c r="BH562" s="97"/>
      <c r="BI562" s="97"/>
      <c r="BJ562" s="97"/>
      <c r="BK562" s="97"/>
      <c r="BL562" s="97"/>
      <c r="BM562" s="97"/>
    </row>
    <row r="563" spans="1:65" x14ac:dyDescent="0.25">
      <c r="A563" s="95"/>
      <c r="B563" s="95"/>
      <c r="C563" s="95"/>
      <c r="D563" s="95"/>
      <c r="E563" s="95"/>
      <c r="F563" s="95"/>
      <c r="G563" s="95"/>
      <c r="H563" s="95"/>
      <c r="I563" s="96"/>
      <c r="J563" s="96"/>
      <c r="K563" s="95"/>
      <c r="L563" s="95"/>
      <c r="M563" s="95"/>
      <c r="N563" s="95"/>
      <c r="O563" s="95"/>
      <c r="P563" s="95"/>
      <c r="Q563" s="97"/>
      <c r="R563" s="97"/>
      <c r="S563" s="97"/>
      <c r="T563" s="97"/>
      <c r="U563" s="97"/>
      <c r="V563" s="97"/>
      <c r="W563" s="97"/>
      <c r="X563" s="97"/>
      <c r="Y563" s="97"/>
      <c r="Z563" s="97"/>
      <c r="AA563" s="97"/>
      <c r="AB563" s="97"/>
      <c r="AC563" s="97"/>
      <c r="AD563" s="97"/>
      <c r="AE563" s="97"/>
      <c r="AF563" s="97"/>
      <c r="AG563" s="97"/>
      <c r="AH563" s="97"/>
      <c r="AI563" s="97"/>
      <c r="AJ563" s="97"/>
      <c r="AK563" s="97"/>
      <c r="AL563" s="97"/>
      <c r="AM563" s="97"/>
      <c r="AN563" s="97"/>
      <c r="AO563" s="97"/>
      <c r="AP563" s="97"/>
      <c r="AQ563" s="97"/>
      <c r="AR563" s="97"/>
      <c r="AS563" s="97"/>
      <c r="AT563" s="97"/>
      <c r="AU563" s="97"/>
      <c r="AV563" s="97"/>
      <c r="AW563" s="97"/>
      <c r="AX563" s="97"/>
      <c r="AY563" s="97"/>
      <c r="AZ563" s="97"/>
      <c r="BA563" s="97"/>
      <c r="BB563" s="97"/>
      <c r="BC563" s="97"/>
      <c r="BD563" s="97"/>
      <c r="BE563" s="97"/>
      <c r="BF563" s="97"/>
      <c r="BG563" s="97"/>
      <c r="BH563" s="97"/>
      <c r="BI563" s="97"/>
      <c r="BJ563" s="97"/>
      <c r="BK563" s="97"/>
      <c r="BL563" s="97"/>
      <c r="BM563" s="97"/>
    </row>
    <row r="564" spans="1:65" x14ac:dyDescent="0.25">
      <c r="A564" s="95"/>
      <c r="B564" s="95"/>
      <c r="C564" s="95"/>
      <c r="D564" s="95"/>
      <c r="E564" s="95"/>
      <c r="F564" s="95"/>
      <c r="G564" s="95"/>
      <c r="H564" s="95"/>
      <c r="I564" s="96"/>
      <c r="J564" s="96"/>
      <c r="K564" s="95"/>
      <c r="L564" s="95"/>
      <c r="M564" s="95"/>
      <c r="N564" s="95"/>
      <c r="O564" s="95"/>
      <c r="P564" s="95"/>
      <c r="Q564" s="97"/>
      <c r="R564" s="97"/>
      <c r="S564" s="97"/>
      <c r="T564" s="97"/>
      <c r="U564" s="97"/>
      <c r="V564" s="97"/>
      <c r="W564" s="97"/>
      <c r="X564" s="97"/>
      <c r="Y564" s="97"/>
      <c r="Z564" s="97"/>
      <c r="AA564" s="97"/>
      <c r="AB564" s="97"/>
      <c r="AC564" s="97"/>
      <c r="AD564" s="97"/>
      <c r="AE564" s="97"/>
      <c r="AF564" s="97"/>
      <c r="AG564" s="97"/>
      <c r="AH564" s="97"/>
      <c r="AI564" s="97"/>
      <c r="AJ564" s="97"/>
      <c r="AK564" s="97"/>
      <c r="AL564" s="97"/>
      <c r="AM564" s="97"/>
      <c r="AN564" s="97"/>
      <c r="AO564" s="97"/>
      <c r="AP564" s="97"/>
      <c r="AQ564" s="97"/>
      <c r="AR564" s="97"/>
      <c r="AS564" s="97"/>
      <c r="AT564" s="97"/>
      <c r="AU564" s="97"/>
      <c r="AV564" s="97"/>
      <c r="AW564" s="97"/>
      <c r="AX564" s="97"/>
      <c r="AY564" s="97"/>
      <c r="AZ564" s="97"/>
      <c r="BA564" s="97"/>
      <c r="BB564" s="97"/>
      <c r="BC564" s="97"/>
      <c r="BD564" s="97"/>
      <c r="BE564" s="97"/>
      <c r="BF564" s="97"/>
      <c r="BG564" s="97"/>
      <c r="BH564" s="97"/>
      <c r="BI564" s="97"/>
      <c r="BJ564" s="97"/>
      <c r="BK564" s="97"/>
      <c r="BL564" s="97"/>
      <c r="BM564" s="97"/>
    </row>
    <row r="565" spans="1:65" x14ac:dyDescent="0.25">
      <c r="A565" s="95"/>
      <c r="B565" s="95"/>
      <c r="C565" s="95"/>
      <c r="D565" s="95"/>
      <c r="E565" s="95"/>
      <c r="F565" s="95"/>
      <c r="G565" s="95"/>
      <c r="H565" s="95"/>
      <c r="I565" s="96"/>
      <c r="J565" s="96"/>
      <c r="K565" s="95"/>
      <c r="L565" s="95"/>
      <c r="M565" s="95"/>
      <c r="N565" s="95"/>
      <c r="O565" s="95"/>
      <c r="P565" s="95"/>
      <c r="Q565" s="97"/>
      <c r="R565" s="97"/>
      <c r="S565" s="97"/>
      <c r="T565" s="97"/>
      <c r="U565" s="97"/>
      <c r="V565" s="97"/>
      <c r="W565" s="97"/>
      <c r="X565" s="97"/>
      <c r="Y565" s="97"/>
      <c r="Z565" s="97"/>
      <c r="AA565" s="97"/>
      <c r="AB565" s="97"/>
      <c r="AC565" s="97"/>
      <c r="AD565" s="97"/>
      <c r="AE565" s="97"/>
      <c r="AF565" s="97"/>
      <c r="AG565" s="97"/>
      <c r="AH565" s="97"/>
      <c r="AI565" s="97"/>
      <c r="AJ565" s="97"/>
      <c r="AK565" s="97"/>
      <c r="AL565" s="97"/>
      <c r="AM565" s="97"/>
      <c r="AN565" s="97"/>
      <c r="AO565" s="97"/>
      <c r="AP565" s="97"/>
      <c r="AQ565" s="97"/>
      <c r="AR565" s="97"/>
      <c r="AS565" s="97"/>
      <c r="AT565" s="97"/>
      <c r="AU565" s="97"/>
      <c r="AV565" s="97"/>
      <c r="AW565" s="97"/>
      <c r="AX565" s="97"/>
      <c r="AY565" s="97"/>
      <c r="AZ565" s="97"/>
      <c r="BA565" s="97"/>
      <c r="BB565" s="97"/>
      <c r="BC565" s="97"/>
      <c r="BD565" s="97"/>
      <c r="BE565" s="97"/>
      <c r="BF565" s="97"/>
      <c r="BG565" s="97"/>
      <c r="BH565" s="97"/>
      <c r="BI565" s="97"/>
      <c r="BJ565" s="97"/>
      <c r="BK565" s="97"/>
      <c r="BL565" s="97"/>
      <c r="BM565" s="97"/>
    </row>
    <row r="566" spans="1:65" x14ac:dyDescent="0.25">
      <c r="A566" s="95"/>
      <c r="B566" s="95"/>
      <c r="C566" s="95"/>
      <c r="D566" s="95"/>
      <c r="E566" s="95"/>
      <c r="F566" s="95"/>
      <c r="G566" s="95"/>
      <c r="H566" s="95"/>
      <c r="I566" s="96"/>
      <c r="J566" s="96"/>
      <c r="K566" s="95"/>
      <c r="L566" s="95"/>
      <c r="M566" s="95"/>
      <c r="N566" s="95"/>
      <c r="O566" s="95"/>
      <c r="P566" s="95"/>
      <c r="Q566" s="97"/>
      <c r="R566" s="97"/>
      <c r="S566" s="97"/>
      <c r="T566" s="97"/>
      <c r="U566" s="97"/>
      <c r="V566" s="97"/>
      <c r="W566" s="97"/>
      <c r="X566" s="97"/>
      <c r="Y566" s="97"/>
      <c r="Z566" s="97"/>
      <c r="AA566" s="97"/>
      <c r="AB566" s="97"/>
      <c r="AC566" s="97"/>
      <c r="AD566" s="97"/>
      <c r="AE566" s="97"/>
      <c r="AF566" s="97"/>
      <c r="AG566" s="97"/>
      <c r="AH566" s="97"/>
      <c r="AI566" s="97"/>
      <c r="AJ566" s="97"/>
      <c r="AK566" s="97"/>
      <c r="AL566" s="97"/>
      <c r="AM566" s="97"/>
      <c r="AN566" s="97"/>
      <c r="AO566" s="97"/>
      <c r="AP566" s="97"/>
      <c r="AQ566" s="97"/>
      <c r="AR566" s="97"/>
      <c r="AS566" s="97"/>
      <c r="AT566" s="97"/>
      <c r="AU566" s="97"/>
      <c r="AV566" s="97"/>
      <c r="AW566" s="97"/>
      <c r="AX566" s="97"/>
      <c r="AY566" s="97"/>
      <c r="AZ566" s="97"/>
      <c r="BA566" s="97"/>
      <c r="BB566" s="97"/>
      <c r="BC566" s="97"/>
      <c r="BD566" s="97"/>
      <c r="BE566" s="97"/>
      <c r="BF566" s="97"/>
      <c r="BG566" s="97"/>
      <c r="BH566" s="97"/>
      <c r="BI566" s="97"/>
      <c r="BJ566" s="97"/>
      <c r="BK566" s="97"/>
      <c r="BL566" s="97"/>
      <c r="BM566" s="97"/>
    </row>
    <row r="567" spans="1:65" x14ac:dyDescent="0.25">
      <c r="A567" s="95"/>
      <c r="B567" s="95"/>
      <c r="C567" s="95"/>
      <c r="D567" s="95"/>
      <c r="E567" s="95"/>
      <c r="F567" s="95"/>
      <c r="G567" s="95"/>
      <c r="H567" s="95"/>
      <c r="I567" s="96"/>
      <c r="J567" s="96"/>
      <c r="K567" s="95"/>
      <c r="L567" s="95"/>
      <c r="M567" s="95"/>
      <c r="N567" s="95"/>
      <c r="O567" s="95"/>
      <c r="P567" s="95"/>
      <c r="Q567" s="97"/>
      <c r="R567" s="97"/>
      <c r="S567" s="97"/>
      <c r="T567" s="97"/>
      <c r="U567" s="97"/>
      <c r="V567" s="97"/>
      <c r="W567" s="97"/>
      <c r="X567" s="97"/>
      <c r="Y567" s="97"/>
      <c r="Z567" s="97"/>
      <c r="AA567" s="97"/>
      <c r="AB567" s="97"/>
      <c r="AC567" s="97"/>
      <c r="AD567" s="97"/>
      <c r="AE567" s="97"/>
      <c r="AF567" s="97"/>
      <c r="AG567" s="97"/>
      <c r="AH567" s="97"/>
      <c r="AI567" s="97"/>
      <c r="AJ567" s="97"/>
      <c r="AK567" s="97"/>
      <c r="AL567" s="97"/>
      <c r="AM567" s="97"/>
      <c r="AN567" s="97"/>
      <c r="AO567" s="97"/>
      <c r="AP567" s="97"/>
      <c r="AQ567" s="97"/>
      <c r="AR567" s="97"/>
      <c r="AS567" s="97"/>
      <c r="AT567" s="97"/>
      <c r="AU567" s="97"/>
      <c r="AV567" s="97"/>
      <c r="AW567" s="97"/>
      <c r="AX567" s="97"/>
      <c r="AY567" s="97"/>
      <c r="AZ567" s="97"/>
      <c r="BA567" s="97"/>
      <c r="BB567" s="97"/>
      <c r="BC567" s="97"/>
      <c r="BD567" s="97"/>
      <c r="BE567" s="97"/>
      <c r="BF567" s="97"/>
      <c r="BG567" s="97"/>
      <c r="BH567" s="97"/>
      <c r="BI567" s="97"/>
      <c r="BJ567" s="97"/>
      <c r="BK567" s="97"/>
      <c r="BL567" s="97"/>
      <c r="BM567" s="97"/>
    </row>
    <row r="568" spans="1:65" x14ac:dyDescent="0.25">
      <c r="A568" s="95"/>
      <c r="B568" s="95"/>
      <c r="C568" s="95"/>
      <c r="D568" s="95"/>
      <c r="E568" s="95"/>
      <c r="F568" s="95"/>
      <c r="G568" s="95"/>
      <c r="H568" s="95"/>
      <c r="I568" s="96"/>
      <c r="J568" s="96"/>
      <c r="K568" s="95"/>
      <c r="L568" s="95"/>
      <c r="M568" s="95"/>
      <c r="N568" s="95"/>
      <c r="O568" s="95"/>
      <c r="P568" s="95"/>
      <c r="Q568" s="97"/>
      <c r="R568" s="97"/>
      <c r="S568" s="97"/>
      <c r="T568" s="97"/>
      <c r="U568" s="97"/>
      <c r="V568" s="97"/>
      <c r="W568" s="97"/>
      <c r="X568" s="97"/>
      <c r="Y568" s="97"/>
      <c r="Z568" s="97"/>
      <c r="AA568" s="97"/>
      <c r="AB568" s="97"/>
      <c r="AC568" s="97"/>
      <c r="AD568" s="97"/>
      <c r="AE568" s="97"/>
      <c r="AF568" s="97"/>
      <c r="AG568" s="97"/>
      <c r="AH568" s="97"/>
      <c r="AI568" s="97"/>
      <c r="AJ568" s="97"/>
      <c r="AK568" s="97"/>
      <c r="AL568" s="97"/>
      <c r="AM568" s="97"/>
      <c r="AN568" s="97"/>
      <c r="AO568" s="97"/>
      <c r="AP568" s="97"/>
      <c r="AQ568" s="97"/>
      <c r="AR568" s="97"/>
      <c r="AS568" s="97"/>
      <c r="AT568" s="97"/>
      <c r="AU568" s="97"/>
      <c r="AV568" s="97"/>
      <c r="AW568" s="97"/>
      <c r="AX568" s="97"/>
      <c r="AY568" s="97"/>
      <c r="AZ568" s="97"/>
      <c r="BA568" s="97"/>
      <c r="BB568" s="97"/>
      <c r="BC568" s="97"/>
      <c r="BD568" s="97"/>
      <c r="BE568" s="97"/>
      <c r="BF568" s="97"/>
      <c r="BG568" s="97"/>
      <c r="BH568" s="97"/>
      <c r="BI568" s="97"/>
      <c r="BJ568" s="97"/>
      <c r="BK568" s="97"/>
      <c r="BL568" s="97"/>
      <c r="BM568" s="97"/>
    </row>
    <row r="569" spans="1:65" x14ac:dyDescent="0.25">
      <c r="A569" s="95"/>
      <c r="B569" s="95"/>
      <c r="C569" s="95"/>
      <c r="D569" s="95"/>
      <c r="E569" s="95"/>
      <c r="F569" s="95"/>
      <c r="G569" s="95"/>
      <c r="H569" s="95"/>
      <c r="I569" s="96"/>
      <c r="J569" s="96"/>
      <c r="K569" s="95"/>
      <c r="L569" s="95"/>
      <c r="M569" s="95"/>
      <c r="N569" s="95"/>
      <c r="O569" s="95"/>
      <c r="P569" s="95"/>
      <c r="Q569" s="97"/>
      <c r="R569" s="97"/>
      <c r="S569" s="97"/>
      <c r="T569" s="97"/>
      <c r="U569" s="97"/>
      <c r="V569" s="97"/>
      <c r="W569" s="97"/>
      <c r="X569" s="97"/>
      <c r="Y569" s="97"/>
      <c r="Z569" s="97"/>
      <c r="AA569" s="97"/>
      <c r="AB569" s="97"/>
      <c r="AC569" s="97"/>
      <c r="AD569" s="97"/>
      <c r="AE569" s="97"/>
      <c r="AF569" s="97"/>
      <c r="AG569" s="97"/>
      <c r="AH569" s="97"/>
      <c r="AI569" s="97"/>
      <c r="AJ569" s="97"/>
      <c r="AK569" s="97"/>
      <c r="AL569" s="97"/>
      <c r="AM569" s="97"/>
      <c r="AN569" s="97"/>
      <c r="AO569" s="97"/>
      <c r="AP569" s="97"/>
      <c r="AQ569" s="97"/>
      <c r="AR569" s="97"/>
      <c r="AS569" s="97"/>
      <c r="AT569" s="97"/>
      <c r="AU569" s="97"/>
      <c r="AV569" s="97"/>
      <c r="AW569" s="97"/>
      <c r="AX569" s="97"/>
      <c r="AY569" s="97"/>
      <c r="AZ569" s="97"/>
      <c r="BA569" s="97"/>
      <c r="BB569" s="97"/>
      <c r="BC569" s="97"/>
      <c r="BD569" s="97"/>
      <c r="BE569" s="97"/>
      <c r="BF569" s="97"/>
      <c r="BG569" s="97"/>
      <c r="BH569" s="97"/>
      <c r="BI569" s="97"/>
      <c r="BJ569" s="97"/>
      <c r="BK569" s="97"/>
      <c r="BL569" s="97"/>
      <c r="BM569" s="97"/>
    </row>
    <row r="570" spans="1:65" x14ac:dyDescent="0.25">
      <c r="A570" s="95"/>
      <c r="B570" s="95"/>
      <c r="C570" s="95"/>
      <c r="D570" s="95"/>
      <c r="E570" s="95"/>
      <c r="F570" s="95"/>
      <c r="G570" s="95"/>
      <c r="H570" s="95"/>
      <c r="I570" s="96"/>
      <c r="J570" s="96"/>
      <c r="K570" s="95"/>
      <c r="L570" s="95"/>
      <c r="M570" s="95"/>
      <c r="N570" s="95"/>
      <c r="O570" s="95"/>
      <c r="P570" s="95"/>
      <c r="Q570" s="97"/>
      <c r="R570" s="97"/>
      <c r="S570" s="97"/>
      <c r="T570" s="97"/>
      <c r="U570" s="97"/>
      <c r="V570" s="97"/>
      <c r="W570" s="97"/>
      <c r="X570" s="97"/>
      <c r="Y570" s="97"/>
      <c r="Z570" s="97"/>
      <c r="AA570" s="97"/>
      <c r="AB570" s="97"/>
      <c r="AC570" s="97"/>
      <c r="AD570" s="97"/>
      <c r="AE570" s="97"/>
      <c r="AF570" s="97"/>
      <c r="AG570" s="97"/>
      <c r="AH570" s="97"/>
      <c r="AI570" s="97"/>
      <c r="AJ570" s="97"/>
      <c r="AK570" s="97"/>
      <c r="AL570" s="97"/>
      <c r="AM570" s="97"/>
      <c r="AN570" s="97"/>
      <c r="AO570" s="97"/>
      <c r="AP570" s="97"/>
      <c r="AQ570" s="97"/>
      <c r="AR570" s="97"/>
      <c r="AS570" s="97"/>
      <c r="AT570" s="97"/>
      <c r="AU570" s="97"/>
      <c r="AV570" s="97"/>
      <c r="AW570" s="97"/>
      <c r="AX570" s="97"/>
      <c r="AY570" s="97"/>
      <c r="AZ570" s="97"/>
      <c r="BA570" s="97"/>
      <c r="BB570" s="97"/>
      <c r="BC570" s="97"/>
      <c r="BD570" s="97"/>
      <c r="BE570" s="97"/>
      <c r="BF570" s="97"/>
      <c r="BG570" s="97"/>
      <c r="BH570" s="97"/>
      <c r="BI570" s="97"/>
      <c r="BJ570" s="97"/>
      <c r="BK570" s="97"/>
      <c r="BL570" s="97"/>
      <c r="BM570" s="97"/>
    </row>
    <row r="571" spans="1:65" x14ac:dyDescent="0.25">
      <c r="A571" s="95"/>
      <c r="B571" s="95"/>
      <c r="C571" s="95"/>
      <c r="D571" s="95"/>
      <c r="E571" s="95"/>
      <c r="F571" s="95"/>
      <c r="G571" s="95"/>
      <c r="H571" s="95"/>
      <c r="I571" s="96"/>
      <c r="J571" s="96"/>
      <c r="K571" s="95"/>
      <c r="L571" s="95"/>
      <c r="M571" s="95"/>
      <c r="N571" s="95"/>
      <c r="O571" s="95"/>
      <c r="P571" s="95"/>
      <c r="Q571" s="97"/>
      <c r="R571" s="97"/>
      <c r="S571" s="97"/>
      <c r="T571" s="97"/>
      <c r="U571" s="97"/>
      <c r="V571" s="97"/>
      <c r="W571" s="97"/>
      <c r="X571" s="97"/>
      <c r="Y571" s="97"/>
      <c r="Z571" s="97"/>
      <c r="AA571" s="97"/>
      <c r="AB571" s="97"/>
      <c r="AC571" s="97"/>
      <c r="AD571" s="97"/>
      <c r="AE571" s="97"/>
      <c r="AF571" s="97"/>
      <c r="AG571" s="97"/>
      <c r="AH571" s="97"/>
      <c r="AI571" s="97"/>
      <c r="AJ571" s="97"/>
      <c r="AK571" s="97"/>
      <c r="AL571" s="97"/>
      <c r="AM571" s="97"/>
      <c r="AN571" s="97"/>
      <c r="AO571" s="97"/>
      <c r="AP571" s="97"/>
      <c r="AQ571" s="97"/>
      <c r="AR571" s="97"/>
      <c r="AS571" s="97"/>
      <c r="AT571" s="97"/>
      <c r="AU571" s="97"/>
      <c r="AV571" s="97"/>
      <c r="AW571" s="97"/>
      <c r="AX571" s="97"/>
      <c r="AY571" s="97"/>
      <c r="AZ571" s="97"/>
      <c r="BA571" s="97"/>
      <c r="BB571" s="97"/>
      <c r="BC571" s="97"/>
      <c r="BD571" s="97"/>
      <c r="BE571" s="97"/>
      <c r="BF571" s="97"/>
      <c r="BG571" s="97"/>
      <c r="BH571" s="97"/>
      <c r="BI571" s="97"/>
      <c r="BJ571" s="97"/>
      <c r="BK571" s="97"/>
      <c r="BL571" s="97"/>
      <c r="BM571" s="97"/>
    </row>
    <row r="572" spans="1:65" x14ac:dyDescent="0.25">
      <c r="A572" s="95"/>
      <c r="B572" s="95"/>
      <c r="C572" s="95"/>
      <c r="D572" s="95"/>
      <c r="E572" s="95"/>
      <c r="F572" s="95"/>
      <c r="G572" s="95"/>
      <c r="H572" s="95"/>
      <c r="I572" s="96"/>
      <c r="J572" s="96"/>
      <c r="K572" s="95"/>
      <c r="L572" s="95"/>
      <c r="M572" s="95"/>
      <c r="N572" s="95"/>
      <c r="O572" s="95"/>
      <c r="P572" s="95"/>
      <c r="Q572" s="97"/>
      <c r="R572" s="97"/>
      <c r="S572" s="97"/>
      <c r="T572" s="97"/>
      <c r="U572" s="97"/>
      <c r="V572" s="97"/>
      <c r="W572" s="97"/>
      <c r="X572" s="97"/>
      <c r="Y572" s="97"/>
      <c r="Z572" s="97"/>
      <c r="AA572" s="97"/>
      <c r="AB572" s="97"/>
      <c r="AC572" s="97"/>
      <c r="AD572" s="97"/>
      <c r="AE572" s="97"/>
      <c r="AF572" s="97"/>
      <c r="AG572" s="97"/>
      <c r="AH572" s="97"/>
      <c r="AI572" s="97"/>
      <c r="AJ572" s="97"/>
      <c r="AK572" s="97"/>
      <c r="AL572" s="97"/>
      <c r="AM572" s="97"/>
      <c r="AN572" s="97"/>
      <c r="AO572" s="97"/>
      <c r="AP572" s="97"/>
      <c r="AQ572" s="97"/>
      <c r="AR572" s="97"/>
      <c r="AS572" s="97"/>
      <c r="AT572" s="97"/>
      <c r="AU572" s="97"/>
      <c r="AV572" s="97"/>
      <c r="AW572" s="97"/>
      <c r="AX572" s="97"/>
      <c r="AY572" s="97"/>
      <c r="AZ572" s="97"/>
      <c r="BA572" s="97"/>
      <c r="BB572" s="97"/>
      <c r="BC572" s="97"/>
      <c r="BD572" s="97"/>
      <c r="BE572" s="97"/>
      <c r="BF572" s="97"/>
      <c r="BG572" s="97"/>
      <c r="BH572" s="97"/>
      <c r="BI572" s="97"/>
      <c r="BJ572" s="97"/>
      <c r="BK572" s="97"/>
      <c r="BL572" s="97"/>
      <c r="BM572" s="97"/>
    </row>
    <row r="573" spans="1:65" x14ac:dyDescent="0.25">
      <c r="A573" s="95"/>
      <c r="B573" s="95"/>
      <c r="C573" s="95"/>
      <c r="D573" s="95"/>
      <c r="E573" s="95"/>
      <c r="F573" s="95"/>
      <c r="G573" s="95"/>
      <c r="H573" s="95"/>
      <c r="I573" s="96"/>
      <c r="J573" s="96"/>
      <c r="K573" s="95"/>
      <c r="L573" s="95"/>
      <c r="M573" s="95"/>
      <c r="N573" s="95"/>
      <c r="O573" s="95"/>
      <c r="P573" s="95"/>
      <c r="Q573" s="97"/>
      <c r="R573" s="97"/>
      <c r="S573" s="97"/>
      <c r="T573" s="97"/>
      <c r="U573" s="97"/>
      <c r="V573" s="97"/>
      <c r="W573" s="97"/>
      <c r="X573" s="97"/>
      <c r="Y573" s="97"/>
      <c r="Z573" s="97"/>
      <c r="AA573" s="97"/>
      <c r="AB573" s="97"/>
      <c r="AC573" s="97"/>
      <c r="AD573" s="97"/>
      <c r="AE573" s="97"/>
      <c r="AF573" s="97"/>
      <c r="AG573" s="97"/>
      <c r="AH573" s="97"/>
      <c r="AI573" s="97"/>
      <c r="AJ573" s="97"/>
      <c r="AK573" s="97"/>
      <c r="AL573" s="97"/>
      <c r="AM573" s="97"/>
      <c r="AN573" s="97"/>
      <c r="AO573" s="97"/>
      <c r="AP573" s="97"/>
      <c r="AQ573" s="97"/>
      <c r="AR573" s="97"/>
      <c r="AS573" s="97"/>
      <c r="AT573" s="97"/>
      <c r="AU573" s="97"/>
      <c r="AV573" s="97"/>
      <c r="AW573" s="97"/>
      <c r="AX573" s="97"/>
      <c r="AY573" s="97"/>
      <c r="AZ573" s="97"/>
      <c r="BA573" s="97"/>
      <c r="BB573" s="97"/>
      <c r="BC573" s="97"/>
      <c r="BD573" s="97"/>
      <c r="BE573" s="97"/>
      <c r="BF573" s="97"/>
      <c r="BG573" s="97"/>
      <c r="BH573" s="97"/>
      <c r="BI573" s="97"/>
      <c r="BJ573" s="97"/>
      <c r="BK573" s="97"/>
      <c r="BL573" s="97"/>
      <c r="BM573" s="97"/>
    </row>
    <row r="574" spans="1:65" x14ac:dyDescent="0.25">
      <c r="A574" s="95"/>
      <c r="B574" s="95"/>
      <c r="C574" s="95"/>
      <c r="D574" s="95"/>
      <c r="E574" s="95"/>
      <c r="F574" s="95"/>
      <c r="G574" s="95"/>
      <c r="H574" s="95"/>
      <c r="I574" s="96"/>
      <c r="J574" s="96"/>
      <c r="K574" s="95"/>
      <c r="L574" s="95"/>
      <c r="M574" s="95"/>
      <c r="N574" s="95"/>
      <c r="O574" s="95"/>
      <c r="P574" s="95"/>
      <c r="Q574" s="97"/>
      <c r="R574" s="97"/>
      <c r="S574" s="97"/>
      <c r="T574" s="97"/>
      <c r="U574" s="97"/>
      <c r="V574" s="97"/>
      <c r="W574" s="97"/>
      <c r="X574" s="97"/>
      <c r="Y574" s="97"/>
      <c r="Z574" s="97"/>
      <c r="AA574" s="97"/>
      <c r="AB574" s="97"/>
      <c r="AC574" s="97"/>
      <c r="AD574" s="97"/>
      <c r="AE574" s="97"/>
      <c r="AF574" s="97"/>
      <c r="AG574" s="97"/>
      <c r="AH574" s="97"/>
      <c r="AI574" s="97"/>
      <c r="AJ574" s="97"/>
      <c r="AK574" s="97"/>
      <c r="AL574" s="97"/>
      <c r="AM574" s="97"/>
      <c r="AN574" s="97"/>
      <c r="AO574" s="97"/>
      <c r="AP574" s="97"/>
      <c r="AQ574" s="97"/>
      <c r="AR574" s="97"/>
      <c r="AS574" s="97"/>
      <c r="AT574" s="97"/>
      <c r="AU574" s="97"/>
      <c r="AV574" s="97"/>
      <c r="AW574" s="97"/>
      <c r="AX574" s="97"/>
      <c r="AY574" s="97"/>
      <c r="AZ574" s="97"/>
      <c r="BA574" s="97"/>
      <c r="BB574" s="97"/>
      <c r="BC574" s="97"/>
      <c r="BD574" s="97"/>
      <c r="BE574" s="97"/>
      <c r="BF574" s="97"/>
      <c r="BG574" s="97"/>
      <c r="BH574" s="97"/>
      <c r="BI574" s="97"/>
      <c r="BJ574" s="97"/>
      <c r="BK574" s="97"/>
      <c r="BL574" s="97"/>
      <c r="BM574" s="97"/>
    </row>
    <row r="575" spans="1:65" x14ac:dyDescent="0.25">
      <c r="A575" s="95"/>
      <c r="B575" s="95"/>
      <c r="C575" s="95"/>
      <c r="D575" s="95"/>
      <c r="E575" s="95"/>
      <c r="F575" s="95"/>
      <c r="G575" s="95"/>
      <c r="H575" s="95"/>
      <c r="I575" s="96"/>
      <c r="J575" s="96"/>
      <c r="K575" s="95"/>
      <c r="L575" s="95"/>
      <c r="M575" s="95"/>
      <c r="N575" s="95"/>
      <c r="O575" s="95"/>
      <c r="P575" s="95"/>
      <c r="Q575" s="97"/>
      <c r="R575" s="97"/>
      <c r="S575" s="97"/>
      <c r="T575" s="97"/>
      <c r="U575" s="97"/>
      <c r="V575" s="97"/>
      <c r="W575" s="97"/>
      <c r="X575" s="97"/>
      <c r="Y575" s="97"/>
      <c r="Z575" s="97"/>
      <c r="AA575" s="97"/>
      <c r="AB575" s="97"/>
      <c r="AC575" s="97"/>
      <c r="AD575" s="97"/>
      <c r="AE575" s="97"/>
      <c r="AF575" s="97"/>
      <c r="AG575" s="97"/>
      <c r="AH575" s="97"/>
      <c r="AI575" s="97"/>
      <c r="AJ575" s="97"/>
      <c r="AK575" s="97"/>
      <c r="AL575" s="97"/>
      <c r="AM575" s="97"/>
      <c r="AN575" s="97"/>
      <c r="AO575" s="97"/>
      <c r="AP575" s="97"/>
      <c r="AQ575" s="97"/>
      <c r="AR575" s="97"/>
      <c r="AS575" s="97"/>
      <c r="AT575" s="97"/>
      <c r="AU575" s="97"/>
      <c r="AV575" s="97"/>
      <c r="AW575" s="97"/>
      <c r="AX575" s="97"/>
      <c r="AY575" s="97"/>
      <c r="AZ575" s="97"/>
      <c r="BA575" s="97"/>
      <c r="BB575" s="97"/>
      <c r="BC575" s="97"/>
      <c r="BD575" s="97"/>
      <c r="BE575" s="97"/>
      <c r="BF575" s="97"/>
      <c r="BG575" s="97"/>
      <c r="BH575" s="97"/>
      <c r="BI575" s="97"/>
      <c r="BJ575" s="97"/>
      <c r="BK575" s="97"/>
      <c r="BL575" s="97"/>
      <c r="BM575" s="97"/>
    </row>
    <row r="576" spans="1:65" x14ac:dyDescent="0.25">
      <c r="A576" s="95"/>
      <c r="B576" s="95"/>
      <c r="C576" s="95"/>
      <c r="D576" s="95"/>
      <c r="E576" s="95"/>
      <c r="F576" s="95"/>
      <c r="G576" s="95"/>
      <c r="H576" s="95"/>
      <c r="I576" s="96"/>
      <c r="J576" s="96"/>
      <c r="K576" s="95"/>
      <c r="L576" s="95"/>
      <c r="M576" s="95"/>
      <c r="N576" s="95"/>
      <c r="O576" s="95"/>
      <c r="P576" s="95"/>
      <c r="Q576" s="97"/>
      <c r="R576" s="97"/>
      <c r="S576" s="97"/>
      <c r="T576" s="97"/>
      <c r="U576" s="97"/>
      <c r="V576" s="97"/>
      <c r="W576" s="97"/>
      <c r="X576" s="97"/>
      <c r="Y576" s="97"/>
      <c r="Z576" s="97"/>
      <c r="AA576" s="97"/>
      <c r="AB576" s="97"/>
      <c r="AC576" s="97"/>
      <c r="AD576" s="97"/>
      <c r="AE576" s="97"/>
      <c r="AF576" s="97"/>
      <c r="AG576" s="97"/>
      <c r="AH576" s="97"/>
      <c r="AI576" s="97"/>
      <c r="AJ576" s="97"/>
      <c r="AK576" s="97"/>
      <c r="AL576" s="97"/>
      <c r="AM576" s="97"/>
      <c r="AN576" s="97"/>
      <c r="AO576" s="97"/>
      <c r="AP576" s="97"/>
      <c r="AQ576" s="97"/>
      <c r="AR576" s="97"/>
      <c r="AS576" s="97"/>
      <c r="AT576" s="97"/>
      <c r="AU576" s="97"/>
      <c r="AV576" s="97"/>
      <c r="AW576" s="97"/>
      <c r="AX576" s="97"/>
      <c r="AY576" s="97"/>
      <c r="AZ576" s="97"/>
      <c r="BA576" s="97"/>
      <c r="BB576" s="97"/>
      <c r="BC576" s="97"/>
      <c r="BD576" s="97"/>
      <c r="BE576" s="97"/>
      <c r="BF576" s="97"/>
      <c r="BG576" s="97"/>
      <c r="BH576" s="97"/>
      <c r="BI576" s="97"/>
      <c r="BJ576" s="97"/>
      <c r="BK576" s="97"/>
      <c r="BL576" s="97"/>
      <c r="BM576" s="97"/>
    </row>
    <row r="577" spans="1:65" x14ac:dyDescent="0.25">
      <c r="A577" s="95"/>
      <c r="B577" s="95"/>
      <c r="C577" s="95"/>
      <c r="D577" s="95"/>
      <c r="E577" s="95"/>
      <c r="F577" s="95"/>
      <c r="G577" s="95"/>
      <c r="H577" s="95"/>
      <c r="I577" s="96"/>
      <c r="J577" s="96"/>
      <c r="K577" s="95"/>
      <c r="L577" s="95"/>
      <c r="M577" s="95"/>
      <c r="N577" s="95"/>
      <c r="O577" s="95"/>
      <c r="P577" s="95"/>
      <c r="Q577" s="97"/>
      <c r="R577" s="97"/>
      <c r="S577" s="97"/>
      <c r="T577" s="97"/>
      <c r="U577" s="97"/>
      <c r="V577" s="97"/>
      <c r="W577" s="97"/>
      <c r="X577" s="97"/>
      <c r="Y577" s="97"/>
      <c r="Z577" s="97"/>
      <c r="AA577" s="97"/>
      <c r="AB577" s="97"/>
      <c r="AC577" s="97"/>
      <c r="AD577" s="97"/>
      <c r="AE577" s="97"/>
      <c r="AF577" s="97"/>
      <c r="AG577" s="97"/>
      <c r="AH577" s="97"/>
      <c r="AI577" s="97"/>
      <c r="AJ577" s="97"/>
      <c r="AK577" s="97"/>
      <c r="AL577" s="97"/>
      <c r="AM577" s="97"/>
      <c r="AN577" s="97"/>
      <c r="AO577" s="97"/>
      <c r="AP577" s="97"/>
      <c r="AQ577" s="97"/>
      <c r="AR577" s="97"/>
      <c r="AS577" s="97"/>
      <c r="AT577" s="97"/>
      <c r="AU577" s="97"/>
      <c r="AV577" s="97"/>
      <c r="AW577" s="97"/>
      <c r="AX577" s="97"/>
      <c r="AY577" s="97"/>
      <c r="AZ577" s="97"/>
      <c r="BA577" s="97"/>
      <c r="BB577" s="97"/>
      <c r="BC577" s="97"/>
      <c r="BD577" s="97"/>
      <c r="BE577" s="97"/>
      <c r="BF577" s="97"/>
      <c r="BG577" s="97"/>
      <c r="BH577" s="97"/>
      <c r="BI577" s="97"/>
      <c r="BJ577" s="97"/>
      <c r="BK577" s="97"/>
      <c r="BL577" s="97"/>
      <c r="BM577" s="97"/>
    </row>
    <row r="578" spans="1:65" x14ac:dyDescent="0.25">
      <c r="A578" s="95"/>
      <c r="B578" s="95"/>
      <c r="C578" s="95"/>
      <c r="D578" s="95"/>
      <c r="E578" s="95"/>
      <c r="F578" s="95"/>
      <c r="G578" s="95"/>
      <c r="H578" s="95"/>
      <c r="I578" s="96"/>
      <c r="J578" s="96"/>
      <c r="K578" s="95"/>
      <c r="L578" s="95"/>
      <c r="M578" s="95"/>
      <c r="N578" s="95"/>
      <c r="O578" s="95"/>
      <c r="P578" s="95"/>
      <c r="Q578" s="97"/>
      <c r="R578" s="97"/>
      <c r="S578" s="97"/>
      <c r="T578" s="97"/>
      <c r="U578" s="97"/>
      <c r="V578" s="97"/>
      <c r="W578" s="97"/>
      <c r="X578" s="97"/>
      <c r="Y578" s="97"/>
      <c r="Z578" s="97"/>
      <c r="AA578" s="97"/>
      <c r="AB578" s="97"/>
      <c r="AC578" s="97"/>
      <c r="AD578" s="97"/>
      <c r="AE578" s="97"/>
      <c r="AF578" s="97"/>
      <c r="AG578" s="97"/>
      <c r="AH578" s="97"/>
      <c r="AI578" s="97"/>
      <c r="AJ578" s="97"/>
      <c r="AK578" s="97"/>
      <c r="AL578" s="97"/>
      <c r="AM578" s="97"/>
      <c r="AN578" s="97"/>
      <c r="AO578" s="97"/>
      <c r="AP578" s="97"/>
      <c r="AQ578" s="97"/>
      <c r="AR578" s="97"/>
      <c r="AS578" s="97"/>
      <c r="AT578" s="97"/>
      <c r="AU578" s="97"/>
      <c r="AV578" s="97"/>
      <c r="AW578" s="97"/>
      <c r="AX578" s="97"/>
      <c r="AY578" s="97"/>
      <c r="AZ578" s="97"/>
      <c r="BA578" s="97"/>
      <c r="BB578" s="97"/>
      <c r="BC578" s="97"/>
      <c r="BD578" s="97"/>
      <c r="BE578" s="97"/>
      <c r="BF578" s="97"/>
      <c r="BG578" s="97"/>
      <c r="BH578" s="97"/>
      <c r="BI578" s="97"/>
      <c r="BJ578" s="97"/>
      <c r="BK578" s="97"/>
      <c r="BL578" s="97"/>
      <c r="BM578" s="97"/>
    </row>
    <row r="579" spans="1:65" x14ac:dyDescent="0.25">
      <c r="A579" s="95"/>
      <c r="B579" s="95"/>
      <c r="C579" s="95"/>
      <c r="D579" s="95"/>
      <c r="E579" s="95"/>
      <c r="F579" s="95"/>
      <c r="G579" s="95"/>
      <c r="H579" s="95"/>
      <c r="I579" s="96"/>
      <c r="J579" s="96"/>
      <c r="K579" s="95"/>
      <c r="L579" s="95"/>
      <c r="M579" s="95"/>
      <c r="N579" s="95"/>
      <c r="O579" s="95"/>
      <c r="P579" s="95"/>
      <c r="Q579" s="97"/>
      <c r="R579" s="97"/>
      <c r="S579" s="97"/>
      <c r="T579" s="97"/>
      <c r="U579" s="97"/>
      <c r="V579" s="97"/>
      <c r="W579" s="97"/>
      <c r="X579" s="97"/>
      <c r="Y579" s="97"/>
      <c r="Z579" s="97"/>
      <c r="AA579" s="97"/>
      <c r="AB579" s="97"/>
      <c r="AC579" s="97"/>
      <c r="AD579" s="97"/>
      <c r="AE579" s="97"/>
      <c r="AF579" s="97"/>
      <c r="AG579" s="97"/>
      <c r="AH579" s="97"/>
      <c r="AI579" s="97"/>
      <c r="AJ579" s="97"/>
      <c r="AK579" s="97"/>
      <c r="AL579" s="97"/>
      <c r="AM579" s="97"/>
      <c r="AN579" s="97"/>
      <c r="AO579" s="97"/>
      <c r="AP579" s="97"/>
      <c r="AQ579" s="97"/>
      <c r="AR579" s="97"/>
      <c r="AS579" s="97"/>
      <c r="AT579" s="97"/>
      <c r="AU579" s="97"/>
      <c r="AV579" s="97"/>
      <c r="AW579" s="97"/>
      <c r="AX579" s="97"/>
      <c r="AY579" s="97"/>
      <c r="AZ579" s="97"/>
      <c r="BA579" s="97"/>
      <c r="BB579" s="97"/>
      <c r="BC579" s="97"/>
      <c r="BD579" s="97"/>
      <c r="BE579" s="97"/>
      <c r="BF579" s="97"/>
      <c r="BG579" s="97"/>
      <c r="BH579" s="97"/>
      <c r="BI579" s="97"/>
      <c r="BJ579" s="97"/>
      <c r="BK579" s="97"/>
      <c r="BL579" s="97"/>
      <c r="BM579" s="97"/>
    </row>
    <row r="580" spans="1:65" x14ac:dyDescent="0.25">
      <c r="A580" s="95"/>
      <c r="B580" s="95"/>
      <c r="C580" s="95"/>
      <c r="D580" s="95"/>
      <c r="E580" s="95"/>
      <c r="F580" s="95"/>
      <c r="G580" s="95"/>
      <c r="H580" s="95"/>
      <c r="I580" s="96"/>
      <c r="J580" s="96"/>
      <c r="K580" s="95"/>
      <c r="L580" s="95"/>
      <c r="M580" s="95"/>
      <c r="N580" s="95"/>
      <c r="O580" s="95"/>
      <c r="P580" s="95"/>
      <c r="Q580" s="97"/>
      <c r="R580" s="97"/>
      <c r="S580" s="97"/>
      <c r="T580" s="97"/>
      <c r="U580" s="97"/>
      <c r="V580" s="97"/>
      <c r="W580" s="97"/>
      <c r="X580" s="97"/>
      <c r="Y580" s="97"/>
      <c r="Z580" s="97"/>
      <c r="AA580" s="97"/>
      <c r="AB580" s="97"/>
      <c r="AC580" s="97"/>
      <c r="AD580" s="97"/>
      <c r="AE580" s="97"/>
      <c r="AF580" s="97"/>
      <c r="AG580" s="97"/>
      <c r="AH580" s="97"/>
      <c r="AI580" s="97"/>
      <c r="AJ580" s="97"/>
      <c r="AK580" s="97"/>
      <c r="AL580" s="97"/>
      <c r="AM580" s="97"/>
      <c r="AN580" s="97"/>
      <c r="AO580" s="97"/>
      <c r="AP580" s="97"/>
      <c r="AQ580" s="97"/>
      <c r="AR580" s="97"/>
      <c r="AS580" s="97"/>
      <c r="AT580" s="97"/>
      <c r="AU580" s="97"/>
      <c r="AV580" s="97"/>
      <c r="AW580" s="97"/>
      <c r="AX580" s="97"/>
      <c r="AY580" s="97"/>
      <c r="AZ580" s="97"/>
      <c r="BA580" s="97"/>
      <c r="BB580" s="97"/>
      <c r="BC580" s="97"/>
      <c r="BD580" s="97"/>
      <c r="BE580" s="97"/>
      <c r="BF580" s="97"/>
      <c r="BG580" s="97"/>
      <c r="BH580" s="97"/>
      <c r="BI580" s="97"/>
      <c r="BJ580" s="97"/>
      <c r="BK580" s="97"/>
      <c r="BL580" s="97"/>
      <c r="BM580" s="97"/>
    </row>
    <row r="581" spans="1:65" x14ac:dyDescent="0.25">
      <c r="A581" s="95"/>
      <c r="B581" s="95"/>
      <c r="C581" s="95"/>
      <c r="D581" s="95"/>
      <c r="E581" s="95"/>
      <c r="F581" s="95"/>
      <c r="G581" s="95"/>
      <c r="H581" s="95"/>
      <c r="I581" s="96"/>
      <c r="J581" s="96"/>
      <c r="K581" s="95"/>
      <c r="L581" s="95"/>
      <c r="M581" s="95"/>
      <c r="N581" s="95"/>
      <c r="O581" s="95"/>
      <c r="P581" s="95"/>
      <c r="Q581" s="97"/>
      <c r="R581" s="97"/>
      <c r="S581" s="97"/>
      <c r="T581" s="97"/>
      <c r="U581" s="97"/>
      <c r="V581" s="97"/>
      <c r="W581" s="97"/>
      <c r="X581" s="97"/>
      <c r="Y581" s="97"/>
      <c r="Z581" s="97"/>
      <c r="AA581" s="97"/>
      <c r="AB581" s="97"/>
      <c r="AC581" s="97"/>
      <c r="AD581" s="97"/>
      <c r="AE581" s="97"/>
      <c r="AF581" s="97"/>
      <c r="AG581" s="97"/>
      <c r="AH581" s="97"/>
      <c r="AI581" s="97"/>
      <c r="AJ581" s="97"/>
      <c r="AK581" s="97"/>
      <c r="AL581" s="97"/>
      <c r="AM581" s="97"/>
      <c r="AN581" s="97"/>
      <c r="AO581" s="97"/>
      <c r="AP581" s="97"/>
      <c r="AQ581" s="97"/>
      <c r="AR581" s="97"/>
      <c r="AS581" s="97"/>
      <c r="AT581" s="97"/>
      <c r="AU581" s="97"/>
      <c r="AV581" s="97"/>
      <c r="AW581" s="97"/>
      <c r="AX581" s="97"/>
      <c r="AY581" s="97"/>
      <c r="AZ581" s="97"/>
      <c r="BA581" s="97"/>
      <c r="BB581" s="97"/>
      <c r="BC581" s="97"/>
      <c r="BD581" s="97"/>
      <c r="BE581" s="97"/>
      <c r="BF581" s="97"/>
      <c r="BG581" s="97"/>
      <c r="BH581" s="97"/>
      <c r="BI581" s="97"/>
      <c r="BJ581" s="97"/>
      <c r="BK581" s="97"/>
      <c r="BL581" s="97"/>
      <c r="BM581" s="97"/>
    </row>
    <row r="582" spans="1:65" x14ac:dyDescent="0.25">
      <c r="A582" s="95"/>
      <c r="B582" s="95"/>
      <c r="C582" s="95"/>
      <c r="D582" s="95"/>
      <c r="E582" s="95"/>
      <c r="F582" s="95"/>
      <c r="G582" s="95"/>
      <c r="H582" s="95"/>
      <c r="I582" s="96"/>
      <c r="J582" s="96"/>
      <c r="K582" s="95"/>
      <c r="L582" s="95"/>
      <c r="M582" s="95"/>
      <c r="N582" s="95"/>
      <c r="O582" s="95"/>
      <c r="P582" s="95"/>
      <c r="Q582" s="97"/>
      <c r="R582" s="97"/>
      <c r="S582" s="97"/>
      <c r="T582" s="97"/>
      <c r="U582" s="97"/>
      <c r="V582" s="97"/>
      <c r="W582" s="97"/>
      <c r="X582" s="97"/>
      <c r="Y582" s="97"/>
      <c r="Z582" s="97"/>
      <c r="AA582" s="97"/>
      <c r="AB582" s="97"/>
      <c r="AC582" s="97"/>
      <c r="AD582" s="97"/>
      <c r="AE582" s="97"/>
      <c r="AF582" s="97"/>
      <c r="AG582" s="97"/>
      <c r="AH582" s="97"/>
      <c r="AI582" s="97"/>
      <c r="AJ582" s="97"/>
      <c r="AK582" s="97"/>
      <c r="AL582" s="97"/>
      <c r="AM582" s="97"/>
      <c r="AN582" s="97"/>
      <c r="AO582" s="97"/>
      <c r="AP582" s="97"/>
      <c r="AQ582" s="97"/>
      <c r="AR582" s="97"/>
      <c r="AS582" s="97"/>
      <c r="AT582" s="97"/>
      <c r="AU582" s="97"/>
      <c r="AV582" s="97"/>
      <c r="AW582" s="97"/>
      <c r="AX582" s="97"/>
      <c r="AY582" s="97"/>
      <c r="AZ582" s="97"/>
      <c r="BA582" s="97"/>
      <c r="BB582" s="97"/>
      <c r="BC582" s="97"/>
      <c r="BD582" s="97"/>
      <c r="BE582" s="97"/>
      <c r="BF582" s="97"/>
      <c r="BG582" s="97"/>
      <c r="BH582" s="97"/>
      <c r="BI582" s="97"/>
      <c r="BJ582" s="97"/>
      <c r="BK582" s="97"/>
      <c r="BL582" s="97"/>
      <c r="BM582" s="97"/>
    </row>
    <row r="583" spans="1:65" x14ac:dyDescent="0.25">
      <c r="A583" s="95"/>
      <c r="B583" s="95"/>
      <c r="C583" s="95"/>
      <c r="D583" s="95"/>
      <c r="E583" s="95"/>
      <c r="F583" s="95"/>
      <c r="G583" s="95"/>
      <c r="H583" s="95"/>
      <c r="I583" s="96"/>
      <c r="J583" s="96"/>
      <c r="K583" s="95"/>
      <c r="L583" s="95"/>
      <c r="M583" s="95"/>
      <c r="N583" s="95"/>
      <c r="O583" s="95"/>
      <c r="P583" s="95"/>
      <c r="Q583" s="97"/>
      <c r="R583" s="97"/>
      <c r="S583" s="97"/>
      <c r="T583" s="97"/>
      <c r="U583" s="97"/>
      <c r="V583" s="97"/>
      <c r="W583" s="97"/>
      <c r="X583" s="97"/>
      <c r="Y583" s="97"/>
      <c r="Z583" s="97"/>
      <c r="AA583" s="97"/>
      <c r="AB583" s="97"/>
      <c r="AC583" s="97"/>
      <c r="AD583" s="97"/>
      <c r="AE583" s="97"/>
      <c r="AF583" s="97"/>
      <c r="AG583" s="97"/>
      <c r="AH583" s="97"/>
      <c r="AI583" s="97"/>
      <c r="AJ583" s="97"/>
      <c r="AK583" s="97"/>
      <c r="AL583" s="97"/>
      <c r="AM583" s="97"/>
      <c r="AN583" s="97"/>
      <c r="AO583" s="97"/>
      <c r="AP583" s="97"/>
      <c r="AQ583" s="97"/>
      <c r="AR583" s="97"/>
      <c r="AS583" s="97"/>
      <c r="AT583" s="97"/>
      <c r="AU583" s="97"/>
      <c r="AV583" s="97"/>
      <c r="AW583" s="97"/>
      <c r="AX583" s="97"/>
      <c r="AY583" s="97"/>
      <c r="AZ583" s="97"/>
      <c r="BA583" s="97"/>
      <c r="BB583" s="97"/>
      <c r="BC583" s="97"/>
      <c r="BD583" s="97"/>
      <c r="BE583" s="97"/>
      <c r="BF583" s="97"/>
      <c r="BG583" s="97"/>
      <c r="BH583" s="97"/>
      <c r="BI583" s="97"/>
      <c r="BJ583" s="97"/>
      <c r="BK583" s="97"/>
      <c r="BL583" s="97"/>
      <c r="BM583" s="97"/>
    </row>
    <row r="584" spans="1:65" x14ac:dyDescent="0.25">
      <c r="A584" s="95"/>
      <c r="B584" s="95"/>
      <c r="C584" s="95"/>
      <c r="D584" s="95"/>
      <c r="E584" s="95"/>
      <c r="F584" s="95"/>
      <c r="G584" s="95"/>
      <c r="H584" s="95"/>
      <c r="I584" s="96"/>
      <c r="J584" s="96"/>
      <c r="K584" s="95"/>
      <c r="L584" s="95"/>
      <c r="M584" s="95"/>
      <c r="N584" s="95"/>
      <c r="O584" s="95"/>
      <c r="P584" s="95"/>
      <c r="Q584" s="97"/>
      <c r="R584" s="97"/>
      <c r="S584" s="97"/>
      <c r="T584" s="97"/>
      <c r="U584" s="97"/>
      <c r="V584" s="97"/>
      <c r="W584" s="97"/>
      <c r="X584" s="97"/>
      <c r="Y584" s="97"/>
      <c r="Z584" s="97"/>
      <c r="AA584" s="97"/>
      <c r="AB584" s="97"/>
      <c r="AC584" s="97"/>
      <c r="AD584" s="97"/>
      <c r="AE584" s="97"/>
      <c r="AF584" s="97"/>
      <c r="AG584" s="97"/>
      <c r="AH584" s="97"/>
      <c r="AI584" s="97"/>
      <c r="AJ584" s="97"/>
      <c r="AK584" s="97"/>
      <c r="AL584" s="97"/>
      <c r="AM584" s="97"/>
      <c r="AN584" s="97"/>
      <c r="AO584" s="97"/>
      <c r="AP584" s="97"/>
      <c r="AQ584" s="97"/>
      <c r="AR584" s="97"/>
      <c r="AS584" s="97"/>
      <c r="AT584" s="97"/>
      <c r="AU584" s="97"/>
      <c r="AV584" s="97"/>
      <c r="AW584" s="97"/>
      <c r="AX584" s="97"/>
      <c r="AY584" s="97"/>
      <c r="AZ584" s="97"/>
      <c r="BA584" s="97"/>
      <c r="BB584" s="97"/>
      <c r="BC584" s="97"/>
      <c r="BD584" s="97"/>
      <c r="BE584" s="97"/>
      <c r="BF584" s="97"/>
      <c r="BG584" s="97"/>
      <c r="BH584" s="97"/>
      <c r="BI584" s="97"/>
      <c r="BJ584" s="97"/>
      <c r="BK584" s="97"/>
      <c r="BL584" s="97"/>
      <c r="BM584" s="97"/>
    </row>
    <row r="585" spans="1:65" x14ac:dyDescent="0.25">
      <c r="A585" s="95"/>
      <c r="B585" s="95"/>
      <c r="C585" s="95"/>
      <c r="D585" s="95"/>
      <c r="E585" s="95"/>
      <c r="F585" s="95"/>
      <c r="G585" s="95"/>
      <c r="H585" s="95"/>
      <c r="I585" s="96"/>
      <c r="J585" s="96"/>
      <c r="K585" s="95"/>
      <c r="L585" s="95"/>
      <c r="M585" s="95"/>
      <c r="N585" s="95"/>
      <c r="O585" s="95"/>
      <c r="P585" s="95"/>
      <c r="Q585" s="97"/>
      <c r="R585" s="97"/>
      <c r="S585" s="97"/>
      <c r="T585" s="97"/>
      <c r="U585" s="97"/>
      <c r="V585" s="97"/>
      <c r="W585" s="97"/>
      <c r="X585" s="97"/>
      <c r="Y585" s="97"/>
      <c r="Z585" s="97"/>
      <c r="AA585" s="97"/>
      <c r="AB585" s="97"/>
      <c r="AC585" s="97"/>
      <c r="AD585" s="97"/>
      <c r="AE585" s="97"/>
      <c r="AF585" s="97"/>
      <c r="AG585" s="97"/>
      <c r="AH585" s="97"/>
      <c r="AI585" s="97"/>
      <c r="AJ585" s="97"/>
      <c r="AK585" s="97"/>
      <c r="AL585" s="97"/>
      <c r="AM585" s="97"/>
      <c r="AN585" s="97"/>
      <c r="AO585" s="97"/>
      <c r="AP585" s="97"/>
      <c r="AQ585" s="97"/>
      <c r="AR585" s="97"/>
      <c r="AS585" s="97"/>
      <c r="AT585" s="97"/>
      <c r="AU585" s="97"/>
      <c r="AV585" s="97"/>
      <c r="AW585" s="97"/>
      <c r="AX585" s="97"/>
      <c r="AY585" s="97"/>
      <c r="AZ585" s="97"/>
      <c r="BA585" s="97"/>
      <c r="BB585" s="97"/>
      <c r="BC585" s="97"/>
      <c r="BD585" s="97"/>
      <c r="BE585" s="97"/>
      <c r="BF585" s="97"/>
      <c r="BG585" s="97"/>
      <c r="BH585" s="97"/>
      <c r="BI585" s="97"/>
      <c r="BJ585" s="97"/>
      <c r="BK585" s="97"/>
      <c r="BL585" s="97"/>
      <c r="BM585" s="97"/>
    </row>
    <row r="586" spans="1:65" x14ac:dyDescent="0.25">
      <c r="A586" s="95"/>
      <c r="B586" s="95"/>
      <c r="C586" s="95"/>
      <c r="D586" s="95"/>
      <c r="E586" s="95"/>
      <c r="F586" s="95"/>
      <c r="G586" s="95"/>
      <c r="H586" s="95"/>
      <c r="I586" s="96"/>
      <c r="J586" s="96"/>
      <c r="K586" s="95"/>
      <c r="L586" s="95"/>
      <c r="M586" s="95"/>
      <c r="N586" s="95"/>
      <c r="O586" s="95"/>
      <c r="P586" s="95"/>
      <c r="Q586" s="97"/>
      <c r="R586" s="97"/>
      <c r="S586" s="97"/>
      <c r="T586" s="97"/>
      <c r="U586" s="97"/>
      <c r="V586" s="97"/>
      <c r="W586" s="97"/>
      <c r="X586" s="97"/>
      <c r="Y586" s="97"/>
      <c r="Z586" s="97"/>
      <c r="AA586" s="97"/>
      <c r="AB586" s="97"/>
      <c r="AC586" s="97"/>
      <c r="AD586" s="97"/>
      <c r="AE586" s="97"/>
      <c r="AF586" s="97"/>
      <c r="AG586" s="97"/>
      <c r="AH586" s="97"/>
      <c r="AI586" s="97"/>
      <c r="AJ586" s="97"/>
      <c r="AK586" s="97"/>
      <c r="AL586" s="97"/>
      <c r="AM586" s="97"/>
      <c r="AN586" s="97"/>
      <c r="AO586" s="97"/>
      <c r="AP586" s="97"/>
      <c r="AQ586" s="97"/>
      <c r="AR586" s="97"/>
      <c r="AS586" s="97"/>
      <c r="AT586" s="97"/>
      <c r="AU586" s="97"/>
      <c r="AV586" s="97"/>
      <c r="AW586" s="97"/>
      <c r="AX586" s="97"/>
      <c r="AY586" s="97"/>
      <c r="AZ586" s="97"/>
      <c r="BA586" s="97"/>
      <c r="BB586" s="97"/>
      <c r="BC586" s="97"/>
      <c r="BD586" s="97"/>
      <c r="BE586" s="97"/>
      <c r="BF586" s="97"/>
      <c r="BG586" s="97"/>
      <c r="BH586" s="97"/>
      <c r="BI586" s="97"/>
      <c r="BJ586" s="97"/>
      <c r="BK586" s="97"/>
      <c r="BL586" s="97"/>
      <c r="BM586" s="97"/>
    </row>
    <row r="587" spans="1:65" x14ac:dyDescent="0.25">
      <c r="A587" s="95"/>
      <c r="B587" s="95"/>
      <c r="C587" s="95"/>
      <c r="D587" s="95"/>
      <c r="E587" s="95"/>
      <c r="F587" s="95"/>
      <c r="G587" s="95"/>
      <c r="H587" s="95"/>
      <c r="I587" s="96"/>
      <c r="J587" s="96"/>
      <c r="K587" s="95"/>
      <c r="L587" s="95"/>
      <c r="M587" s="95"/>
      <c r="N587" s="95"/>
      <c r="O587" s="95"/>
      <c r="P587" s="95"/>
      <c r="Q587" s="97"/>
      <c r="R587" s="97"/>
      <c r="S587" s="97"/>
      <c r="T587" s="97"/>
      <c r="U587" s="97"/>
      <c r="V587" s="97"/>
      <c r="W587" s="97"/>
      <c r="X587" s="97"/>
      <c r="Y587" s="97"/>
      <c r="Z587" s="97"/>
      <c r="AA587" s="97"/>
      <c r="AB587" s="97"/>
      <c r="AC587" s="97"/>
      <c r="AD587" s="97"/>
      <c r="AE587" s="97"/>
      <c r="AF587" s="97"/>
      <c r="AG587" s="97"/>
      <c r="AH587" s="97"/>
      <c r="AI587" s="97"/>
      <c r="AJ587" s="97"/>
      <c r="AK587" s="97"/>
      <c r="AL587" s="97"/>
      <c r="AM587" s="97"/>
      <c r="AN587" s="97"/>
      <c r="AO587" s="97"/>
      <c r="AP587" s="97"/>
      <c r="AQ587" s="97"/>
      <c r="AR587" s="97"/>
      <c r="AS587" s="97"/>
      <c r="AT587" s="97"/>
      <c r="AU587" s="97"/>
      <c r="AV587" s="97"/>
      <c r="AW587" s="97"/>
      <c r="AX587" s="97"/>
      <c r="AY587" s="97"/>
      <c r="AZ587" s="97"/>
      <c r="BA587" s="97"/>
      <c r="BB587" s="97"/>
      <c r="BC587" s="97"/>
      <c r="BD587" s="97"/>
      <c r="BE587" s="97"/>
      <c r="BF587" s="97"/>
      <c r="BG587" s="97"/>
      <c r="BH587" s="97"/>
      <c r="BI587" s="97"/>
      <c r="BJ587" s="97"/>
      <c r="BK587" s="97"/>
      <c r="BL587" s="97"/>
      <c r="BM587" s="97"/>
    </row>
    <row r="588" spans="1:65" x14ac:dyDescent="0.25">
      <c r="A588" s="95"/>
      <c r="B588" s="95"/>
      <c r="C588" s="95"/>
      <c r="D588" s="95"/>
      <c r="E588" s="95"/>
      <c r="F588" s="95"/>
      <c r="G588" s="95"/>
      <c r="H588" s="95"/>
      <c r="I588" s="96"/>
      <c r="J588" s="96"/>
      <c r="K588" s="95"/>
      <c r="L588" s="95"/>
      <c r="M588" s="95"/>
      <c r="N588" s="95"/>
      <c r="O588" s="95"/>
      <c r="P588" s="95"/>
      <c r="Q588" s="97"/>
      <c r="R588" s="97"/>
      <c r="S588" s="97"/>
      <c r="T588" s="97"/>
      <c r="U588" s="97"/>
      <c r="V588" s="97"/>
      <c r="W588" s="97"/>
      <c r="X588" s="97"/>
      <c r="Y588" s="97"/>
      <c r="Z588" s="97"/>
      <c r="AA588" s="97"/>
      <c r="AB588" s="97"/>
      <c r="AC588" s="97"/>
      <c r="AD588" s="97"/>
      <c r="AE588" s="97"/>
      <c r="AF588" s="97"/>
      <c r="AG588" s="97"/>
      <c r="AH588" s="97"/>
      <c r="AI588" s="97"/>
      <c r="AJ588" s="97"/>
      <c r="AK588" s="97"/>
      <c r="AL588" s="97"/>
      <c r="AM588" s="97"/>
      <c r="AN588" s="97"/>
      <c r="AO588" s="97"/>
      <c r="AP588" s="97"/>
      <c r="AQ588" s="97"/>
      <c r="AR588" s="97"/>
      <c r="AS588" s="97"/>
      <c r="AT588" s="97"/>
      <c r="AU588" s="97"/>
      <c r="AV588" s="97"/>
      <c r="AW588" s="97"/>
      <c r="AX588" s="97"/>
      <c r="AY588" s="97"/>
      <c r="AZ588" s="97"/>
      <c r="BA588" s="97"/>
      <c r="BB588" s="97"/>
      <c r="BC588" s="97"/>
      <c r="BD588" s="97"/>
      <c r="BE588" s="97"/>
      <c r="BF588" s="97"/>
      <c r="BG588" s="97"/>
      <c r="BH588" s="97"/>
      <c r="BI588" s="97"/>
      <c r="BJ588" s="97"/>
      <c r="BK588" s="97"/>
      <c r="BL588" s="97"/>
      <c r="BM588" s="97"/>
    </row>
    <row r="589" spans="1:65" x14ac:dyDescent="0.25">
      <c r="A589" s="95"/>
      <c r="B589" s="95"/>
      <c r="C589" s="95"/>
      <c r="D589" s="95"/>
      <c r="E589" s="95"/>
      <c r="F589" s="95"/>
      <c r="G589" s="95"/>
      <c r="H589" s="95"/>
      <c r="I589" s="96"/>
      <c r="J589" s="96"/>
      <c r="K589" s="95"/>
      <c r="L589" s="95"/>
      <c r="M589" s="95"/>
      <c r="N589" s="95"/>
      <c r="O589" s="95"/>
      <c r="P589" s="95"/>
      <c r="Q589" s="97"/>
      <c r="R589" s="97"/>
      <c r="S589" s="97"/>
      <c r="T589" s="97"/>
      <c r="U589" s="97"/>
      <c r="V589" s="97"/>
      <c r="W589" s="97"/>
      <c r="X589" s="97"/>
      <c r="Y589" s="97"/>
      <c r="Z589" s="97"/>
      <c r="AA589" s="97"/>
      <c r="AB589" s="97"/>
      <c r="AC589" s="97"/>
      <c r="AD589" s="97"/>
      <c r="AE589" s="97"/>
      <c r="AF589" s="97"/>
      <c r="AG589" s="97"/>
      <c r="AH589" s="97"/>
      <c r="AI589" s="97"/>
      <c r="AJ589" s="97"/>
      <c r="AK589" s="97"/>
      <c r="AL589" s="97"/>
      <c r="AM589" s="97"/>
      <c r="AN589" s="97"/>
      <c r="AO589" s="97"/>
      <c r="AP589" s="97"/>
      <c r="AQ589" s="97"/>
      <c r="AR589" s="97"/>
      <c r="AS589" s="97"/>
      <c r="AT589" s="97"/>
      <c r="AU589" s="97"/>
      <c r="AV589" s="97"/>
      <c r="AW589" s="97"/>
      <c r="AX589" s="97"/>
      <c r="AY589" s="97"/>
      <c r="AZ589" s="97"/>
      <c r="BA589" s="97"/>
      <c r="BB589" s="97"/>
      <c r="BC589" s="97"/>
      <c r="BD589" s="97"/>
      <c r="BE589" s="97"/>
      <c r="BF589" s="97"/>
      <c r="BG589" s="97"/>
      <c r="BH589" s="97"/>
      <c r="BI589" s="97"/>
      <c r="BJ589" s="97"/>
      <c r="BK589" s="97"/>
      <c r="BL589" s="97"/>
      <c r="BM589" s="97"/>
    </row>
    <row r="590" spans="1:65" x14ac:dyDescent="0.25">
      <c r="A590" s="95"/>
      <c r="B590" s="95"/>
      <c r="C590" s="95"/>
      <c r="D590" s="95"/>
      <c r="E590" s="95"/>
      <c r="F590" s="95"/>
      <c r="G590" s="95"/>
      <c r="H590" s="95"/>
      <c r="I590" s="96"/>
      <c r="J590" s="96"/>
      <c r="K590" s="95"/>
      <c r="L590" s="95"/>
      <c r="M590" s="95"/>
      <c r="N590" s="95"/>
      <c r="O590" s="95"/>
      <c r="P590" s="95"/>
      <c r="Q590" s="97"/>
      <c r="R590" s="97"/>
      <c r="S590" s="97"/>
      <c r="T590" s="97"/>
      <c r="U590" s="97"/>
      <c r="V590" s="97"/>
      <c r="W590" s="97"/>
      <c r="X590" s="97"/>
      <c r="Y590" s="97"/>
      <c r="Z590" s="97"/>
      <c r="AA590" s="97"/>
      <c r="AB590" s="97"/>
      <c r="AC590" s="97"/>
      <c r="AD590" s="97"/>
      <c r="AE590" s="97"/>
      <c r="AF590" s="97"/>
      <c r="AG590" s="97"/>
      <c r="AH590" s="97"/>
      <c r="AI590" s="97"/>
      <c r="AJ590" s="97"/>
      <c r="AK590" s="97"/>
      <c r="AL590" s="97"/>
      <c r="AM590" s="97"/>
      <c r="AN590" s="97"/>
      <c r="AO590" s="97"/>
      <c r="AP590" s="97"/>
      <c r="AQ590" s="97"/>
      <c r="AR590" s="97"/>
      <c r="AS590" s="97"/>
      <c r="AT590" s="97"/>
      <c r="AU590" s="97"/>
      <c r="AV590" s="97"/>
      <c r="AW590" s="97"/>
      <c r="AX590" s="97"/>
      <c r="AY590" s="97"/>
      <c r="AZ590" s="97"/>
      <c r="BA590" s="97"/>
      <c r="BB590" s="97"/>
      <c r="BC590" s="97"/>
      <c r="BD590" s="97"/>
      <c r="BE590" s="97"/>
      <c r="BF590" s="97"/>
      <c r="BG590" s="97"/>
      <c r="BH590" s="97"/>
      <c r="BI590" s="97"/>
      <c r="BJ590" s="97"/>
      <c r="BK590" s="97"/>
      <c r="BL590" s="97"/>
      <c r="BM590" s="97"/>
    </row>
    <row r="591" spans="1:65" x14ac:dyDescent="0.25">
      <c r="A591" s="95"/>
      <c r="B591" s="95"/>
      <c r="C591" s="95"/>
      <c r="D591" s="95"/>
      <c r="E591" s="95"/>
      <c r="F591" s="95"/>
      <c r="G591" s="95"/>
      <c r="H591" s="95"/>
      <c r="I591" s="96"/>
      <c r="J591" s="96"/>
      <c r="K591" s="95"/>
      <c r="L591" s="95"/>
      <c r="M591" s="95"/>
      <c r="N591" s="95"/>
      <c r="O591" s="95"/>
      <c r="P591" s="95"/>
      <c r="Q591" s="97"/>
      <c r="R591" s="97"/>
      <c r="S591" s="97"/>
      <c r="T591" s="97"/>
      <c r="U591" s="97"/>
      <c r="V591" s="97"/>
      <c r="W591" s="97"/>
      <c r="X591" s="97"/>
      <c r="Y591" s="97"/>
      <c r="Z591" s="97"/>
      <c r="AA591" s="97"/>
      <c r="AB591" s="97"/>
      <c r="AC591" s="97"/>
      <c r="AD591" s="97"/>
      <c r="AE591" s="97"/>
      <c r="AF591" s="97"/>
      <c r="AG591" s="97"/>
      <c r="AH591" s="97"/>
      <c r="AI591" s="97"/>
      <c r="AJ591" s="97"/>
      <c r="AK591" s="97"/>
      <c r="AL591" s="97"/>
      <c r="AM591" s="97"/>
      <c r="AN591" s="97"/>
      <c r="AO591" s="97"/>
      <c r="AP591" s="97"/>
      <c r="AQ591" s="97"/>
      <c r="AR591" s="97"/>
      <c r="AS591" s="97"/>
      <c r="AT591" s="97"/>
      <c r="AU591" s="97"/>
      <c r="AV591" s="97"/>
      <c r="AW591" s="97"/>
      <c r="AX591" s="97"/>
      <c r="AY591" s="97"/>
      <c r="AZ591" s="97"/>
      <c r="BA591" s="97"/>
      <c r="BB591" s="97"/>
      <c r="BC591" s="97"/>
      <c r="BD591" s="97"/>
      <c r="BE591" s="97"/>
      <c r="BF591" s="97"/>
      <c r="BG591" s="97"/>
      <c r="BH591" s="97"/>
      <c r="BI591" s="97"/>
      <c r="BJ591" s="97"/>
      <c r="BK591" s="97"/>
      <c r="BL591" s="97"/>
      <c r="BM591" s="97"/>
    </row>
    <row r="592" spans="1:65" x14ac:dyDescent="0.25">
      <c r="A592" s="95"/>
      <c r="B592" s="95"/>
      <c r="C592" s="95"/>
      <c r="D592" s="95"/>
      <c r="E592" s="95"/>
      <c r="F592" s="95"/>
      <c r="G592" s="95"/>
      <c r="H592" s="95"/>
      <c r="I592" s="96"/>
      <c r="J592" s="96"/>
      <c r="K592" s="95"/>
      <c r="L592" s="95"/>
      <c r="M592" s="95"/>
      <c r="N592" s="95"/>
      <c r="O592" s="95"/>
      <c r="P592" s="95"/>
      <c r="Q592" s="97"/>
      <c r="R592" s="97"/>
      <c r="S592" s="97"/>
      <c r="T592" s="97"/>
      <c r="U592" s="97"/>
      <c r="V592" s="97"/>
      <c r="W592" s="97"/>
      <c r="X592" s="97"/>
      <c r="Y592" s="97"/>
      <c r="Z592" s="97"/>
      <c r="AA592" s="97"/>
      <c r="AB592" s="97"/>
      <c r="AC592" s="97"/>
      <c r="AD592" s="97"/>
      <c r="AE592" s="97"/>
      <c r="AF592" s="97"/>
      <c r="AG592" s="97"/>
      <c r="AH592" s="97"/>
      <c r="AI592" s="97"/>
      <c r="AJ592" s="97"/>
      <c r="AK592" s="97"/>
      <c r="AL592" s="97"/>
      <c r="AM592" s="97"/>
      <c r="AN592" s="97"/>
      <c r="AO592" s="97"/>
      <c r="AP592" s="97"/>
      <c r="AQ592" s="97"/>
      <c r="AR592" s="97"/>
      <c r="AS592" s="97"/>
      <c r="AT592" s="97"/>
      <c r="AU592" s="97"/>
      <c r="AV592" s="97"/>
      <c r="AW592" s="97"/>
      <c r="AX592" s="97"/>
      <c r="AY592" s="97"/>
      <c r="AZ592" s="97"/>
      <c r="BA592" s="97"/>
      <c r="BB592" s="97"/>
      <c r="BC592" s="97"/>
      <c r="BD592" s="97"/>
      <c r="BE592" s="97"/>
      <c r="BF592" s="97"/>
      <c r="BG592" s="97"/>
      <c r="BH592" s="97"/>
      <c r="BI592" s="97"/>
      <c r="BJ592" s="97"/>
      <c r="BK592" s="97"/>
      <c r="BL592" s="97"/>
      <c r="BM592" s="97"/>
    </row>
    <row r="593" spans="1:65" x14ac:dyDescent="0.25">
      <c r="A593" s="95"/>
      <c r="B593" s="95"/>
      <c r="C593" s="95"/>
      <c r="D593" s="95"/>
      <c r="E593" s="95"/>
      <c r="F593" s="95"/>
      <c r="G593" s="95"/>
      <c r="H593" s="95"/>
      <c r="I593" s="96"/>
      <c r="J593" s="96"/>
      <c r="K593" s="95"/>
      <c r="L593" s="95"/>
      <c r="M593" s="95"/>
      <c r="N593" s="95"/>
      <c r="O593" s="95"/>
      <c r="P593" s="95"/>
      <c r="Q593" s="97"/>
      <c r="R593" s="97"/>
      <c r="S593" s="97"/>
      <c r="T593" s="97"/>
      <c r="U593" s="97"/>
      <c r="V593" s="97"/>
      <c r="W593" s="97"/>
      <c r="X593" s="97"/>
      <c r="Y593" s="97"/>
      <c r="Z593" s="97"/>
      <c r="AA593" s="97"/>
      <c r="AB593" s="97"/>
      <c r="AC593" s="97"/>
      <c r="AD593" s="97"/>
      <c r="AE593" s="97"/>
      <c r="AF593" s="97"/>
      <c r="AG593" s="97"/>
      <c r="AH593" s="97"/>
      <c r="AI593" s="97"/>
      <c r="AJ593" s="97"/>
      <c r="AK593" s="97"/>
      <c r="AL593" s="97"/>
      <c r="AM593" s="97"/>
      <c r="AN593" s="97"/>
      <c r="AO593" s="97"/>
      <c r="AP593" s="97"/>
      <c r="AQ593" s="97"/>
      <c r="AR593" s="97"/>
      <c r="AS593" s="97"/>
      <c r="AT593" s="97"/>
      <c r="AU593" s="97"/>
      <c r="AV593" s="97"/>
      <c r="AW593" s="97"/>
      <c r="AX593" s="97"/>
      <c r="AY593" s="97"/>
      <c r="AZ593" s="97"/>
      <c r="BA593" s="97"/>
      <c r="BB593" s="97"/>
      <c r="BC593" s="97"/>
      <c r="BD593" s="97"/>
      <c r="BE593" s="97"/>
      <c r="BF593" s="97"/>
      <c r="BG593" s="97"/>
      <c r="BH593" s="97"/>
      <c r="BI593" s="97"/>
      <c r="BJ593" s="97"/>
      <c r="BK593" s="97"/>
      <c r="BL593" s="97"/>
      <c r="BM593" s="97"/>
    </row>
    <row r="594" spans="1:65" x14ac:dyDescent="0.25">
      <c r="A594" s="95"/>
      <c r="B594" s="95"/>
      <c r="C594" s="95"/>
      <c r="D594" s="95"/>
      <c r="E594" s="95"/>
      <c r="F594" s="95"/>
      <c r="G594" s="95"/>
      <c r="H594" s="95"/>
      <c r="I594" s="96"/>
      <c r="J594" s="96"/>
      <c r="K594" s="95"/>
      <c r="L594" s="95"/>
      <c r="M594" s="95"/>
      <c r="N594" s="95"/>
      <c r="O594" s="95"/>
      <c r="P594" s="95"/>
      <c r="Q594" s="97"/>
      <c r="R594" s="97"/>
      <c r="S594" s="97"/>
      <c r="T594" s="97"/>
      <c r="U594" s="97"/>
      <c r="V594" s="97"/>
      <c r="W594" s="97"/>
      <c r="X594" s="97"/>
      <c r="Y594" s="97"/>
      <c r="Z594" s="97"/>
      <c r="AA594" s="97"/>
      <c r="AB594" s="97"/>
      <c r="AC594" s="97"/>
      <c r="AD594" s="97"/>
      <c r="AE594" s="97"/>
      <c r="AF594" s="97"/>
      <c r="AG594" s="97"/>
      <c r="AH594" s="97"/>
      <c r="AI594" s="97"/>
      <c r="AJ594" s="97"/>
      <c r="AK594" s="97"/>
      <c r="AL594" s="97"/>
      <c r="AM594" s="97"/>
      <c r="AN594" s="97"/>
      <c r="AO594" s="97"/>
      <c r="AP594" s="97"/>
      <c r="AQ594" s="97"/>
      <c r="AR594" s="97"/>
      <c r="AS594" s="97"/>
      <c r="AT594" s="97"/>
      <c r="AU594" s="97"/>
      <c r="AV594" s="97"/>
      <c r="AW594" s="97"/>
      <c r="AX594" s="97"/>
      <c r="AY594" s="97"/>
      <c r="AZ594" s="97"/>
      <c r="BA594" s="97"/>
      <c r="BB594" s="97"/>
      <c r="BC594" s="97"/>
      <c r="BD594" s="97"/>
      <c r="BE594" s="97"/>
      <c r="BF594" s="97"/>
      <c r="BG594" s="97"/>
      <c r="BH594" s="97"/>
      <c r="BI594" s="97"/>
      <c r="BJ594" s="97"/>
      <c r="BK594" s="97"/>
      <c r="BL594" s="97"/>
      <c r="BM594" s="97"/>
    </row>
    <row r="595" spans="1:65" x14ac:dyDescent="0.25">
      <c r="A595" s="95"/>
      <c r="B595" s="95"/>
      <c r="C595" s="95"/>
      <c r="D595" s="95"/>
      <c r="E595" s="95"/>
      <c r="F595" s="95"/>
      <c r="G595" s="95"/>
      <c r="H595" s="95"/>
      <c r="I595" s="96"/>
      <c r="J595" s="96"/>
      <c r="K595" s="95"/>
      <c r="L595" s="95"/>
      <c r="M595" s="95"/>
      <c r="N595" s="95"/>
      <c r="O595" s="95"/>
      <c r="P595" s="95"/>
      <c r="Q595" s="97"/>
      <c r="R595" s="97"/>
      <c r="S595" s="97"/>
      <c r="T595" s="97"/>
      <c r="U595" s="97"/>
      <c r="V595" s="97"/>
      <c r="W595" s="97"/>
      <c r="X595" s="97"/>
      <c r="Y595" s="97"/>
      <c r="Z595" s="97"/>
      <c r="AA595" s="97"/>
      <c r="AB595" s="97"/>
      <c r="AC595" s="97"/>
      <c r="AD595" s="97"/>
      <c r="AE595" s="97"/>
      <c r="AF595" s="97"/>
      <c r="AG595" s="97"/>
      <c r="AH595" s="97"/>
      <c r="AI595" s="97"/>
      <c r="AJ595" s="97"/>
      <c r="AK595" s="97"/>
      <c r="AL595" s="97"/>
      <c r="AM595" s="97"/>
      <c r="AN595" s="97"/>
      <c r="AO595" s="97"/>
      <c r="AP595" s="97"/>
      <c r="AQ595" s="97"/>
      <c r="AR595" s="97"/>
      <c r="AS595" s="97"/>
      <c r="AT595" s="97"/>
      <c r="AU595" s="97"/>
      <c r="AV595" s="97"/>
      <c r="AW595" s="97"/>
      <c r="AX595" s="97"/>
      <c r="AY595" s="97"/>
      <c r="AZ595" s="97"/>
      <c r="BA595" s="97"/>
      <c r="BB595" s="97"/>
      <c r="BC595" s="97"/>
      <c r="BD595" s="97"/>
      <c r="BE595" s="97"/>
      <c r="BF595" s="97"/>
      <c r="BG595" s="97"/>
      <c r="BH595" s="97"/>
      <c r="BI595" s="97"/>
      <c r="BJ595" s="97"/>
      <c r="BK595" s="97"/>
      <c r="BL595" s="97"/>
      <c r="BM595" s="97"/>
    </row>
    <row r="596" spans="1:65" x14ac:dyDescent="0.25">
      <c r="A596" s="95"/>
      <c r="B596" s="95"/>
      <c r="C596" s="95"/>
      <c r="D596" s="95"/>
      <c r="E596" s="95"/>
      <c r="F596" s="95"/>
      <c r="G596" s="95"/>
      <c r="H596" s="95"/>
      <c r="I596" s="96"/>
      <c r="J596" s="96"/>
      <c r="K596" s="95"/>
      <c r="L596" s="95"/>
      <c r="M596" s="95"/>
      <c r="N596" s="95"/>
      <c r="O596" s="95"/>
      <c r="P596" s="95"/>
      <c r="Q596" s="97"/>
      <c r="R596" s="97"/>
      <c r="S596" s="97"/>
      <c r="T596" s="97"/>
      <c r="U596" s="97"/>
      <c r="V596" s="97"/>
      <c r="W596" s="97"/>
      <c r="X596" s="97"/>
      <c r="Y596" s="97"/>
      <c r="Z596" s="97"/>
      <c r="AA596" s="97"/>
      <c r="AB596" s="97"/>
      <c r="AC596" s="97"/>
      <c r="AD596" s="97"/>
      <c r="AE596" s="97"/>
      <c r="AF596" s="97"/>
      <c r="AG596" s="97"/>
      <c r="AH596" s="97"/>
      <c r="AI596" s="97"/>
      <c r="AJ596" s="97"/>
      <c r="AK596" s="97"/>
      <c r="AL596" s="97"/>
      <c r="AM596" s="97"/>
      <c r="AN596" s="97"/>
      <c r="AO596" s="97"/>
      <c r="AP596" s="97"/>
      <c r="AQ596" s="97"/>
      <c r="AR596" s="97"/>
      <c r="AS596" s="97"/>
      <c r="AT596" s="97"/>
      <c r="AU596" s="97"/>
      <c r="AV596" s="97"/>
      <c r="AW596" s="97"/>
      <c r="AX596" s="97"/>
      <c r="AY596" s="97"/>
      <c r="AZ596" s="97"/>
      <c r="BA596" s="97"/>
      <c r="BB596" s="97"/>
      <c r="BC596" s="97"/>
      <c r="BD596" s="97"/>
      <c r="BE596" s="97"/>
      <c r="BF596" s="97"/>
      <c r="BG596" s="97"/>
      <c r="BH596" s="97"/>
      <c r="BI596" s="97"/>
      <c r="BJ596" s="97"/>
      <c r="BK596" s="97"/>
      <c r="BL596" s="97"/>
      <c r="BM596" s="97"/>
    </row>
    <row r="597" spans="1:65" x14ac:dyDescent="0.25">
      <c r="A597" s="95"/>
      <c r="B597" s="95"/>
      <c r="C597" s="95"/>
      <c r="D597" s="95"/>
      <c r="E597" s="95"/>
      <c r="F597" s="95"/>
      <c r="G597" s="95"/>
      <c r="H597" s="95"/>
      <c r="I597" s="96"/>
      <c r="J597" s="96"/>
      <c r="K597" s="95"/>
      <c r="L597" s="95"/>
      <c r="M597" s="95"/>
      <c r="N597" s="95"/>
      <c r="O597" s="95"/>
      <c r="P597" s="95"/>
      <c r="Q597" s="97"/>
      <c r="R597" s="97"/>
      <c r="S597" s="97"/>
      <c r="T597" s="97"/>
      <c r="U597" s="97"/>
      <c r="V597" s="97"/>
      <c r="W597" s="97"/>
      <c r="X597" s="97"/>
      <c r="Y597" s="97"/>
      <c r="Z597" s="97"/>
      <c r="AA597" s="97"/>
      <c r="AB597" s="97"/>
      <c r="AC597" s="97"/>
      <c r="AD597" s="97"/>
      <c r="AE597" s="97"/>
      <c r="AF597" s="97"/>
      <c r="AG597" s="97"/>
      <c r="AH597" s="97"/>
      <c r="AI597" s="97"/>
      <c r="AJ597" s="97"/>
      <c r="AK597" s="97"/>
      <c r="AL597" s="97"/>
      <c r="AM597" s="97"/>
      <c r="AN597" s="97"/>
      <c r="AO597" s="97"/>
      <c r="AP597" s="97"/>
      <c r="AQ597" s="97"/>
      <c r="AR597" s="97"/>
      <c r="AS597" s="97"/>
      <c r="AT597" s="97"/>
      <c r="AU597" s="97"/>
      <c r="AV597" s="97"/>
      <c r="AW597" s="97"/>
      <c r="AX597" s="97"/>
      <c r="AY597" s="97"/>
      <c r="AZ597" s="97"/>
      <c r="BA597" s="97"/>
      <c r="BB597" s="97"/>
      <c r="BC597" s="97"/>
      <c r="BD597" s="97"/>
      <c r="BE597" s="97"/>
      <c r="BF597" s="97"/>
      <c r="BG597" s="97"/>
      <c r="BH597" s="97"/>
      <c r="BI597" s="97"/>
      <c r="BJ597" s="97"/>
      <c r="BK597" s="97"/>
      <c r="BL597" s="97"/>
      <c r="BM597" s="97"/>
    </row>
    <row r="598" spans="1:65" x14ac:dyDescent="0.25">
      <c r="A598" s="95"/>
      <c r="B598" s="95"/>
      <c r="C598" s="95"/>
      <c r="D598" s="95"/>
      <c r="E598" s="95"/>
      <c r="F598" s="95"/>
      <c r="G598" s="95"/>
      <c r="H598" s="95"/>
      <c r="I598" s="96"/>
      <c r="J598" s="96"/>
      <c r="K598" s="95"/>
      <c r="L598" s="95"/>
      <c r="M598" s="95"/>
      <c r="N598" s="95"/>
      <c r="O598" s="95"/>
      <c r="P598" s="95"/>
      <c r="Q598" s="97"/>
      <c r="R598" s="97"/>
      <c r="S598" s="97"/>
      <c r="T598" s="97"/>
      <c r="U598" s="97"/>
      <c r="V598" s="97"/>
      <c r="W598" s="97"/>
      <c r="X598" s="97"/>
      <c r="Y598" s="97"/>
      <c r="Z598" s="97"/>
      <c r="AA598" s="97"/>
      <c r="AB598" s="97"/>
      <c r="AC598" s="97"/>
      <c r="AD598" s="97"/>
      <c r="AE598" s="97"/>
      <c r="AF598" s="97"/>
      <c r="AG598" s="97"/>
      <c r="AH598" s="97"/>
      <c r="AI598" s="97"/>
      <c r="AJ598" s="97"/>
      <c r="AK598" s="97"/>
      <c r="AL598" s="97"/>
      <c r="AM598" s="97"/>
      <c r="AN598" s="97"/>
      <c r="AO598" s="97"/>
      <c r="AP598" s="97"/>
      <c r="AQ598" s="97"/>
      <c r="AR598" s="97"/>
      <c r="AS598" s="97"/>
      <c r="AT598" s="97"/>
      <c r="AU598" s="97"/>
      <c r="AV598" s="97"/>
      <c r="AW598" s="97"/>
      <c r="AX598" s="97"/>
      <c r="AY598" s="97"/>
      <c r="AZ598" s="97"/>
      <c r="BA598" s="97"/>
      <c r="BB598" s="97"/>
      <c r="BC598" s="97"/>
      <c r="BD598" s="97"/>
      <c r="BE598" s="97"/>
      <c r="BF598" s="97"/>
      <c r="BG598" s="97"/>
      <c r="BH598" s="97"/>
      <c r="BI598" s="97"/>
      <c r="BJ598" s="97"/>
      <c r="BK598" s="97"/>
      <c r="BL598" s="97"/>
      <c r="BM598" s="97"/>
    </row>
    <row r="599" spans="1:65" x14ac:dyDescent="0.25">
      <c r="A599" s="95"/>
      <c r="B599" s="95"/>
      <c r="C599" s="95"/>
      <c r="D599" s="95"/>
      <c r="E599" s="95"/>
      <c r="F599" s="95"/>
      <c r="G599" s="95"/>
      <c r="H599" s="95"/>
      <c r="I599" s="96"/>
      <c r="J599" s="96"/>
      <c r="K599" s="95"/>
      <c r="L599" s="95"/>
      <c r="M599" s="95"/>
      <c r="N599" s="95"/>
      <c r="O599" s="95"/>
      <c r="P599" s="95"/>
      <c r="Q599" s="97"/>
      <c r="R599" s="97"/>
      <c r="S599" s="97"/>
      <c r="T599" s="97"/>
      <c r="U599" s="97"/>
      <c r="V599" s="97"/>
      <c r="W599" s="97"/>
      <c r="X599" s="97"/>
      <c r="Y599" s="97"/>
      <c r="Z599" s="97"/>
      <c r="AA599" s="97"/>
      <c r="AB599" s="97"/>
      <c r="AC599" s="97"/>
      <c r="AD599" s="97"/>
      <c r="AE599" s="97"/>
      <c r="AF599" s="97"/>
      <c r="AG599" s="97"/>
      <c r="AH599" s="97"/>
      <c r="AI599" s="97"/>
      <c r="AJ599" s="97"/>
      <c r="AK599" s="97"/>
      <c r="AL599" s="97"/>
      <c r="AM599" s="97"/>
      <c r="AN599" s="97"/>
      <c r="AO599" s="97"/>
      <c r="AP599" s="97"/>
      <c r="AQ599" s="97"/>
      <c r="AR599" s="97"/>
      <c r="AS599" s="97"/>
      <c r="AT599" s="97"/>
      <c r="AU599" s="97"/>
      <c r="AV599" s="97"/>
      <c r="AW599" s="97"/>
      <c r="AX599" s="97"/>
      <c r="AY599" s="97"/>
      <c r="AZ599" s="97"/>
      <c r="BA599" s="97"/>
      <c r="BB599" s="97"/>
      <c r="BC599" s="97"/>
      <c r="BD599" s="97"/>
      <c r="BE599" s="97"/>
      <c r="BF599" s="97"/>
      <c r="BG599" s="97"/>
      <c r="BH599" s="97"/>
      <c r="BI599" s="97"/>
      <c r="BJ599" s="97"/>
      <c r="BK599" s="97"/>
      <c r="BL599" s="97"/>
      <c r="BM599" s="97"/>
    </row>
    <row r="600" spans="1:65" x14ac:dyDescent="0.25">
      <c r="A600" s="95"/>
      <c r="B600" s="95"/>
      <c r="C600" s="95"/>
      <c r="D600" s="95"/>
      <c r="E600" s="95"/>
      <c r="F600" s="95"/>
      <c r="G600" s="95"/>
      <c r="H600" s="95"/>
      <c r="I600" s="96"/>
      <c r="J600" s="96"/>
      <c r="K600" s="95"/>
      <c r="L600" s="95"/>
      <c r="M600" s="95"/>
      <c r="N600" s="95"/>
      <c r="O600" s="95"/>
      <c r="P600" s="95"/>
      <c r="Q600" s="97"/>
      <c r="R600" s="97"/>
      <c r="S600" s="97"/>
      <c r="T600" s="97"/>
      <c r="U600" s="97"/>
      <c r="V600" s="97"/>
      <c r="W600" s="97"/>
      <c r="X600" s="97"/>
      <c r="Y600" s="97"/>
      <c r="Z600" s="97"/>
      <c r="AA600" s="97"/>
      <c r="AB600" s="97"/>
      <c r="AC600" s="97"/>
      <c r="AD600" s="97"/>
      <c r="AE600" s="97"/>
      <c r="AF600" s="97"/>
      <c r="AG600" s="97"/>
      <c r="AH600" s="97"/>
      <c r="AI600" s="97"/>
      <c r="AJ600" s="97"/>
      <c r="AK600" s="97"/>
      <c r="AL600" s="97"/>
      <c r="AM600" s="97"/>
      <c r="AN600" s="97"/>
      <c r="AO600" s="97"/>
      <c r="AP600" s="97"/>
      <c r="AQ600" s="97"/>
      <c r="AR600" s="97"/>
      <c r="AS600" s="97"/>
      <c r="AT600" s="97"/>
      <c r="AU600" s="97"/>
      <c r="AV600" s="97"/>
      <c r="AW600" s="97"/>
      <c r="AX600" s="97"/>
      <c r="AY600" s="97"/>
      <c r="AZ600" s="97"/>
      <c r="BA600" s="97"/>
      <c r="BB600" s="97"/>
      <c r="BC600" s="97"/>
      <c r="BD600" s="97"/>
      <c r="BE600" s="97"/>
      <c r="BF600" s="97"/>
      <c r="BG600" s="97"/>
      <c r="BH600" s="97"/>
      <c r="BI600" s="97"/>
      <c r="BJ600" s="97"/>
      <c r="BK600" s="97"/>
      <c r="BL600" s="97"/>
      <c r="BM600" s="97"/>
    </row>
    <row r="601" spans="1:65" x14ac:dyDescent="0.25">
      <c r="A601" s="95"/>
      <c r="B601" s="95"/>
      <c r="C601" s="95"/>
      <c r="D601" s="95"/>
      <c r="E601" s="95"/>
      <c r="F601" s="95"/>
      <c r="G601" s="95"/>
      <c r="H601" s="95"/>
      <c r="I601" s="96"/>
      <c r="J601" s="96"/>
      <c r="K601" s="95"/>
      <c r="L601" s="95"/>
      <c r="M601" s="95"/>
      <c r="N601" s="95"/>
      <c r="O601" s="95"/>
      <c r="P601" s="95"/>
      <c r="Q601" s="97"/>
      <c r="R601" s="97"/>
      <c r="S601" s="97"/>
      <c r="T601" s="97"/>
      <c r="U601" s="97"/>
      <c r="V601" s="97"/>
      <c r="W601" s="97"/>
      <c r="X601" s="97"/>
      <c r="Y601" s="97"/>
      <c r="Z601" s="97"/>
      <c r="AA601" s="97"/>
      <c r="AB601" s="97"/>
      <c r="AC601" s="97"/>
      <c r="AD601" s="97"/>
      <c r="AE601" s="97"/>
      <c r="AF601" s="97"/>
      <c r="AG601" s="97"/>
      <c r="AH601" s="97"/>
      <c r="AI601" s="97"/>
      <c r="AJ601" s="97"/>
      <c r="AK601" s="97"/>
      <c r="AL601" s="97"/>
      <c r="AM601" s="97"/>
      <c r="AN601" s="97"/>
      <c r="AO601" s="97"/>
      <c r="AP601" s="97"/>
      <c r="AQ601" s="97"/>
      <c r="AR601" s="97"/>
      <c r="AS601" s="97"/>
      <c r="AT601" s="97"/>
      <c r="AU601" s="97"/>
      <c r="AV601" s="97"/>
      <c r="AW601" s="97"/>
      <c r="AX601" s="97"/>
      <c r="AY601" s="97"/>
      <c r="AZ601" s="97"/>
      <c r="BA601" s="97"/>
      <c r="BB601" s="97"/>
      <c r="BC601" s="97"/>
      <c r="BD601" s="97"/>
      <c r="BE601" s="97"/>
      <c r="BF601" s="97"/>
      <c r="BG601" s="97"/>
      <c r="BH601" s="97"/>
      <c r="BI601" s="97"/>
      <c r="BJ601" s="97"/>
      <c r="BK601" s="97"/>
      <c r="BL601" s="97"/>
      <c r="BM601" s="97"/>
    </row>
    <row r="602" spans="1:65" x14ac:dyDescent="0.25">
      <c r="A602" s="95"/>
      <c r="B602" s="95"/>
      <c r="C602" s="95"/>
      <c r="D602" s="95"/>
      <c r="E602" s="95"/>
      <c r="F602" s="95"/>
      <c r="G602" s="95"/>
      <c r="H602" s="95"/>
      <c r="I602" s="96"/>
      <c r="J602" s="96"/>
      <c r="K602" s="95"/>
      <c r="L602" s="95"/>
      <c r="M602" s="95"/>
      <c r="N602" s="95"/>
      <c r="O602" s="95"/>
      <c r="P602" s="95"/>
      <c r="Q602" s="97"/>
      <c r="R602" s="97"/>
      <c r="S602" s="97"/>
      <c r="T602" s="97"/>
      <c r="U602" s="97"/>
      <c r="V602" s="97"/>
      <c r="W602" s="97"/>
      <c r="X602" s="97"/>
      <c r="Y602" s="97"/>
      <c r="Z602" s="97"/>
      <c r="AA602" s="97"/>
      <c r="AB602" s="97"/>
      <c r="AC602" s="97"/>
      <c r="AD602" s="97"/>
      <c r="AE602" s="97"/>
      <c r="AF602" s="97"/>
      <c r="AG602" s="97"/>
      <c r="AH602" s="97"/>
      <c r="AI602" s="97"/>
      <c r="AJ602" s="97"/>
      <c r="AK602" s="97"/>
      <c r="AL602" s="97"/>
      <c r="AM602" s="97"/>
      <c r="AN602" s="97"/>
      <c r="AO602" s="97"/>
      <c r="AP602" s="97"/>
      <c r="AQ602" s="97"/>
      <c r="AR602" s="97"/>
      <c r="AS602" s="97"/>
      <c r="AT602" s="97"/>
      <c r="AU602" s="97"/>
      <c r="AV602" s="97"/>
      <c r="AW602" s="97"/>
      <c r="AX602" s="97"/>
      <c r="AY602" s="97"/>
      <c r="AZ602" s="97"/>
      <c r="BA602" s="97"/>
      <c r="BB602" s="97"/>
      <c r="BC602" s="97"/>
      <c r="BD602" s="97"/>
      <c r="BE602" s="97"/>
      <c r="BF602" s="97"/>
      <c r="BG602" s="97"/>
      <c r="BH602" s="97"/>
      <c r="BI602" s="97"/>
      <c r="BJ602" s="97"/>
      <c r="BK602" s="97"/>
      <c r="BL602" s="97"/>
      <c r="BM602" s="97"/>
    </row>
    <row r="603" spans="1:65" x14ac:dyDescent="0.25">
      <c r="A603" s="95"/>
      <c r="B603" s="95"/>
      <c r="C603" s="95"/>
      <c r="D603" s="95"/>
      <c r="E603" s="95"/>
      <c r="F603" s="95"/>
      <c r="G603" s="95"/>
      <c r="H603" s="95"/>
      <c r="I603" s="96"/>
      <c r="J603" s="96"/>
      <c r="K603" s="95"/>
      <c r="L603" s="95"/>
      <c r="M603" s="95"/>
      <c r="N603" s="95"/>
      <c r="O603" s="95"/>
      <c r="P603" s="95"/>
      <c r="Q603" s="97"/>
      <c r="R603" s="97"/>
      <c r="S603" s="97"/>
      <c r="T603" s="97"/>
      <c r="U603" s="97"/>
      <c r="V603" s="97"/>
      <c r="W603" s="97"/>
      <c r="X603" s="97"/>
      <c r="Y603" s="97"/>
      <c r="Z603" s="97"/>
      <c r="AA603" s="97"/>
      <c r="AB603" s="97"/>
      <c r="AC603" s="97"/>
      <c r="AD603" s="97"/>
      <c r="AE603" s="97"/>
      <c r="AF603" s="97"/>
      <c r="AG603" s="97"/>
      <c r="AH603" s="97"/>
      <c r="AI603" s="97"/>
      <c r="AJ603" s="97"/>
      <c r="AK603" s="97"/>
      <c r="AL603" s="97"/>
      <c r="AM603" s="97"/>
      <c r="AN603" s="97"/>
      <c r="AO603" s="97"/>
      <c r="AP603" s="97"/>
      <c r="AQ603" s="97"/>
      <c r="AR603" s="97"/>
      <c r="AS603" s="97"/>
      <c r="AT603" s="97"/>
      <c r="AU603" s="97"/>
      <c r="AV603" s="97"/>
      <c r="AW603" s="97"/>
      <c r="AX603" s="97"/>
      <c r="AY603" s="97"/>
      <c r="AZ603" s="97"/>
      <c r="BA603" s="97"/>
      <c r="BB603" s="97"/>
      <c r="BC603" s="97"/>
      <c r="BD603" s="97"/>
      <c r="BE603" s="97"/>
      <c r="BF603" s="97"/>
      <c r="BG603" s="97"/>
      <c r="BH603" s="97"/>
      <c r="BI603" s="97"/>
      <c r="BJ603" s="97"/>
      <c r="BK603" s="97"/>
      <c r="BL603" s="97"/>
      <c r="BM603" s="97"/>
    </row>
    <row r="604" spans="1:65" x14ac:dyDescent="0.25">
      <c r="A604" s="95"/>
      <c r="B604" s="95"/>
      <c r="C604" s="95"/>
      <c r="D604" s="95"/>
      <c r="E604" s="95"/>
      <c r="F604" s="95"/>
      <c r="G604" s="95"/>
      <c r="H604" s="95"/>
      <c r="I604" s="96"/>
      <c r="J604" s="96"/>
      <c r="K604" s="95"/>
      <c r="L604" s="95"/>
      <c r="M604" s="95"/>
      <c r="N604" s="95"/>
      <c r="O604" s="95"/>
      <c r="P604" s="95"/>
      <c r="Q604" s="97"/>
      <c r="R604" s="97"/>
      <c r="S604" s="97"/>
      <c r="T604" s="97"/>
      <c r="U604" s="97"/>
      <c r="V604" s="97"/>
      <c r="W604" s="97"/>
      <c r="X604" s="97"/>
      <c r="Y604" s="97"/>
      <c r="Z604" s="97"/>
      <c r="AA604" s="97"/>
      <c r="AB604" s="97"/>
      <c r="AC604" s="97"/>
      <c r="AD604" s="97"/>
      <c r="AE604" s="97"/>
      <c r="AF604" s="97"/>
      <c r="AG604" s="97"/>
      <c r="AH604" s="97"/>
      <c r="AI604" s="97"/>
      <c r="AJ604" s="97"/>
      <c r="AK604" s="97"/>
      <c r="AL604" s="97"/>
      <c r="AM604" s="97"/>
      <c r="AN604" s="97"/>
      <c r="AO604" s="97"/>
      <c r="AP604" s="97"/>
      <c r="AQ604" s="97"/>
      <c r="AR604" s="97"/>
      <c r="AS604" s="97"/>
      <c r="AT604" s="97"/>
      <c r="AU604" s="97"/>
      <c r="AV604" s="97"/>
      <c r="AW604" s="97"/>
      <c r="AX604" s="97"/>
      <c r="AY604" s="97"/>
      <c r="AZ604" s="97"/>
      <c r="BA604" s="97"/>
      <c r="BB604" s="97"/>
      <c r="BC604" s="97"/>
      <c r="BD604" s="97"/>
      <c r="BE604" s="97"/>
      <c r="BF604" s="97"/>
      <c r="BG604" s="97"/>
      <c r="BH604" s="97"/>
      <c r="BI604" s="97"/>
      <c r="BJ604" s="97"/>
      <c r="BK604" s="97"/>
      <c r="BL604" s="97"/>
      <c r="BM604" s="97"/>
    </row>
    <row r="605" spans="1:65" x14ac:dyDescent="0.25">
      <c r="A605" s="95"/>
      <c r="B605" s="95"/>
      <c r="C605" s="95"/>
      <c r="D605" s="95"/>
      <c r="E605" s="95"/>
      <c r="F605" s="95"/>
      <c r="G605" s="95"/>
      <c r="H605" s="95"/>
      <c r="I605" s="96"/>
      <c r="J605" s="96"/>
      <c r="K605" s="95"/>
      <c r="L605" s="95"/>
      <c r="M605" s="95"/>
      <c r="N605" s="95"/>
      <c r="O605" s="95"/>
      <c r="P605" s="95"/>
      <c r="Q605" s="97"/>
      <c r="R605" s="97"/>
      <c r="S605" s="97"/>
      <c r="T605" s="97"/>
      <c r="U605" s="97"/>
      <c r="V605" s="97"/>
      <c r="W605" s="97"/>
      <c r="X605" s="97"/>
      <c r="Y605" s="97"/>
      <c r="Z605" s="97"/>
      <c r="AA605" s="97"/>
      <c r="AB605" s="97"/>
      <c r="AC605" s="97"/>
      <c r="AD605" s="97"/>
      <c r="AE605" s="97"/>
      <c r="AF605" s="97"/>
      <c r="AG605" s="97"/>
      <c r="AH605" s="97"/>
      <c r="AI605" s="97"/>
      <c r="AJ605" s="97"/>
      <c r="AK605" s="97"/>
      <c r="AL605" s="97"/>
      <c r="AM605" s="97"/>
      <c r="AN605" s="97"/>
      <c r="AO605" s="97"/>
      <c r="AP605" s="97"/>
      <c r="AQ605" s="97"/>
      <c r="AR605" s="97"/>
      <c r="AS605" s="97"/>
      <c r="AT605" s="97"/>
      <c r="AU605" s="97"/>
      <c r="AV605" s="97"/>
      <c r="AW605" s="97"/>
      <c r="AX605" s="97"/>
      <c r="AY605" s="97"/>
      <c r="AZ605" s="97"/>
      <c r="BA605" s="97"/>
      <c r="BB605" s="97"/>
      <c r="BC605" s="97"/>
      <c r="BD605" s="97"/>
      <c r="BE605" s="97"/>
      <c r="BF605" s="97"/>
      <c r="BG605" s="97"/>
      <c r="BH605" s="97"/>
      <c r="BI605" s="97"/>
      <c r="BJ605" s="97"/>
      <c r="BK605" s="97"/>
      <c r="BL605" s="97"/>
      <c r="BM605" s="97"/>
    </row>
    <row r="606" spans="1:65" x14ac:dyDescent="0.25">
      <c r="A606" s="95"/>
      <c r="B606" s="95"/>
      <c r="C606" s="95"/>
      <c r="D606" s="95"/>
      <c r="E606" s="95"/>
      <c r="F606" s="95"/>
      <c r="G606" s="95"/>
      <c r="H606" s="95"/>
      <c r="I606" s="96"/>
      <c r="J606" s="96"/>
      <c r="K606" s="95"/>
      <c r="L606" s="95"/>
      <c r="M606" s="95"/>
      <c r="N606" s="95"/>
      <c r="O606" s="95"/>
      <c r="P606" s="95"/>
      <c r="Q606" s="97"/>
      <c r="R606" s="97"/>
      <c r="S606" s="97"/>
      <c r="T606" s="97"/>
      <c r="U606" s="97"/>
      <c r="V606" s="97"/>
      <c r="W606" s="97"/>
      <c r="X606" s="97"/>
      <c r="Y606" s="97"/>
      <c r="Z606" s="97"/>
      <c r="AA606" s="97"/>
      <c r="AB606" s="97"/>
      <c r="AC606" s="97"/>
      <c r="AD606" s="97"/>
      <c r="AE606" s="97"/>
      <c r="AF606" s="97"/>
      <c r="AG606" s="97"/>
      <c r="AH606" s="97"/>
      <c r="AI606" s="97"/>
      <c r="AJ606" s="97"/>
      <c r="AK606" s="97"/>
      <c r="AL606" s="97"/>
      <c r="AM606" s="97"/>
      <c r="AN606" s="97"/>
      <c r="AO606" s="97"/>
      <c r="AP606" s="97"/>
      <c r="AQ606" s="97"/>
      <c r="AR606" s="97"/>
      <c r="AS606" s="97"/>
      <c r="AT606" s="97"/>
      <c r="AU606" s="97"/>
      <c r="AV606" s="97"/>
      <c r="AW606" s="97"/>
      <c r="AX606" s="97"/>
      <c r="AY606" s="97"/>
      <c r="AZ606" s="97"/>
      <c r="BA606" s="97"/>
      <c r="BB606" s="97"/>
      <c r="BC606" s="97"/>
      <c r="BD606" s="97"/>
      <c r="BE606" s="97"/>
      <c r="BF606" s="97"/>
      <c r="BG606" s="97"/>
      <c r="BH606" s="97"/>
      <c r="BI606" s="97"/>
      <c r="BJ606" s="97"/>
      <c r="BK606" s="97"/>
      <c r="BL606" s="97"/>
      <c r="BM606" s="97"/>
    </row>
    <row r="607" spans="1:65" x14ac:dyDescent="0.25">
      <c r="A607" s="95"/>
      <c r="B607" s="95"/>
      <c r="C607" s="95"/>
      <c r="D607" s="95"/>
      <c r="E607" s="95"/>
      <c r="F607" s="95"/>
      <c r="G607" s="95"/>
      <c r="H607" s="95"/>
      <c r="I607" s="96"/>
      <c r="J607" s="96"/>
      <c r="K607" s="95"/>
      <c r="L607" s="95"/>
      <c r="M607" s="95"/>
      <c r="N607" s="95"/>
      <c r="O607" s="95"/>
      <c r="P607" s="95"/>
      <c r="Q607" s="97"/>
      <c r="R607" s="97"/>
      <c r="S607" s="97"/>
      <c r="T607" s="97"/>
      <c r="U607" s="97"/>
      <c r="V607" s="97"/>
      <c r="W607" s="97"/>
      <c r="X607" s="97"/>
      <c r="Y607" s="97"/>
      <c r="Z607" s="97"/>
      <c r="AA607" s="97"/>
      <c r="AB607" s="97"/>
      <c r="AC607" s="97"/>
      <c r="AD607" s="97"/>
      <c r="AE607" s="97"/>
      <c r="AF607" s="97"/>
      <c r="AG607" s="97"/>
      <c r="AH607" s="97"/>
      <c r="AI607" s="97"/>
      <c r="AJ607" s="97"/>
      <c r="AK607" s="97"/>
      <c r="AL607" s="97"/>
      <c r="AM607" s="97"/>
      <c r="AN607" s="97"/>
      <c r="AO607" s="97"/>
      <c r="AP607" s="97"/>
      <c r="AQ607" s="97"/>
      <c r="AR607" s="97"/>
      <c r="AS607" s="97"/>
      <c r="AT607" s="97"/>
      <c r="AU607" s="97"/>
      <c r="AV607" s="97"/>
      <c r="AW607" s="97"/>
      <c r="AX607" s="97"/>
      <c r="AY607" s="97"/>
      <c r="AZ607" s="97"/>
      <c r="BA607" s="97"/>
      <c r="BB607" s="97"/>
      <c r="BC607" s="97"/>
      <c r="BD607" s="97"/>
      <c r="BE607" s="97"/>
      <c r="BF607" s="97"/>
      <c r="BG607" s="97"/>
      <c r="BH607" s="97"/>
      <c r="BI607" s="97"/>
      <c r="BJ607" s="97"/>
      <c r="BK607" s="97"/>
      <c r="BL607" s="97"/>
      <c r="BM607" s="97"/>
    </row>
    <row r="608" spans="1:65" x14ac:dyDescent="0.25">
      <c r="A608" s="95"/>
      <c r="B608" s="95"/>
      <c r="C608" s="95"/>
      <c r="D608" s="95"/>
      <c r="E608" s="95"/>
      <c r="F608" s="95"/>
      <c r="G608" s="95"/>
      <c r="H608" s="95"/>
      <c r="I608" s="96"/>
      <c r="J608" s="96"/>
      <c r="K608" s="95"/>
      <c r="L608" s="95"/>
      <c r="M608" s="95"/>
      <c r="N608" s="95"/>
      <c r="O608" s="95"/>
      <c r="P608" s="95"/>
      <c r="Q608" s="97"/>
      <c r="R608" s="97"/>
      <c r="S608" s="97"/>
      <c r="T608" s="97"/>
      <c r="U608" s="97"/>
      <c r="V608" s="97"/>
      <c r="W608" s="97"/>
      <c r="X608" s="97"/>
      <c r="Y608" s="97"/>
      <c r="Z608" s="97"/>
      <c r="AA608" s="97"/>
      <c r="AB608" s="97"/>
      <c r="AC608" s="97"/>
      <c r="AD608" s="97"/>
      <c r="AE608" s="97"/>
      <c r="AF608" s="97"/>
      <c r="AG608" s="97"/>
      <c r="AH608" s="97"/>
      <c r="AI608" s="97"/>
      <c r="AJ608" s="97"/>
      <c r="AK608" s="97"/>
      <c r="AL608" s="97"/>
      <c r="AM608" s="97"/>
      <c r="AN608" s="97"/>
      <c r="AO608" s="97"/>
      <c r="AP608" s="97"/>
      <c r="AQ608" s="97"/>
      <c r="AR608" s="97"/>
      <c r="AS608" s="97"/>
      <c r="AT608" s="97"/>
      <c r="AU608" s="97"/>
      <c r="AV608" s="97"/>
      <c r="AW608" s="97"/>
      <c r="AX608" s="97"/>
      <c r="AY608" s="97"/>
      <c r="AZ608" s="97"/>
      <c r="BA608" s="97"/>
      <c r="BB608" s="97"/>
      <c r="BC608" s="97"/>
      <c r="BD608" s="97"/>
      <c r="BE608" s="97"/>
      <c r="BF608" s="97"/>
      <c r="BG608" s="97"/>
      <c r="BH608" s="97"/>
      <c r="BI608" s="97"/>
      <c r="BJ608" s="97"/>
      <c r="BK608" s="97"/>
      <c r="BL608" s="97"/>
      <c r="BM608" s="97"/>
    </row>
    <row r="609" spans="1:65" x14ac:dyDescent="0.25">
      <c r="A609" s="95"/>
      <c r="B609" s="95"/>
      <c r="C609" s="95"/>
      <c r="D609" s="95"/>
      <c r="E609" s="95"/>
      <c r="F609" s="95"/>
      <c r="G609" s="95"/>
      <c r="H609" s="95"/>
      <c r="I609" s="96"/>
      <c r="J609" s="96"/>
      <c r="K609" s="95"/>
      <c r="L609" s="95"/>
      <c r="M609" s="95"/>
      <c r="N609" s="95"/>
      <c r="O609" s="95"/>
      <c r="P609" s="95"/>
      <c r="Q609" s="97"/>
      <c r="R609" s="97"/>
      <c r="S609" s="97"/>
      <c r="T609" s="97"/>
      <c r="U609" s="97"/>
      <c r="V609" s="97"/>
      <c r="W609" s="97"/>
      <c r="X609" s="97"/>
      <c r="Y609" s="97"/>
      <c r="Z609" s="97"/>
      <c r="AA609" s="97"/>
      <c r="AB609" s="97"/>
      <c r="AC609" s="97"/>
      <c r="AD609" s="97"/>
      <c r="AE609" s="97"/>
      <c r="AF609" s="97"/>
      <c r="AG609" s="97"/>
      <c r="AH609" s="97"/>
      <c r="AI609" s="97"/>
      <c r="AJ609" s="97"/>
      <c r="AK609" s="97"/>
      <c r="AL609" s="97"/>
      <c r="AM609" s="97"/>
      <c r="AN609" s="97"/>
      <c r="AO609" s="97"/>
      <c r="AP609" s="97"/>
      <c r="AQ609" s="97"/>
      <c r="AR609" s="97"/>
      <c r="AS609" s="97"/>
      <c r="AT609" s="97"/>
      <c r="AU609" s="97"/>
      <c r="AV609" s="97"/>
      <c r="AW609" s="97"/>
      <c r="AX609" s="97"/>
      <c r="AY609" s="97"/>
      <c r="AZ609" s="97"/>
      <c r="BA609" s="97"/>
      <c r="BB609" s="97"/>
      <c r="BC609" s="97"/>
      <c r="BD609" s="97"/>
      <c r="BE609" s="97"/>
      <c r="BF609" s="97"/>
      <c r="BG609" s="97"/>
      <c r="BH609" s="97"/>
      <c r="BI609" s="97"/>
      <c r="BJ609" s="97"/>
      <c r="BK609" s="97"/>
      <c r="BL609" s="97"/>
      <c r="BM609" s="97"/>
    </row>
    <row r="610" spans="1:65" x14ac:dyDescent="0.25">
      <c r="A610" s="95"/>
      <c r="B610" s="95"/>
      <c r="C610" s="95"/>
      <c r="D610" s="95"/>
      <c r="E610" s="95"/>
      <c r="F610" s="95"/>
      <c r="G610" s="95"/>
      <c r="H610" s="95"/>
      <c r="I610" s="96"/>
      <c r="J610" s="96"/>
      <c r="K610" s="95"/>
      <c r="L610" s="95"/>
      <c r="M610" s="95"/>
      <c r="N610" s="95"/>
      <c r="O610" s="95"/>
      <c r="P610" s="95"/>
      <c r="Q610" s="97"/>
      <c r="R610" s="97"/>
      <c r="S610" s="97"/>
      <c r="T610" s="97"/>
      <c r="U610" s="97"/>
      <c r="V610" s="97"/>
      <c r="W610" s="97"/>
      <c r="X610" s="97"/>
      <c r="Y610" s="97"/>
      <c r="Z610" s="97"/>
      <c r="AA610" s="97"/>
      <c r="AB610" s="97"/>
      <c r="AC610" s="97"/>
      <c r="AD610" s="97"/>
      <c r="AE610" s="97"/>
      <c r="AF610" s="97"/>
      <c r="AG610" s="97"/>
      <c r="AH610" s="97"/>
      <c r="AI610" s="97"/>
      <c r="AJ610" s="97"/>
      <c r="AK610" s="97"/>
      <c r="AL610" s="97"/>
      <c r="AM610" s="97"/>
      <c r="AN610" s="97"/>
      <c r="AO610" s="97"/>
      <c r="AP610" s="97"/>
      <c r="AQ610" s="97"/>
      <c r="AR610" s="97"/>
      <c r="AS610" s="97"/>
      <c r="AT610" s="97"/>
      <c r="AU610" s="97"/>
      <c r="AV610" s="97"/>
      <c r="AW610" s="97"/>
      <c r="AX610" s="97"/>
      <c r="AY610" s="97"/>
      <c r="AZ610" s="97"/>
      <c r="BA610" s="97"/>
      <c r="BB610" s="97"/>
      <c r="BC610" s="97"/>
      <c r="BD610" s="97"/>
      <c r="BE610" s="97"/>
      <c r="BF610" s="97"/>
      <c r="BG610" s="97"/>
      <c r="BH610" s="97"/>
      <c r="BI610" s="97"/>
      <c r="BJ610" s="97"/>
      <c r="BK610" s="97"/>
      <c r="BL610" s="97"/>
      <c r="BM610" s="97"/>
    </row>
    <row r="611" spans="1:65" x14ac:dyDescent="0.25">
      <c r="A611" s="95"/>
      <c r="B611" s="95"/>
      <c r="C611" s="95"/>
      <c r="D611" s="95"/>
      <c r="E611" s="95"/>
      <c r="F611" s="95"/>
      <c r="G611" s="95"/>
      <c r="H611" s="95"/>
      <c r="I611" s="96"/>
      <c r="J611" s="96"/>
      <c r="K611" s="95"/>
      <c r="L611" s="95"/>
      <c r="M611" s="95"/>
      <c r="N611" s="95"/>
      <c r="O611" s="95"/>
      <c r="P611" s="95"/>
      <c r="Q611" s="97"/>
      <c r="R611" s="97"/>
      <c r="S611" s="97"/>
      <c r="T611" s="97"/>
      <c r="U611" s="97"/>
      <c r="V611" s="97"/>
      <c r="W611" s="97"/>
      <c r="X611" s="97"/>
      <c r="Y611" s="97"/>
      <c r="Z611" s="97"/>
      <c r="AA611" s="97"/>
      <c r="AB611" s="97"/>
      <c r="AC611" s="97"/>
      <c r="AD611" s="97"/>
      <c r="AE611" s="97"/>
      <c r="AF611" s="97"/>
      <c r="AG611" s="97"/>
      <c r="AH611" s="97"/>
      <c r="AI611" s="97"/>
      <c r="AJ611" s="97"/>
      <c r="AK611" s="97"/>
      <c r="AL611" s="97"/>
      <c r="AM611" s="97"/>
      <c r="AN611" s="97"/>
      <c r="AO611" s="97"/>
      <c r="AP611" s="97"/>
      <c r="AQ611" s="97"/>
      <c r="AR611" s="97"/>
      <c r="AS611" s="97"/>
      <c r="AT611" s="97"/>
      <c r="AU611" s="97"/>
      <c r="AV611" s="97"/>
      <c r="AW611" s="97"/>
      <c r="AX611" s="97"/>
      <c r="AY611" s="97"/>
      <c r="AZ611" s="97"/>
      <c r="BA611" s="97"/>
      <c r="BB611" s="97"/>
      <c r="BC611" s="97"/>
      <c r="BD611" s="97"/>
      <c r="BE611" s="97"/>
      <c r="BF611" s="97"/>
      <c r="BG611" s="97"/>
      <c r="BH611" s="97"/>
      <c r="BI611" s="97"/>
      <c r="BJ611" s="97"/>
      <c r="BK611" s="97"/>
      <c r="BL611" s="97"/>
      <c r="BM611" s="97"/>
    </row>
    <row r="612" spans="1:65" x14ac:dyDescent="0.25">
      <c r="A612" s="95"/>
      <c r="B612" s="95"/>
      <c r="C612" s="95"/>
      <c r="D612" s="95"/>
      <c r="E612" s="95"/>
      <c r="F612" s="95"/>
      <c r="G612" s="95"/>
      <c r="H612" s="95"/>
      <c r="I612" s="96"/>
      <c r="J612" s="96"/>
      <c r="K612" s="95"/>
      <c r="L612" s="95"/>
      <c r="M612" s="95"/>
      <c r="N612" s="95"/>
      <c r="O612" s="95"/>
      <c r="P612" s="95"/>
      <c r="Q612" s="97"/>
      <c r="R612" s="97"/>
      <c r="S612" s="97"/>
      <c r="T612" s="97"/>
      <c r="U612" s="97"/>
      <c r="V612" s="97"/>
      <c r="W612" s="97"/>
      <c r="X612" s="97"/>
      <c r="Y612" s="97"/>
      <c r="Z612" s="97"/>
      <c r="AA612" s="97"/>
      <c r="AB612" s="97"/>
      <c r="AC612" s="97"/>
      <c r="AD612" s="97"/>
      <c r="AE612" s="97"/>
      <c r="AF612" s="97"/>
      <c r="AG612" s="97"/>
      <c r="AH612" s="97"/>
      <c r="AI612" s="97"/>
      <c r="AJ612" s="97"/>
      <c r="AK612" s="97"/>
      <c r="AL612" s="97"/>
      <c r="AM612" s="97"/>
      <c r="AN612" s="97"/>
      <c r="AO612" s="97"/>
      <c r="AP612" s="97"/>
      <c r="AQ612" s="97"/>
      <c r="AR612" s="97"/>
      <c r="AS612" s="97"/>
      <c r="AT612" s="97"/>
      <c r="AU612" s="97"/>
      <c r="AV612" s="97"/>
      <c r="AW612" s="97"/>
      <c r="AX612" s="97"/>
      <c r="AY612" s="97"/>
      <c r="AZ612" s="97"/>
      <c r="BA612" s="97"/>
      <c r="BB612" s="97"/>
      <c r="BC612" s="97"/>
      <c r="BD612" s="97"/>
      <c r="BE612" s="97"/>
      <c r="BF612" s="97"/>
      <c r="BG612" s="97"/>
      <c r="BH612" s="97"/>
      <c r="BI612" s="97"/>
      <c r="BJ612" s="97"/>
      <c r="BK612" s="97"/>
      <c r="BL612" s="97"/>
      <c r="BM612" s="97"/>
    </row>
    <row r="613" spans="1:65" x14ac:dyDescent="0.25">
      <c r="A613" s="95"/>
      <c r="B613" s="95"/>
      <c r="C613" s="95"/>
      <c r="D613" s="95"/>
      <c r="E613" s="95"/>
      <c r="F613" s="95"/>
      <c r="G613" s="95"/>
      <c r="H613" s="95"/>
      <c r="I613" s="96"/>
      <c r="J613" s="96"/>
      <c r="K613" s="95"/>
      <c r="L613" s="95"/>
      <c r="M613" s="95"/>
      <c r="N613" s="95"/>
      <c r="O613" s="95"/>
      <c r="P613" s="95"/>
      <c r="Q613" s="97"/>
      <c r="R613" s="97"/>
      <c r="S613" s="97"/>
      <c r="T613" s="97"/>
      <c r="U613" s="97"/>
      <c r="V613" s="97"/>
      <c r="W613" s="97"/>
      <c r="X613" s="97"/>
      <c r="Y613" s="97"/>
      <c r="Z613" s="97"/>
      <c r="AA613" s="97"/>
      <c r="AB613" s="97"/>
      <c r="AC613" s="97"/>
      <c r="AD613" s="97"/>
      <c r="AE613" s="97"/>
      <c r="AF613" s="97"/>
      <c r="AG613" s="97"/>
      <c r="AH613" s="97"/>
      <c r="AI613" s="97"/>
      <c r="AJ613" s="97"/>
      <c r="AK613" s="97"/>
      <c r="AL613" s="97"/>
      <c r="AM613" s="97"/>
      <c r="AN613" s="97"/>
      <c r="AO613" s="97"/>
      <c r="AP613" s="97"/>
      <c r="AQ613" s="97"/>
      <c r="AR613" s="97"/>
      <c r="AS613" s="97"/>
      <c r="AT613" s="97"/>
      <c r="AU613" s="97"/>
      <c r="AV613" s="97"/>
      <c r="AW613" s="97"/>
      <c r="AX613" s="97"/>
      <c r="AY613" s="97"/>
      <c r="AZ613" s="97"/>
      <c r="BA613" s="97"/>
      <c r="BB613" s="97"/>
      <c r="BC613" s="97"/>
      <c r="BD613" s="97"/>
      <c r="BE613" s="97"/>
      <c r="BF613" s="97"/>
      <c r="BG613" s="97"/>
      <c r="BH613" s="97"/>
      <c r="BI613" s="97"/>
      <c r="BJ613" s="97"/>
      <c r="BK613" s="97"/>
      <c r="BL613" s="97"/>
      <c r="BM613" s="97"/>
    </row>
    <row r="614" spans="1:65" x14ac:dyDescent="0.25">
      <c r="A614" s="95"/>
      <c r="B614" s="95"/>
      <c r="C614" s="95"/>
      <c r="D614" s="95"/>
      <c r="E614" s="95"/>
      <c r="F614" s="95"/>
      <c r="G614" s="95"/>
      <c r="H614" s="95"/>
      <c r="I614" s="96"/>
      <c r="J614" s="96"/>
      <c r="K614" s="95"/>
      <c r="L614" s="95"/>
      <c r="M614" s="95"/>
      <c r="N614" s="95"/>
      <c r="O614" s="95"/>
      <c r="P614" s="95"/>
      <c r="Q614" s="97"/>
      <c r="R614" s="97"/>
      <c r="S614" s="97"/>
      <c r="T614" s="97"/>
      <c r="U614" s="97"/>
      <c r="V614" s="97"/>
      <c r="W614" s="97"/>
      <c r="X614" s="97"/>
      <c r="Y614" s="97"/>
      <c r="Z614" s="97"/>
      <c r="AA614" s="97"/>
      <c r="AB614" s="97"/>
      <c r="AC614" s="97"/>
      <c r="AD614" s="97"/>
      <c r="AE614" s="97"/>
      <c r="AF614" s="97"/>
      <c r="AG614" s="97"/>
      <c r="AH614" s="97"/>
      <c r="AI614" s="97"/>
      <c r="AJ614" s="97"/>
      <c r="AK614" s="97"/>
      <c r="AL614" s="97"/>
      <c r="AM614" s="97"/>
      <c r="AN614" s="97"/>
      <c r="AO614" s="97"/>
      <c r="AP614" s="97"/>
      <c r="AQ614" s="97"/>
      <c r="AR614" s="97"/>
      <c r="AS614" s="97"/>
      <c r="AT614" s="97"/>
      <c r="AU614" s="97"/>
      <c r="AV614" s="97"/>
      <c r="AW614" s="97"/>
      <c r="AX614" s="97"/>
      <c r="AY614" s="97"/>
      <c r="AZ614" s="97"/>
      <c r="BA614" s="97"/>
      <c r="BB614" s="97"/>
      <c r="BC614" s="97"/>
      <c r="BD614" s="97"/>
      <c r="BE614" s="97"/>
      <c r="BF614" s="97"/>
      <c r="BG614" s="97"/>
      <c r="BH614" s="97"/>
      <c r="BI614" s="97"/>
      <c r="BJ614" s="97"/>
      <c r="BK614" s="97"/>
      <c r="BL614" s="97"/>
      <c r="BM614" s="97"/>
    </row>
    <row r="615" spans="1:65" x14ac:dyDescent="0.25">
      <c r="A615" s="95"/>
      <c r="B615" s="95"/>
      <c r="C615" s="95"/>
      <c r="D615" s="95"/>
      <c r="E615" s="95"/>
      <c r="F615" s="95"/>
      <c r="G615" s="95"/>
      <c r="H615" s="95"/>
      <c r="I615" s="96"/>
      <c r="J615" s="96"/>
      <c r="K615" s="95"/>
      <c r="L615" s="95"/>
      <c r="M615" s="95"/>
      <c r="N615" s="95"/>
      <c r="O615" s="95"/>
      <c r="P615" s="95"/>
      <c r="Q615" s="97"/>
      <c r="R615" s="97"/>
      <c r="S615" s="97"/>
      <c r="T615" s="97"/>
      <c r="U615" s="97"/>
      <c r="V615" s="97"/>
      <c r="W615" s="97"/>
      <c r="X615" s="97"/>
      <c r="Y615" s="97"/>
      <c r="Z615" s="97"/>
      <c r="AA615" s="97"/>
      <c r="AB615" s="97"/>
      <c r="AC615" s="97"/>
      <c r="AD615" s="97"/>
      <c r="AE615" s="97"/>
      <c r="AF615" s="97"/>
      <c r="AG615" s="97"/>
      <c r="AH615" s="97"/>
      <c r="AI615" s="97"/>
      <c r="AJ615" s="97"/>
      <c r="AK615" s="97"/>
      <c r="AL615" s="97"/>
      <c r="AM615" s="97"/>
      <c r="AN615" s="97"/>
      <c r="AO615" s="97"/>
      <c r="AP615" s="97"/>
      <c r="AQ615" s="97"/>
      <c r="AR615" s="97"/>
      <c r="AS615" s="97"/>
      <c r="AT615" s="97"/>
      <c r="AU615" s="97"/>
      <c r="AV615" s="97"/>
      <c r="AW615" s="97"/>
      <c r="AX615" s="97"/>
      <c r="AY615" s="97"/>
      <c r="AZ615" s="97"/>
      <c r="BA615" s="97"/>
      <c r="BB615" s="97"/>
      <c r="BC615" s="97"/>
      <c r="BD615" s="97"/>
      <c r="BE615" s="97"/>
      <c r="BF615" s="97"/>
      <c r="BG615" s="97"/>
      <c r="BH615" s="97"/>
      <c r="BI615" s="97"/>
      <c r="BJ615" s="97"/>
      <c r="BK615" s="97"/>
      <c r="BL615" s="97"/>
      <c r="BM615" s="97"/>
    </row>
    <row r="616" spans="1:65" x14ac:dyDescent="0.25">
      <c r="A616" s="95"/>
      <c r="B616" s="95"/>
      <c r="C616" s="95"/>
      <c r="D616" s="95"/>
      <c r="E616" s="95"/>
      <c r="F616" s="95"/>
      <c r="G616" s="95"/>
      <c r="H616" s="95"/>
      <c r="I616" s="96"/>
      <c r="J616" s="96"/>
      <c r="K616" s="95"/>
      <c r="L616" s="95"/>
      <c r="M616" s="95"/>
      <c r="N616" s="95"/>
      <c r="O616" s="95"/>
      <c r="P616" s="95"/>
      <c r="Q616" s="97"/>
      <c r="R616" s="97"/>
      <c r="S616" s="97"/>
      <c r="T616" s="97"/>
      <c r="U616" s="97"/>
      <c r="V616" s="97"/>
      <c r="W616" s="97"/>
      <c r="X616" s="97"/>
      <c r="Y616" s="97"/>
      <c r="Z616" s="97"/>
      <c r="AA616" s="97"/>
      <c r="AB616" s="97"/>
      <c r="AC616" s="97"/>
      <c r="AD616" s="97"/>
      <c r="AE616" s="97"/>
      <c r="AF616" s="97"/>
      <c r="AG616" s="97"/>
      <c r="AH616" s="97"/>
      <c r="AI616" s="97"/>
      <c r="AJ616" s="97"/>
      <c r="AK616" s="97"/>
      <c r="AL616" s="97"/>
      <c r="AM616" s="97"/>
      <c r="AN616" s="97"/>
      <c r="AO616" s="97"/>
      <c r="AP616" s="97"/>
      <c r="AQ616" s="97"/>
      <c r="AR616" s="97"/>
      <c r="AS616" s="97"/>
      <c r="AT616" s="97"/>
      <c r="AU616" s="97"/>
      <c r="AV616" s="97"/>
      <c r="AW616" s="97"/>
      <c r="AX616" s="97"/>
      <c r="AY616" s="97"/>
      <c r="AZ616" s="97"/>
      <c r="BA616" s="97"/>
      <c r="BB616" s="97"/>
      <c r="BC616" s="97"/>
      <c r="BD616" s="97"/>
      <c r="BE616" s="97"/>
      <c r="BF616" s="97"/>
      <c r="BG616" s="97"/>
      <c r="BH616" s="97"/>
      <c r="BI616" s="97"/>
      <c r="BJ616" s="97"/>
      <c r="BK616" s="97"/>
      <c r="BL616" s="97"/>
      <c r="BM616" s="97"/>
    </row>
    <row r="617" spans="1:65" x14ac:dyDescent="0.25">
      <c r="A617" s="95"/>
      <c r="B617" s="95"/>
      <c r="C617" s="95"/>
      <c r="D617" s="95"/>
      <c r="E617" s="95"/>
      <c r="F617" s="95"/>
      <c r="G617" s="95"/>
      <c r="H617" s="95"/>
      <c r="I617" s="96"/>
      <c r="J617" s="96"/>
      <c r="K617" s="95"/>
      <c r="L617" s="95"/>
      <c r="M617" s="95"/>
      <c r="N617" s="95"/>
      <c r="O617" s="95"/>
      <c r="P617" s="95"/>
      <c r="Q617" s="97"/>
      <c r="R617" s="97"/>
      <c r="S617" s="97"/>
      <c r="T617" s="97"/>
      <c r="U617" s="97"/>
      <c r="V617" s="97"/>
      <c r="W617" s="97"/>
      <c r="X617" s="97"/>
      <c r="Y617" s="97"/>
      <c r="Z617" s="97"/>
      <c r="AA617" s="97"/>
      <c r="AB617" s="97"/>
      <c r="AC617" s="97"/>
      <c r="AD617" s="97"/>
      <c r="AE617" s="97"/>
      <c r="AF617" s="97"/>
      <c r="AG617" s="97"/>
      <c r="AH617" s="97"/>
      <c r="AI617" s="97"/>
      <c r="AJ617" s="97"/>
      <c r="AK617" s="97"/>
      <c r="AL617" s="97"/>
      <c r="AM617" s="97"/>
      <c r="AN617" s="97"/>
      <c r="AO617" s="97"/>
      <c r="AP617" s="97"/>
      <c r="AQ617" s="97"/>
      <c r="AR617" s="97"/>
      <c r="AS617" s="97"/>
      <c r="AT617" s="97"/>
      <c r="AU617" s="97"/>
      <c r="AV617" s="97"/>
      <c r="AW617" s="97"/>
      <c r="AX617" s="97"/>
      <c r="AY617" s="97"/>
      <c r="AZ617" s="97"/>
      <c r="BA617" s="97"/>
      <c r="BB617" s="97"/>
      <c r="BC617" s="97"/>
      <c r="BD617" s="97"/>
      <c r="BE617" s="97"/>
      <c r="BF617" s="97"/>
      <c r="BG617" s="97"/>
      <c r="BH617" s="97"/>
      <c r="BI617" s="97"/>
      <c r="BJ617" s="97"/>
      <c r="BK617" s="97"/>
      <c r="BL617" s="97"/>
      <c r="BM617" s="97"/>
    </row>
    <row r="618" spans="1:65" x14ac:dyDescent="0.25">
      <c r="A618" s="95"/>
      <c r="B618" s="95"/>
      <c r="C618" s="95"/>
      <c r="D618" s="95"/>
      <c r="E618" s="95"/>
      <c r="F618" s="95"/>
      <c r="G618" s="95"/>
      <c r="H618" s="95"/>
      <c r="I618" s="96"/>
      <c r="J618" s="96"/>
      <c r="K618" s="95"/>
      <c r="L618" s="95"/>
      <c r="M618" s="95"/>
      <c r="N618" s="95"/>
      <c r="O618" s="95"/>
      <c r="P618" s="95"/>
      <c r="Q618" s="97"/>
      <c r="R618" s="97"/>
      <c r="S618" s="97"/>
      <c r="T618" s="97"/>
      <c r="U618" s="97"/>
      <c r="V618" s="97"/>
      <c r="W618" s="97"/>
      <c r="X618" s="97"/>
      <c r="Y618" s="97"/>
      <c r="Z618" s="97"/>
      <c r="AA618" s="97"/>
      <c r="AB618" s="97"/>
      <c r="AC618" s="97"/>
      <c r="AD618" s="97"/>
      <c r="AE618" s="97"/>
      <c r="AF618" s="97"/>
      <c r="AG618" s="97"/>
      <c r="AH618" s="97"/>
      <c r="AI618" s="97"/>
      <c r="AJ618" s="97"/>
      <c r="AK618" s="97"/>
      <c r="AL618" s="97"/>
      <c r="AM618" s="97"/>
      <c r="AN618" s="97"/>
      <c r="AO618" s="97"/>
      <c r="AP618" s="97"/>
      <c r="AQ618" s="97"/>
      <c r="AR618" s="97"/>
      <c r="AS618" s="97"/>
      <c r="AT618" s="97"/>
      <c r="AU618" s="97"/>
      <c r="AV618" s="97"/>
      <c r="AW618" s="97"/>
      <c r="AX618" s="97"/>
      <c r="AY618" s="97"/>
      <c r="AZ618" s="97"/>
      <c r="BA618" s="97"/>
      <c r="BB618" s="97"/>
      <c r="BC618" s="97"/>
      <c r="BD618" s="97"/>
      <c r="BE618" s="97"/>
      <c r="BF618" s="97"/>
      <c r="BG618" s="97"/>
      <c r="BH618" s="97"/>
      <c r="BI618" s="97"/>
      <c r="BJ618" s="97"/>
      <c r="BK618" s="97"/>
      <c r="BL618" s="97"/>
      <c r="BM618" s="97"/>
    </row>
    <row r="619" spans="1:65" x14ac:dyDescent="0.25">
      <c r="A619" s="95"/>
      <c r="B619" s="95"/>
      <c r="C619" s="95"/>
      <c r="D619" s="95"/>
      <c r="E619" s="95"/>
      <c r="F619" s="95"/>
      <c r="G619" s="95"/>
      <c r="H619" s="95"/>
      <c r="I619" s="96"/>
      <c r="J619" s="96"/>
      <c r="K619" s="95"/>
      <c r="L619" s="95"/>
      <c r="M619" s="95"/>
      <c r="N619" s="95"/>
      <c r="O619" s="95"/>
      <c r="P619" s="95"/>
      <c r="Q619" s="97"/>
      <c r="R619" s="97"/>
      <c r="S619" s="97"/>
      <c r="T619" s="97"/>
      <c r="U619" s="97"/>
      <c r="V619" s="97"/>
      <c r="W619" s="97"/>
      <c r="X619" s="97"/>
      <c r="Y619" s="97"/>
      <c r="Z619" s="97"/>
      <c r="AA619" s="97"/>
      <c r="AB619" s="97"/>
      <c r="AC619" s="97"/>
      <c r="AD619" s="97"/>
      <c r="AE619" s="97"/>
      <c r="AF619" s="97"/>
      <c r="AG619" s="97"/>
      <c r="AH619" s="97"/>
      <c r="AI619" s="97"/>
      <c r="AJ619" s="97"/>
      <c r="AK619" s="97"/>
      <c r="AL619" s="97"/>
      <c r="AM619" s="97"/>
      <c r="AN619" s="97"/>
      <c r="AO619" s="97"/>
      <c r="AP619" s="97"/>
      <c r="AQ619" s="97"/>
      <c r="AR619" s="97"/>
      <c r="AS619" s="97"/>
      <c r="AT619" s="97"/>
      <c r="AU619" s="97"/>
      <c r="AV619" s="97"/>
      <c r="AW619" s="97"/>
      <c r="AX619" s="97"/>
      <c r="AY619" s="97"/>
      <c r="AZ619" s="97"/>
      <c r="BA619" s="97"/>
      <c r="BB619" s="97"/>
      <c r="BC619" s="97"/>
      <c r="BD619" s="97"/>
      <c r="BE619" s="97"/>
      <c r="BF619" s="97"/>
      <c r="BG619" s="97"/>
      <c r="BH619" s="97"/>
      <c r="BI619" s="97"/>
      <c r="BJ619" s="97"/>
      <c r="BK619" s="97"/>
      <c r="BL619" s="97"/>
      <c r="BM619" s="97"/>
    </row>
    <row r="620" spans="1:65" x14ac:dyDescent="0.25">
      <c r="A620" s="95"/>
      <c r="B620" s="95"/>
      <c r="C620" s="95"/>
      <c r="D620" s="95"/>
      <c r="E620" s="95"/>
      <c r="F620" s="95"/>
      <c r="G620" s="95"/>
      <c r="H620" s="95"/>
      <c r="I620" s="96"/>
      <c r="J620" s="96"/>
      <c r="K620" s="95"/>
      <c r="L620" s="95"/>
      <c r="M620" s="95"/>
      <c r="N620" s="95"/>
      <c r="O620" s="95"/>
      <c r="P620" s="95"/>
      <c r="Q620" s="97"/>
      <c r="R620" s="97"/>
      <c r="S620" s="97"/>
      <c r="T620" s="97"/>
      <c r="U620" s="97"/>
      <c r="V620" s="97"/>
      <c r="W620" s="97"/>
      <c r="X620" s="97"/>
      <c r="Y620" s="97"/>
      <c r="Z620" s="97"/>
      <c r="AA620" s="97"/>
      <c r="AB620" s="97"/>
      <c r="AC620" s="97"/>
      <c r="AD620" s="97"/>
      <c r="AE620" s="97"/>
      <c r="AF620" s="97"/>
      <c r="AG620" s="97"/>
      <c r="AH620" s="97"/>
      <c r="AI620" s="97"/>
      <c r="AJ620" s="97"/>
      <c r="AK620" s="97"/>
      <c r="AL620" s="97"/>
      <c r="AM620" s="97"/>
      <c r="AN620" s="97"/>
      <c r="AO620" s="97"/>
      <c r="AP620" s="97"/>
      <c r="AQ620" s="97"/>
      <c r="AR620" s="97"/>
      <c r="AS620" s="97"/>
      <c r="AT620" s="97"/>
      <c r="AU620" s="97"/>
      <c r="AV620" s="97"/>
      <c r="AW620" s="97"/>
      <c r="AX620" s="97"/>
      <c r="AY620" s="97"/>
      <c r="AZ620" s="97"/>
      <c r="BA620" s="97"/>
      <c r="BB620" s="97"/>
      <c r="BC620" s="97"/>
      <c r="BD620" s="97"/>
      <c r="BE620" s="97"/>
      <c r="BF620" s="97"/>
      <c r="BG620" s="97"/>
      <c r="BH620" s="97"/>
      <c r="BI620" s="97"/>
      <c r="BJ620" s="97"/>
      <c r="BK620" s="97"/>
      <c r="BL620" s="97"/>
      <c r="BM620" s="97"/>
    </row>
    <row r="621" spans="1:65" x14ac:dyDescent="0.25">
      <c r="A621" s="95"/>
      <c r="B621" s="95"/>
      <c r="C621" s="95"/>
      <c r="D621" s="95"/>
      <c r="E621" s="95"/>
      <c r="F621" s="95"/>
      <c r="G621" s="95"/>
      <c r="H621" s="95"/>
      <c r="I621" s="96"/>
      <c r="J621" s="96"/>
      <c r="K621" s="95"/>
      <c r="L621" s="95"/>
      <c r="M621" s="95"/>
      <c r="N621" s="95"/>
      <c r="O621" s="95"/>
      <c r="P621" s="95"/>
      <c r="Q621" s="97"/>
      <c r="R621" s="97"/>
      <c r="S621" s="97"/>
      <c r="T621" s="97"/>
      <c r="U621" s="97"/>
      <c r="V621" s="97"/>
      <c r="W621" s="97"/>
      <c r="X621" s="97"/>
      <c r="Y621" s="97"/>
      <c r="Z621" s="97"/>
      <c r="AA621" s="97"/>
      <c r="AB621" s="97"/>
      <c r="AC621" s="97"/>
      <c r="AD621" s="97"/>
      <c r="AE621" s="97"/>
      <c r="AF621" s="97"/>
      <c r="AG621" s="97"/>
      <c r="AH621" s="97"/>
      <c r="AI621" s="97"/>
      <c r="AJ621" s="97"/>
      <c r="AK621" s="97"/>
      <c r="AL621" s="97"/>
      <c r="AM621" s="97"/>
      <c r="AN621" s="97"/>
      <c r="AO621" s="97"/>
      <c r="AP621" s="97"/>
      <c r="AQ621" s="97"/>
      <c r="AR621" s="97"/>
      <c r="AS621" s="97"/>
      <c r="AT621" s="97"/>
      <c r="AU621" s="97"/>
      <c r="AV621" s="97"/>
      <c r="AW621" s="97"/>
      <c r="AX621" s="97"/>
      <c r="AY621" s="97"/>
      <c r="AZ621" s="97"/>
      <c r="BA621" s="97"/>
      <c r="BB621" s="97"/>
      <c r="BC621" s="97"/>
      <c r="BD621" s="97"/>
      <c r="BE621" s="97"/>
      <c r="BF621" s="97"/>
      <c r="BG621" s="97"/>
      <c r="BH621" s="97"/>
      <c r="BI621" s="97"/>
      <c r="BJ621" s="97"/>
      <c r="BK621" s="97"/>
      <c r="BL621" s="97"/>
      <c r="BM621" s="97"/>
    </row>
    <row r="622" spans="1:65" x14ac:dyDescent="0.25">
      <c r="A622" s="95"/>
      <c r="B622" s="95"/>
      <c r="C622" s="95"/>
      <c r="D622" s="95"/>
      <c r="E622" s="95"/>
      <c r="F622" s="95"/>
      <c r="G622" s="95"/>
      <c r="H622" s="95"/>
      <c r="I622" s="96"/>
      <c r="J622" s="96"/>
      <c r="K622" s="95"/>
      <c r="L622" s="95"/>
      <c r="M622" s="95"/>
      <c r="N622" s="95"/>
      <c r="O622" s="95"/>
      <c r="P622" s="95"/>
      <c r="Q622" s="97"/>
      <c r="R622" s="97"/>
      <c r="S622" s="97"/>
      <c r="T622" s="97"/>
      <c r="U622" s="97"/>
      <c r="V622" s="97"/>
      <c r="W622" s="97"/>
      <c r="X622" s="97"/>
      <c r="Y622" s="97"/>
      <c r="Z622" s="97"/>
      <c r="AA622" s="97"/>
      <c r="AB622" s="97"/>
      <c r="AC622" s="97"/>
      <c r="AD622" s="97"/>
      <c r="AE622" s="97"/>
      <c r="AF622" s="97"/>
      <c r="AG622" s="97"/>
      <c r="AH622" s="97"/>
      <c r="AI622" s="97"/>
      <c r="AJ622" s="97"/>
      <c r="AK622" s="97"/>
      <c r="AL622" s="97"/>
      <c r="AM622" s="97"/>
      <c r="AN622" s="97"/>
      <c r="AO622" s="97"/>
      <c r="AP622" s="97"/>
      <c r="AQ622" s="97"/>
      <c r="AR622" s="97"/>
      <c r="AS622" s="97"/>
      <c r="AT622" s="97"/>
      <c r="AU622" s="97"/>
      <c r="AV622" s="97"/>
      <c r="AW622" s="97"/>
      <c r="AX622" s="97"/>
      <c r="AY622" s="97"/>
      <c r="AZ622" s="97"/>
      <c r="BA622" s="97"/>
      <c r="BB622" s="97"/>
      <c r="BC622" s="97"/>
      <c r="BD622" s="97"/>
      <c r="BE622" s="97"/>
      <c r="BF622" s="97"/>
      <c r="BG622" s="97"/>
      <c r="BH622" s="97"/>
      <c r="BI622" s="97"/>
      <c r="BJ622" s="97"/>
      <c r="BK622" s="97"/>
      <c r="BL622" s="97"/>
      <c r="BM622" s="97"/>
    </row>
    <row r="623" spans="1:65" x14ac:dyDescent="0.25">
      <c r="A623" s="95"/>
      <c r="B623" s="95"/>
      <c r="C623" s="95"/>
      <c r="D623" s="95"/>
      <c r="E623" s="95"/>
      <c r="F623" s="95"/>
      <c r="G623" s="95"/>
      <c r="H623" s="95"/>
      <c r="I623" s="96"/>
      <c r="J623" s="96"/>
      <c r="K623" s="95"/>
      <c r="L623" s="95"/>
      <c r="M623" s="95"/>
      <c r="N623" s="95"/>
      <c r="O623" s="95"/>
      <c r="P623" s="95"/>
      <c r="Q623" s="97"/>
      <c r="R623" s="97"/>
      <c r="S623" s="97"/>
      <c r="T623" s="97"/>
      <c r="U623" s="97"/>
      <c r="V623" s="97"/>
      <c r="W623" s="97"/>
      <c r="X623" s="97"/>
      <c r="Y623" s="97"/>
      <c r="Z623" s="97"/>
      <c r="AA623" s="97"/>
      <c r="AB623" s="97"/>
      <c r="AC623" s="97"/>
      <c r="AD623" s="97"/>
      <c r="AE623" s="97"/>
      <c r="AF623" s="97"/>
      <c r="AG623" s="97"/>
      <c r="AH623" s="97"/>
      <c r="AI623" s="97"/>
      <c r="AJ623" s="97"/>
      <c r="AK623" s="97"/>
      <c r="AL623" s="97"/>
      <c r="AM623" s="97"/>
      <c r="AN623" s="97"/>
      <c r="AO623" s="97"/>
      <c r="AP623" s="97"/>
      <c r="AQ623" s="97"/>
      <c r="AR623" s="97"/>
      <c r="AS623" s="97"/>
      <c r="AT623" s="97"/>
      <c r="AU623" s="97"/>
      <c r="AV623" s="97"/>
      <c r="AW623" s="97"/>
      <c r="AX623" s="97"/>
      <c r="AY623" s="97"/>
      <c r="AZ623" s="97"/>
      <c r="BA623" s="97"/>
      <c r="BB623" s="97"/>
      <c r="BC623" s="97"/>
      <c r="BD623" s="97"/>
      <c r="BE623" s="97"/>
      <c r="BF623" s="97"/>
      <c r="BG623" s="97"/>
      <c r="BH623" s="97"/>
      <c r="BI623" s="97"/>
      <c r="BJ623" s="97"/>
      <c r="BK623" s="97"/>
      <c r="BL623" s="97"/>
      <c r="BM623" s="97"/>
    </row>
    <row r="624" spans="1:65" x14ac:dyDescent="0.25">
      <c r="A624" s="95"/>
      <c r="B624" s="95"/>
      <c r="C624" s="95"/>
      <c r="D624" s="95"/>
      <c r="E624" s="95"/>
      <c r="F624" s="95"/>
      <c r="G624" s="95"/>
      <c r="H624" s="95"/>
      <c r="I624" s="96"/>
      <c r="J624" s="96"/>
      <c r="K624" s="95"/>
      <c r="L624" s="95"/>
      <c r="M624" s="95"/>
      <c r="N624" s="95"/>
      <c r="O624" s="95"/>
      <c r="P624" s="95"/>
      <c r="Q624" s="97"/>
      <c r="R624" s="97"/>
      <c r="S624" s="97"/>
      <c r="T624" s="97"/>
      <c r="U624" s="97"/>
      <c r="V624" s="97"/>
      <c r="W624" s="97"/>
      <c r="X624" s="97"/>
      <c r="Y624" s="97"/>
      <c r="Z624" s="97"/>
      <c r="AA624" s="97"/>
      <c r="AB624" s="97"/>
      <c r="AC624" s="97"/>
      <c r="AD624" s="97"/>
      <c r="AE624" s="97"/>
      <c r="AF624" s="97"/>
      <c r="AG624" s="97"/>
      <c r="AH624" s="97"/>
      <c r="AI624" s="97"/>
      <c r="AJ624" s="97"/>
      <c r="AK624" s="97"/>
      <c r="AL624" s="97"/>
      <c r="AM624" s="97"/>
      <c r="AN624" s="97"/>
      <c r="AO624" s="97"/>
      <c r="AP624" s="97"/>
      <c r="AQ624" s="97"/>
      <c r="AR624" s="97"/>
      <c r="AS624" s="97"/>
      <c r="AT624" s="97"/>
      <c r="AU624" s="97"/>
      <c r="AV624" s="97"/>
      <c r="AW624" s="97"/>
      <c r="AX624" s="97"/>
      <c r="AY624" s="97"/>
      <c r="AZ624" s="97"/>
      <c r="BA624" s="97"/>
      <c r="BB624" s="97"/>
      <c r="BC624" s="97"/>
      <c r="BD624" s="97"/>
      <c r="BE624" s="97"/>
      <c r="BF624" s="97"/>
      <c r="BG624" s="97"/>
      <c r="BH624" s="97"/>
      <c r="BI624" s="97"/>
      <c r="BJ624" s="97"/>
      <c r="BK624" s="97"/>
      <c r="BL624" s="97"/>
      <c r="BM624" s="97"/>
    </row>
    <row r="625" spans="1:65" x14ac:dyDescent="0.25">
      <c r="A625" s="95"/>
      <c r="B625" s="95"/>
      <c r="C625" s="95"/>
      <c r="D625" s="95"/>
      <c r="E625" s="95"/>
      <c r="F625" s="95"/>
      <c r="G625" s="95"/>
      <c r="H625" s="95"/>
      <c r="I625" s="96"/>
      <c r="J625" s="96"/>
      <c r="K625" s="95"/>
      <c r="L625" s="95"/>
      <c r="M625" s="95"/>
      <c r="N625" s="95"/>
      <c r="O625" s="95"/>
      <c r="P625" s="95"/>
      <c r="Q625" s="97"/>
      <c r="R625" s="97"/>
      <c r="S625" s="97"/>
      <c r="T625" s="97"/>
      <c r="U625" s="97"/>
      <c r="V625" s="97"/>
      <c r="W625" s="97"/>
      <c r="X625" s="97"/>
      <c r="Y625" s="97"/>
      <c r="Z625" s="97"/>
      <c r="AA625" s="97"/>
      <c r="AB625" s="97"/>
      <c r="AC625" s="97"/>
      <c r="AD625" s="97"/>
      <c r="AE625" s="97"/>
      <c r="AF625" s="97"/>
      <c r="AG625" s="97"/>
      <c r="AH625" s="97"/>
      <c r="AI625" s="97"/>
      <c r="AJ625" s="97"/>
      <c r="AK625" s="97"/>
      <c r="AL625" s="97"/>
      <c r="AM625" s="97"/>
      <c r="AN625" s="97"/>
      <c r="AO625" s="97"/>
      <c r="AP625" s="97"/>
      <c r="AQ625" s="97"/>
      <c r="AR625" s="97"/>
      <c r="AS625" s="97"/>
      <c r="AT625" s="97"/>
      <c r="AU625" s="97"/>
      <c r="AV625" s="97"/>
      <c r="AW625" s="97"/>
      <c r="AX625" s="97"/>
      <c r="AY625" s="97"/>
      <c r="AZ625" s="97"/>
      <c r="BA625" s="97"/>
      <c r="BB625" s="97"/>
      <c r="BC625" s="97"/>
      <c r="BD625" s="97"/>
      <c r="BE625" s="97"/>
      <c r="BF625" s="97"/>
      <c r="BG625" s="97"/>
      <c r="BH625" s="97"/>
      <c r="BI625" s="97"/>
      <c r="BJ625" s="97"/>
      <c r="BK625" s="97"/>
      <c r="BL625" s="97"/>
      <c r="BM625" s="97"/>
    </row>
    <row r="626" spans="1:65" x14ac:dyDescent="0.25">
      <c r="A626" s="95"/>
      <c r="B626" s="95"/>
      <c r="C626" s="95"/>
      <c r="D626" s="95"/>
      <c r="E626" s="95"/>
      <c r="F626" s="95"/>
      <c r="G626" s="95"/>
      <c r="H626" s="95"/>
      <c r="I626" s="96"/>
      <c r="J626" s="96"/>
      <c r="K626" s="95"/>
      <c r="L626" s="95"/>
      <c r="M626" s="95"/>
      <c r="N626" s="95"/>
      <c r="O626" s="95"/>
      <c r="P626" s="95"/>
      <c r="Q626" s="97"/>
      <c r="R626" s="97"/>
      <c r="S626" s="97"/>
      <c r="T626" s="97"/>
      <c r="U626" s="97"/>
      <c r="V626" s="97"/>
      <c r="W626" s="97"/>
      <c r="X626" s="97"/>
      <c r="Y626" s="97"/>
      <c r="Z626" s="97"/>
      <c r="AA626" s="97"/>
      <c r="AB626" s="97"/>
      <c r="AC626" s="97"/>
      <c r="AD626" s="97"/>
      <c r="AE626" s="97"/>
      <c r="AF626" s="97"/>
      <c r="AG626" s="97"/>
      <c r="AH626" s="97"/>
      <c r="AI626" s="97"/>
      <c r="AJ626" s="97"/>
      <c r="AK626" s="97"/>
      <c r="AL626" s="97"/>
      <c r="AM626" s="97"/>
      <c r="AN626" s="97"/>
      <c r="AO626" s="97"/>
      <c r="AP626" s="97"/>
      <c r="AQ626" s="97"/>
      <c r="AR626" s="97"/>
      <c r="AS626" s="97"/>
      <c r="AT626" s="97"/>
      <c r="AU626" s="97"/>
      <c r="AV626" s="97"/>
      <c r="AW626" s="97"/>
      <c r="AX626" s="97"/>
      <c r="AY626" s="97"/>
      <c r="AZ626" s="97"/>
      <c r="BA626" s="97"/>
      <c r="BB626" s="97"/>
      <c r="BC626" s="97"/>
      <c r="BD626" s="97"/>
      <c r="BE626" s="97"/>
      <c r="BF626" s="97"/>
      <c r="BG626" s="97"/>
      <c r="BH626" s="97"/>
      <c r="BI626" s="97"/>
      <c r="BJ626" s="97"/>
      <c r="BK626" s="97"/>
      <c r="BL626" s="97"/>
      <c r="BM626" s="97"/>
    </row>
    <row r="627" spans="1:65" x14ac:dyDescent="0.25">
      <c r="A627" s="95"/>
      <c r="B627" s="95"/>
      <c r="C627" s="95"/>
      <c r="D627" s="95"/>
      <c r="E627" s="95"/>
      <c r="F627" s="95"/>
      <c r="G627" s="95"/>
      <c r="H627" s="95"/>
      <c r="I627" s="96"/>
      <c r="J627" s="96"/>
      <c r="K627" s="95"/>
      <c r="L627" s="95"/>
      <c r="M627" s="95"/>
      <c r="N627" s="95"/>
      <c r="O627" s="95"/>
      <c r="P627" s="95"/>
      <c r="Q627" s="97"/>
      <c r="R627" s="97"/>
      <c r="S627" s="97"/>
      <c r="T627" s="97"/>
      <c r="U627" s="97"/>
      <c r="V627" s="97"/>
      <c r="W627" s="97"/>
      <c r="X627" s="97"/>
      <c r="Y627" s="97"/>
      <c r="Z627" s="97"/>
      <c r="AA627" s="97"/>
      <c r="AB627" s="97"/>
      <c r="AC627" s="97"/>
      <c r="AD627" s="97"/>
      <c r="AE627" s="97"/>
      <c r="AF627" s="97"/>
      <c r="AG627" s="97"/>
      <c r="AH627" s="97"/>
      <c r="AI627" s="97"/>
      <c r="AJ627" s="97"/>
      <c r="AK627" s="97"/>
      <c r="AL627" s="97"/>
      <c r="AM627" s="97"/>
      <c r="AN627" s="97"/>
      <c r="AO627" s="97"/>
      <c r="AP627" s="97"/>
      <c r="AQ627" s="97"/>
      <c r="AR627" s="97"/>
      <c r="AS627" s="97"/>
      <c r="AT627" s="97"/>
      <c r="AU627" s="97"/>
      <c r="AV627" s="97"/>
      <c r="AW627" s="97"/>
      <c r="AX627" s="97"/>
      <c r="AY627" s="97"/>
      <c r="AZ627" s="97"/>
      <c r="BA627" s="97"/>
      <c r="BB627" s="97"/>
      <c r="BC627" s="97"/>
      <c r="BD627" s="97"/>
      <c r="BE627" s="97"/>
      <c r="BF627" s="97"/>
      <c r="BG627" s="97"/>
      <c r="BH627" s="97"/>
      <c r="BI627" s="97"/>
      <c r="BJ627" s="97"/>
      <c r="BK627" s="97"/>
      <c r="BL627" s="97"/>
      <c r="BM627" s="97"/>
    </row>
    <row r="628" spans="1:65" x14ac:dyDescent="0.25">
      <c r="A628" s="95"/>
      <c r="B628" s="95"/>
      <c r="C628" s="95"/>
      <c r="D628" s="95"/>
      <c r="E628" s="95"/>
      <c r="F628" s="95"/>
      <c r="G628" s="95"/>
      <c r="H628" s="95"/>
      <c r="I628" s="96"/>
      <c r="J628" s="96"/>
      <c r="K628" s="95"/>
      <c r="L628" s="95"/>
      <c r="M628" s="95"/>
      <c r="N628" s="95"/>
      <c r="O628" s="95"/>
      <c r="P628" s="95"/>
      <c r="Q628" s="97"/>
      <c r="R628" s="97"/>
      <c r="S628" s="97"/>
      <c r="T628" s="97"/>
      <c r="U628" s="97"/>
      <c r="V628" s="97"/>
      <c r="W628" s="97"/>
      <c r="X628" s="97"/>
      <c r="Y628" s="97"/>
      <c r="Z628" s="97"/>
      <c r="AA628" s="97"/>
      <c r="AB628" s="97"/>
      <c r="AC628" s="97"/>
      <c r="AD628" s="97"/>
      <c r="AE628" s="97"/>
      <c r="AF628" s="97"/>
      <c r="AG628" s="97"/>
      <c r="AH628" s="97"/>
      <c r="AI628" s="97"/>
      <c r="AJ628" s="97"/>
      <c r="AK628" s="97"/>
      <c r="AL628" s="97"/>
      <c r="AM628" s="97"/>
      <c r="AN628" s="97"/>
      <c r="AO628" s="97"/>
      <c r="AP628" s="97"/>
      <c r="AQ628" s="97"/>
      <c r="AR628" s="97"/>
      <c r="AS628" s="97"/>
      <c r="AT628" s="97"/>
      <c r="AU628" s="97"/>
      <c r="AV628" s="97"/>
      <c r="AW628" s="97"/>
      <c r="AX628" s="97"/>
      <c r="AY628" s="97"/>
      <c r="AZ628" s="97"/>
      <c r="BA628" s="97"/>
      <c r="BB628" s="97"/>
      <c r="BC628" s="97"/>
      <c r="BD628" s="97"/>
      <c r="BE628" s="97"/>
      <c r="BF628" s="97"/>
      <c r="BG628" s="97"/>
      <c r="BH628" s="97"/>
      <c r="BI628" s="97"/>
      <c r="BJ628" s="97"/>
      <c r="BK628" s="97"/>
      <c r="BL628" s="97"/>
      <c r="BM628" s="97"/>
    </row>
    <row r="629" spans="1:65" x14ac:dyDescent="0.25">
      <c r="A629" s="95"/>
      <c r="B629" s="95"/>
      <c r="C629" s="95"/>
      <c r="D629" s="95"/>
      <c r="E629" s="95"/>
      <c r="F629" s="95"/>
      <c r="G629" s="95"/>
      <c r="H629" s="95"/>
      <c r="I629" s="96"/>
      <c r="J629" s="96"/>
      <c r="K629" s="95"/>
      <c r="L629" s="95"/>
      <c r="M629" s="95"/>
      <c r="N629" s="95"/>
      <c r="O629" s="95"/>
      <c r="P629" s="95"/>
      <c r="Q629" s="97"/>
      <c r="R629" s="97"/>
      <c r="S629" s="97"/>
      <c r="T629" s="97"/>
      <c r="U629" s="97"/>
      <c r="V629" s="97"/>
      <c r="W629" s="97"/>
      <c r="X629" s="97"/>
      <c r="Y629" s="97"/>
      <c r="Z629" s="97"/>
      <c r="AA629" s="97"/>
      <c r="AB629" s="97"/>
      <c r="AC629" s="97"/>
      <c r="AD629" s="97"/>
      <c r="AE629" s="97"/>
      <c r="AF629" s="97"/>
      <c r="AG629" s="97"/>
      <c r="AH629" s="97"/>
      <c r="AI629" s="97"/>
      <c r="AJ629" s="97"/>
      <c r="AK629" s="97"/>
      <c r="AL629" s="97"/>
      <c r="AM629" s="97"/>
      <c r="AN629" s="97"/>
      <c r="AO629" s="97"/>
      <c r="AP629" s="97"/>
      <c r="AQ629" s="97"/>
      <c r="AR629" s="97"/>
      <c r="AS629" s="97"/>
      <c r="AT629" s="97"/>
      <c r="AU629" s="97"/>
      <c r="AV629" s="97"/>
      <c r="AW629" s="97"/>
      <c r="AX629" s="97"/>
      <c r="AY629" s="97"/>
      <c r="AZ629" s="97"/>
      <c r="BA629" s="97"/>
      <c r="BB629" s="97"/>
      <c r="BC629" s="97"/>
      <c r="BD629" s="97"/>
      <c r="BE629" s="97"/>
      <c r="BF629" s="97"/>
      <c r="BG629" s="97"/>
      <c r="BH629" s="97"/>
      <c r="BI629" s="97"/>
      <c r="BJ629" s="97"/>
      <c r="BK629" s="97"/>
      <c r="BL629" s="97"/>
      <c r="BM629" s="97"/>
    </row>
    <row r="630" spans="1:65" x14ac:dyDescent="0.25">
      <c r="A630" s="95"/>
      <c r="B630" s="95"/>
      <c r="C630" s="95"/>
      <c r="D630" s="95"/>
      <c r="E630" s="95"/>
      <c r="F630" s="95"/>
      <c r="G630" s="95"/>
      <c r="H630" s="95"/>
      <c r="I630" s="96"/>
      <c r="J630" s="96"/>
      <c r="K630" s="95"/>
      <c r="L630" s="95"/>
      <c r="M630" s="95"/>
      <c r="N630" s="95"/>
      <c r="O630" s="95"/>
      <c r="P630" s="95"/>
      <c r="Q630" s="97"/>
      <c r="R630" s="97"/>
      <c r="S630" s="97"/>
      <c r="T630" s="97"/>
      <c r="U630" s="97"/>
      <c r="V630" s="97"/>
      <c r="W630" s="97"/>
      <c r="X630" s="97"/>
      <c r="Y630" s="97"/>
      <c r="Z630" s="97"/>
      <c r="AA630" s="97"/>
      <c r="AB630" s="97"/>
      <c r="AC630" s="97"/>
      <c r="AD630" s="97"/>
      <c r="AE630" s="97"/>
      <c r="AF630" s="97"/>
      <c r="AG630" s="97"/>
      <c r="AH630" s="97"/>
      <c r="AI630" s="97"/>
      <c r="AJ630" s="97"/>
      <c r="AK630" s="97"/>
      <c r="AL630" s="97"/>
      <c r="AM630" s="97"/>
      <c r="AN630" s="97"/>
      <c r="AO630" s="97"/>
      <c r="AP630" s="97"/>
      <c r="AQ630" s="97"/>
      <c r="AR630" s="97"/>
      <c r="AS630" s="97"/>
      <c r="AT630" s="97"/>
      <c r="AU630" s="97"/>
      <c r="AV630" s="97"/>
      <c r="AW630" s="97"/>
      <c r="AX630" s="97"/>
      <c r="AY630" s="97"/>
      <c r="AZ630" s="97"/>
      <c r="BA630" s="97"/>
      <c r="BB630" s="97"/>
      <c r="BC630" s="97"/>
      <c r="BD630" s="97"/>
      <c r="BE630" s="97"/>
      <c r="BF630" s="97"/>
      <c r="BG630" s="97"/>
      <c r="BH630" s="97"/>
      <c r="BI630" s="97"/>
      <c r="BJ630" s="97"/>
      <c r="BK630" s="97"/>
      <c r="BL630" s="97"/>
      <c r="BM630" s="97"/>
    </row>
    <row r="631" spans="1:65" x14ac:dyDescent="0.25">
      <c r="A631" s="95"/>
      <c r="B631" s="95"/>
      <c r="C631" s="95"/>
      <c r="D631" s="95"/>
      <c r="E631" s="95"/>
      <c r="F631" s="95"/>
      <c r="G631" s="95"/>
      <c r="H631" s="95"/>
      <c r="I631" s="96"/>
      <c r="J631" s="96"/>
      <c r="K631" s="95"/>
      <c r="L631" s="95"/>
      <c r="M631" s="95"/>
      <c r="N631" s="95"/>
      <c r="O631" s="95"/>
      <c r="P631" s="95"/>
      <c r="Q631" s="97"/>
      <c r="R631" s="97"/>
      <c r="S631" s="97"/>
      <c r="T631" s="97"/>
      <c r="U631" s="97"/>
      <c r="V631" s="97"/>
      <c r="W631" s="97"/>
      <c r="X631" s="97"/>
      <c r="Y631" s="97"/>
      <c r="Z631" s="97"/>
      <c r="AA631" s="97"/>
      <c r="AB631" s="97"/>
      <c r="AC631" s="97"/>
      <c r="AD631" s="97"/>
      <c r="AE631" s="97"/>
      <c r="AF631" s="97"/>
      <c r="AG631" s="97"/>
      <c r="AH631" s="97"/>
      <c r="AI631" s="97"/>
      <c r="AJ631" s="97"/>
      <c r="AK631" s="97"/>
      <c r="AL631" s="97"/>
      <c r="AM631" s="97"/>
      <c r="AN631" s="97"/>
      <c r="AO631" s="97"/>
      <c r="AP631" s="97"/>
      <c r="AQ631" s="97"/>
      <c r="AR631" s="97"/>
      <c r="AS631" s="97"/>
      <c r="AT631" s="97"/>
      <c r="AU631" s="97"/>
      <c r="AV631" s="97"/>
      <c r="AW631" s="97"/>
      <c r="AX631" s="97"/>
      <c r="AY631" s="97"/>
      <c r="AZ631" s="97"/>
      <c r="BA631" s="97"/>
      <c r="BB631" s="97"/>
      <c r="BC631" s="97"/>
      <c r="BD631" s="97"/>
      <c r="BE631" s="97"/>
      <c r="BF631" s="97"/>
      <c r="BG631" s="97"/>
      <c r="BH631" s="97"/>
      <c r="BI631" s="97"/>
      <c r="BJ631" s="97"/>
      <c r="BK631" s="97"/>
      <c r="BL631" s="97"/>
      <c r="BM631" s="97"/>
    </row>
    <row r="632" spans="1:65" x14ac:dyDescent="0.25">
      <c r="A632" s="95"/>
      <c r="B632" s="95"/>
      <c r="C632" s="95"/>
      <c r="D632" s="95"/>
      <c r="E632" s="95"/>
      <c r="F632" s="95"/>
      <c r="G632" s="95"/>
      <c r="H632" s="95"/>
      <c r="I632" s="96"/>
      <c r="J632" s="96"/>
      <c r="K632" s="95"/>
      <c r="L632" s="95"/>
      <c r="M632" s="95"/>
      <c r="N632" s="95"/>
      <c r="O632" s="95"/>
      <c r="P632" s="95"/>
      <c r="Q632" s="97"/>
      <c r="R632" s="97"/>
      <c r="S632" s="97"/>
      <c r="T632" s="97"/>
      <c r="U632" s="97"/>
      <c r="V632" s="97"/>
      <c r="W632" s="97"/>
      <c r="X632" s="97"/>
      <c r="Y632" s="97"/>
      <c r="Z632" s="97"/>
      <c r="AA632" s="97"/>
      <c r="AB632" s="97"/>
      <c r="AC632" s="97"/>
      <c r="AD632" s="97"/>
      <c r="AE632" s="97"/>
      <c r="AF632" s="97"/>
      <c r="AG632" s="97"/>
      <c r="AH632" s="97"/>
      <c r="AI632" s="97"/>
      <c r="AJ632" s="97"/>
      <c r="AK632" s="97"/>
      <c r="AL632" s="97"/>
      <c r="AM632" s="97"/>
      <c r="AN632" s="97"/>
      <c r="AO632" s="97"/>
      <c r="AP632" s="97"/>
      <c r="AQ632" s="97"/>
      <c r="AR632" s="97"/>
      <c r="AS632" s="97"/>
      <c r="AT632" s="97"/>
      <c r="AU632" s="97"/>
      <c r="AV632" s="97"/>
      <c r="AW632" s="97"/>
      <c r="AX632" s="97"/>
      <c r="AY632" s="97"/>
      <c r="AZ632" s="97"/>
      <c r="BA632" s="97"/>
      <c r="BB632" s="97"/>
      <c r="BC632" s="97"/>
      <c r="BD632" s="97"/>
      <c r="BE632" s="97"/>
      <c r="BF632" s="97"/>
      <c r="BG632" s="97"/>
      <c r="BH632" s="97"/>
      <c r="BI632" s="97"/>
      <c r="BJ632" s="97"/>
      <c r="BK632" s="97"/>
      <c r="BL632" s="97"/>
      <c r="BM632" s="97"/>
    </row>
    <row r="633" spans="1:65" x14ac:dyDescent="0.25">
      <c r="A633" s="95"/>
      <c r="B633" s="95"/>
      <c r="C633" s="95"/>
      <c r="D633" s="95"/>
      <c r="E633" s="95"/>
      <c r="F633" s="95"/>
      <c r="G633" s="95"/>
      <c r="H633" s="95"/>
      <c r="I633" s="96"/>
      <c r="J633" s="96"/>
      <c r="K633" s="95"/>
      <c r="L633" s="95"/>
      <c r="M633" s="95"/>
      <c r="N633" s="95"/>
      <c r="O633" s="95"/>
      <c r="P633" s="95"/>
      <c r="Q633" s="97"/>
      <c r="R633" s="97"/>
      <c r="S633" s="97"/>
      <c r="T633" s="97"/>
      <c r="U633" s="97"/>
      <c r="V633" s="97"/>
      <c r="W633" s="97"/>
      <c r="X633" s="97"/>
      <c r="Y633" s="97"/>
      <c r="Z633" s="97"/>
      <c r="AA633" s="97"/>
      <c r="AB633" s="97"/>
      <c r="AC633" s="97"/>
      <c r="AD633" s="97"/>
      <c r="AE633" s="97"/>
      <c r="AF633" s="97"/>
      <c r="AG633" s="97"/>
      <c r="AH633" s="97"/>
      <c r="AI633" s="97"/>
      <c r="AJ633" s="97"/>
      <c r="AK633" s="97"/>
      <c r="AL633" s="97"/>
      <c r="AM633" s="97"/>
      <c r="AN633" s="97"/>
      <c r="AO633" s="97"/>
      <c r="AP633" s="97"/>
      <c r="AQ633" s="97"/>
      <c r="AR633" s="97"/>
      <c r="AS633" s="97"/>
      <c r="AT633" s="97"/>
      <c r="AU633" s="97"/>
      <c r="AV633" s="97"/>
      <c r="AW633" s="97"/>
      <c r="AX633" s="97"/>
      <c r="AY633" s="97"/>
      <c r="AZ633" s="97"/>
      <c r="BA633" s="97"/>
      <c r="BB633" s="97"/>
      <c r="BC633" s="97"/>
      <c r="BD633" s="97"/>
      <c r="BE633" s="97"/>
      <c r="BF633" s="97"/>
      <c r="BG633" s="97"/>
      <c r="BH633" s="97"/>
      <c r="BI633" s="97"/>
      <c r="BJ633" s="97"/>
      <c r="BK633" s="97"/>
      <c r="BL633" s="97"/>
      <c r="BM633" s="97"/>
    </row>
    <row r="634" spans="1:65" x14ac:dyDescent="0.25">
      <c r="A634" s="95"/>
      <c r="B634" s="95"/>
      <c r="C634" s="95"/>
      <c r="D634" s="95"/>
      <c r="E634" s="95"/>
      <c r="F634" s="95"/>
      <c r="G634" s="95"/>
      <c r="H634" s="95"/>
      <c r="I634" s="96"/>
      <c r="J634" s="96"/>
      <c r="K634" s="95"/>
      <c r="L634" s="95"/>
      <c r="M634" s="95"/>
      <c r="N634" s="95"/>
      <c r="O634" s="95"/>
      <c r="P634" s="95"/>
      <c r="Q634" s="97"/>
      <c r="R634" s="97"/>
      <c r="S634" s="97"/>
      <c r="T634" s="97"/>
      <c r="U634" s="97"/>
      <c r="V634" s="97"/>
      <c r="W634" s="97"/>
      <c r="X634" s="97"/>
      <c r="Y634" s="97"/>
      <c r="Z634" s="97"/>
      <c r="AA634" s="97"/>
      <c r="AB634" s="97"/>
      <c r="AC634" s="97"/>
      <c r="AD634" s="97"/>
      <c r="AE634" s="97"/>
      <c r="AF634" s="97"/>
      <c r="AG634" s="97"/>
      <c r="AH634" s="97"/>
      <c r="AI634" s="97"/>
      <c r="AJ634" s="97"/>
      <c r="AK634" s="97"/>
      <c r="AL634" s="97"/>
      <c r="AM634" s="97"/>
      <c r="AN634" s="97"/>
      <c r="AO634" s="97"/>
      <c r="AP634" s="97"/>
      <c r="AQ634" s="97"/>
      <c r="AR634" s="97"/>
      <c r="AS634" s="97"/>
      <c r="AT634" s="97"/>
      <c r="AU634" s="97"/>
      <c r="AV634" s="97"/>
      <c r="AW634" s="97"/>
      <c r="AX634" s="97"/>
      <c r="AY634" s="97"/>
      <c r="AZ634" s="97"/>
      <c r="BA634" s="97"/>
      <c r="BB634" s="97"/>
      <c r="BC634" s="97"/>
      <c r="BD634" s="97"/>
      <c r="BE634" s="97"/>
      <c r="BF634" s="97"/>
      <c r="BG634" s="97"/>
      <c r="BH634" s="97"/>
      <c r="BI634" s="97"/>
      <c r="BJ634" s="97"/>
      <c r="BK634" s="97"/>
      <c r="BL634" s="97"/>
      <c r="BM634" s="97"/>
    </row>
    <row r="635" spans="1:65" x14ac:dyDescent="0.25">
      <c r="A635" s="95"/>
      <c r="B635" s="95"/>
      <c r="C635" s="95"/>
      <c r="D635" s="95"/>
      <c r="E635" s="95"/>
      <c r="F635" s="95"/>
      <c r="G635" s="95"/>
      <c r="H635" s="95"/>
      <c r="I635" s="96"/>
      <c r="J635" s="96"/>
      <c r="K635" s="95"/>
      <c r="L635" s="95"/>
      <c r="M635" s="95"/>
      <c r="N635" s="95"/>
      <c r="O635" s="95"/>
      <c r="P635" s="95"/>
      <c r="Q635" s="97"/>
      <c r="R635" s="97"/>
      <c r="S635" s="97"/>
      <c r="T635" s="97"/>
      <c r="U635" s="97"/>
      <c r="V635" s="97"/>
      <c r="W635" s="97"/>
      <c r="X635" s="97"/>
      <c r="Y635" s="97"/>
      <c r="Z635" s="97"/>
      <c r="AA635" s="97"/>
      <c r="AB635" s="97"/>
      <c r="AC635" s="97"/>
      <c r="AD635" s="97"/>
      <c r="AE635" s="97"/>
      <c r="AF635" s="97"/>
      <c r="AG635" s="97"/>
      <c r="AH635" s="97"/>
      <c r="AI635" s="97"/>
      <c r="AJ635" s="97"/>
      <c r="AK635" s="97"/>
      <c r="AL635" s="97"/>
      <c r="AM635" s="97"/>
      <c r="AN635" s="97"/>
      <c r="AO635" s="97"/>
      <c r="AP635" s="97"/>
      <c r="AQ635" s="97"/>
      <c r="AR635" s="97"/>
      <c r="AS635" s="97"/>
      <c r="AT635" s="97"/>
      <c r="AU635" s="97"/>
      <c r="AV635" s="97"/>
      <c r="AW635" s="97"/>
      <c r="AX635" s="97"/>
      <c r="AY635" s="97"/>
      <c r="AZ635" s="97"/>
      <c r="BA635" s="97"/>
      <c r="BB635" s="97"/>
      <c r="BC635" s="97"/>
      <c r="BD635" s="97"/>
      <c r="BE635" s="97"/>
      <c r="BF635" s="97"/>
      <c r="BG635" s="97"/>
      <c r="BH635" s="97"/>
      <c r="BI635" s="97"/>
      <c r="BJ635" s="97"/>
      <c r="BK635" s="97"/>
      <c r="BL635" s="97"/>
      <c r="BM635" s="97"/>
    </row>
    <row r="636" spans="1:65" x14ac:dyDescent="0.25">
      <c r="A636" s="95"/>
      <c r="B636" s="95"/>
      <c r="C636" s="95"/>
      <c r="D636" s="95"/>
      <c r="E636" s="95"/>
      <c r="F636" s="95"/>
      <c r="G636" s="95"/>
      <c r="H636" s="95"/>
      <c r="I636" s="96"/>
      <c r="J636" s="96"/>
      <c r="K636" s="95"/>
      <c r="L636" s="95"/>
      <c r="M636" s="95"/>
      <c r="N636" s="95"/>
      <c r="O636" s="95"/>
      <c r="P636" s="95"/>
      <c r="Q636" s="97"/>
      <c r="R636" s="97"/>
      <c r="S636" s="97"/>
      <c r="T636" s="97"/>
      <c r="U636" s="97"/>
      <c r="V636" s="97"/>
      <c r="W636" s="97"/>
      <c r="X636" s="97"/>
      <c r="Y636" s="97"/>
      <c r="Z636" s="97"/>
      <c r="AA636" s="97"/>
      <c r="AB636" s="97"/>
      <c r="AC636" s="97"/>
      <c r="AD636" s="97"/>
      <c r="AE636" s="97"/>
      <c r="AF636" s="97"/>
      <c r="AG636" s="97"/>
      <c r="AH636" s="97"/>
      <c r="AI636" s="97"/>
      <c r="AJ636" s="97"/>
      <c r="AK636" s="97"/>
      <c r="AL636" s="97"/>
      <c r="AM636" s="97"/>
      <c r="AN636" s="97"/>
      <c r="AO636" s="97"/>
      <c r="AP636" s="97"/>
      <c r="AQ636" s="97"/>
      <c r="AR636" s="97"/>
      <c r="AS636" s="97"/>
      <c r="AT636" s="97"/>
      <c r="AU636" s="97"/>
      <c r="AV636" s="97"/>
      <c r="AW636" s="97"/>
      <c r="AX636" s="97"/>
      <c r="AY636" s="97"/>
      <c r="AZ636" s="97"/>
      <c r="BA636" s="97"/>
      <c r="BB636" s="97"/>
      <c r="BC636" s="97"/>
      <c r="BD636" s="97"/>
      <c r="BE636" s="97"/>
      <c r="BF636" s="97"/>
      <c r="BG636" s="97"/>
      <c r="BH636" s="97"/>
      <c r="BI636" s="97"/>
      <c r="BJ636" s="97"/>
      <c r="BK636" s="97"/>
      <c r="BL636" s="97"/>
      <c r="BM636" s="97"/>
    </row>
    <row r="637" spans="1:65" x14ac:dyDescent="0.25">
      <c r="A637" s="95"/>
      <c r="B637" s="95"/>
      <c r="C637" s="95"/>
      <c r="D637" s="95"/>
      <c r="E637" s="95"/>
      <c r="F637" s="95"/>
      <c r="G637" s="95"/>
      <c r="H637" s="95"/>
      <c r="I637" s="96"/>
      <c r="J637" s="96"/>
      <c r="K637" s="95"/>
      <c r="L637" s="95"/>
      <c r="M637" s="95"/>
      <c r="N637" s="95"/>
      <c r="O637" s="95"/>
      <c r="P637" s="95"/>
      <c r="Q637" s="97"/>
      <c r="R637" s="97"/>
      <c r="S637" s="97"/>
      <c r="T637" s="97"/>
      <c r="U637" s="97"/>
      <c r="V637" s="97"/>
      <c r="W637" s="97"/>
      <c r="X637" s="97"/>
      <c r="Y637" s="97"/>
      <c r="Z637" s="97"/>
      <c r="AA637" s="97"/>
      <c r="AB637" s="97"/>
      <c r="AC637" s="97"/>
      <c r="AD637" s="97"/>
      <c r="AE637" s="97"/>
      <c r="AF637" s="97"/>
      <c r="AG637" s="97"/>
      <c r="AH637" s="97"/>
      <c r="AI637" s="97"/>
      <c r="AJ637" s="97"/>
      <c r="AK637" s="97"/>
      <c r="AL637" s="97"/>
      <c r="AM637" s="97"/>
      <c r="AN637" s="97"/>
      <c r="AO637" s="97"/>
      <c r="AP637" s="97"/>
      <c r="AQ637" s="97"/>
      <c r="AR637" s="97"/>
      <c r="AS637" s="97"/>
      <c r="AT637" s="97"/>
      <c r="AU637" s="97"/>
      <c r="AV637" s="97"/>
      <c r="AW637" s="97"/>
      <c r="AX637" s="97"/>
      <c r="AY637" s="97"/>
      <c r="AZ637" s="97"/>
      <c r="BA637" s="97"/>
      <c r="BB637" s="97"/>
      <c r="BC637" s="97"/>
      <c r="BD637" s="97"/>
      <c r="BE637" s="97"/>
      <c r="BF637" s="97"/>
      <c r="BG637" s="97"/>
      <c r="BH637" s="97"/>
      <c r="BI637" s="97"/>
      <c r="BJ637" s="97"/>
      <c r="BK637" s="97"/>
      <c r="BL637" s="97"/>
      <c r="BM637" s="97"/>
    </row>
    <row r="638" spans="1:65" x14ac:dyDescent="0.25">
      <c r="A638" s="95"/>
      <c r="B638" s="95"/>
      <c r="C638" s="95"/>
      <c r="D638" s="95"/>
      <c r="E638" s="95"/>
      <c r="F638" s="95"/>
      <c r="G638" s="95"/>
      <c r="H638" s="95"/>
      <c r="I638" s="96"/>
      <c r="J638" s="96"/>
      <c r="K638" s="95"/>
      <c r="L638" s="95"/>
      <c r="M638" s="95"/>
      <c r="N638" s="95"/>
      <c r="O638" s="95"/>
      <c r="P638" s="95"/>
      <c r="Q638" s="97"/>
      <c r="R638" s="97"/>
      <c r="S638" s="97"/>
      <c r="T638" s="97"/>
      <c r="U638" s="97"/>
      <c r="V638" s="97"/>
      <c r="W638" s="97"/>
      <c r="X638" s="97"/>
      <c r="Y638" s="97"/>
      <c r="Z638" s="97"/>
      <c r="AA638" s="97"/>
      <c r="AB638" s="97"/>
      <c r="AC638" s="97"/>
      <c r="AD638" s="97"/>
      <c r="AE638" s="97"/>
      <c r="AF638" s="97"/>
      <c r="AG638" s="97"/>
      <c r="AH638" s="97"/>
      <c r="AI638" s="97"/>
      <c r="AJ638" s="97"/>
      <c r="AK638" s="97"/>
      <c r="AL638" s="97"/>
      <c r="AM638" s="97"/>
      <c r="AN638" s="97"/>
      <c r="AO638" s="97"/>
      <c r="AP638" s="97"/>
      <c r="AQ638" s="97"/>
      <c r="AR638" s="97"/>
      <c r="AS638" s="97"/>
      <c r="AT638" s="97"/>
      <c r="AU638" s="97"/>
      <c r="AV638" s="97"/>
      <c r="AW638" s="97"/>
      <c r="AX638" s="97"/>
      <c r="AY638" s="97"/>
      <c r="AZ638" s="97"/>
      <c r="BA638" s="97"/>
      <c r="BB638" s="97"/>
      <c r="BC638" s="97"/>
      <c r="BD638" s="97"/>
      <c r="BE638" s="97"/>
      <c r="BF638" s="97"/>
      <c r="BG638" s="97"/>
      <c r="BH638" s="97"/>
      <c r="BI638" s="97"/>
      <c r="BJ638" s="97"/>
      <c r="BK638" s="97"/>
      <c r="BL638" s="97"/>
      <c r="BM638" s="97"/>
    </row>
    <row r="639" spans="1:65" x14ac:dyDescent="0.25">
      <c r="A639" s="95"/>
      <c r="B639" s="95"/>
      <c r="C639" s="95"/>
      <c r="D639" s="95"/>
      <c r="E639" s="95"/>
      <c r="F639" s="95"/>
      <c r="G639" s="95"/>
      <c r="H639" s="95"/>
      <c r="I639" s="96"/>
      <c r="J639" s="96"/>
      <c r="K639" s="95"/>
      <c r="L639" s="95"/>
      <c r="M639" s="95"/>
      <c r="N639" s="95"/>
      <c r="O639" s="95"/>
      <c r="P639" s="95"/>
      <c r="Q639" s="97"/>
      <c r="R639" s="97"/>
      <c r="S639" s="97"/>
      <c r="T639" s="97"/>
      <c r="U639" s="97"/>
      <c r="V639" s="97"/>
      <c r="W639" s="97"/>
      <c r="X639" s="97"/>
      <c r="Y639" s="97"/>
      <c r="Z639" s="97"/>
      <c r="AA639" s="97"/>
      <c r="AB639" s="97"/>
      <c r="AC639" s="97"/>
      <c r="AD639" s="97"/>
      <c r="AE639" s="97"/>
      <c r="AF639" s="97"/>
      <c r="AG639" s="97"/>
      <c r="AH639" s="97"/>
      <c r="AI639" s="97"/>
      <c r="AJ639" s="97"/>
      <c r="AK639" s="97"/>
      <c r="AL639" s="97"/>
      <c r="AM639" s="97"/>
      <c r="AN639" s="97"/>
      <c r="AO639" s="97"/>
      <c r="AP639" s="97"/>
      <c r="AQ639" s="97"/>
      <c r="AR639" s="97"/>
      <c r="AS639" s="97"/>
      <c r="AT639" s="97"/>
      <c r="AU639" s="97"/>
      <c r="AV639" s="97"/>
      <c r="AW639" s="97"/>
      <c r="AX639" s="97"/>
      <c r="AY639" s="97"/>
      <c r="AZ639" s="97"/>
      <c r="BA639" s="97"/>
      <c r="BB639" s="97"/>
      <c r="BC639" s="97"/>
      <c r="BD639" s="97"/>
      <c r="BE639" s="97"/>
      <c r="BF639" s="97"/>
      <c r="BG639" s="97"/>
      <c r="BH639" s="97"/>
      <c r="BI639" s="97"/>
      <c r="BJ639" s="97"/>
      <c r="BK639" s="97"/>
      <c r="BL639" s="97"/>
      <c r="BM639" s="97"/>
    </row>
    <row r="640" spans="1:65" x14ac:dyDescent="0.25">
      <c r="A640" s="95"/>
      <c r="B640" s="95"/>
      <c r="C640" s="95"/>
      <c r="D640" s="95"/>
      <c r="E640" s="95"/>
      <c r="F640" s="95"/>
      <c r="G640" s="95"/>
      <c r="H640" s="95"/>
      <c r="I640" s="96"/>
      <c r="J640" s="96"/>
      <c r="K640" s="95"/>
      <c r="L640" s="95"/>
      <c r="M640" s="95"/>
      <c r="N640" s="95"/>
      <c r="O640" s="95"/>
      <c r="P640" s="95"/>
      <c r="Q640" s="97"/>
      <c r="R640" s="97"/>
      <c r="S640" s="97"/>
      <c r="T640" s="97"/>
      <c r="U640" s="97"/>
      <c r="V640" s="97"/>
      <c r="W640" s="97"/>
      <c r="X640" s="97"/>
      <c r="Y640" s="97"/>
      <c r="Z640" s="97"/>
      <c r="AA640" s="97"/>
      <c r="AB640" s="97"/>
      <c r="AC640" s="97"/>
      <c r="AD640" s="97"/>
      <c r="AE640" s="97"/>
      <c r="AF640" s="97"/>
      <c r="AG640" s="97"/>
      <c r="AH640" s="97"/>
      <c r="AI640" s="97"/>
      <c r="AJ640" s="97"/>
      <c r="AK640" s="97"/>
      <c r="AL640" s="97"/>
      <c r="AM640" s="97"/>
      <c r="AN640" s="97"/>
      <c r="AO640" s="97"/>
      <c r="AP640" s="97"/>
      <c r="AQ640" s="97"/>
      <c r="AR640" s="97"/>
      <c r="AS640" s="97"/>
      <c r="AT640" s="97"/>
      <c r="AU640" s="97"/>
      <c r="AV640" s="97"/>
      <c r="AW640" s="97"/>
      <c r="AX640" s="97"/>
      <c r="AY640" s="97"/>
      <c r="AZ640" s="97"/>
      <c r="BA640" s="97"/>
      <c r="BB640" s="97"/>
      <c r="BC640" s="97"/>
      <c r="BD640" s="97"/>
      <c r="BE640" s="97"/>
      <c r="BF640" s="97"/>
      <c r="BG640" s="97"/>
      <c r="BH640" s="97"/>
      <c r="BI640" s="97"/>
      <c r="BJ640" s="97"/>
      <c r="BK640" s="97"/>
      <c r="BL640" s="97"/>
      <c r="BM640" s="97"/>
    </row>
    <row r="641" spans="1:65" x14ac:dyDescent="0.25">
      <c r="A641" s="95"/>
      <c r="B641" s="95"/>
      <c r="C641" s="95"/>
      <c r="D641" s="95"/>
      <c r="E641" s="95"/>
      <c r="F641" s="95"/>
      <c r="G641" s="95"/>
      <c r="H641" s="95"/>
      <c r="I641" s="96"/>
      <c r="J641" s="96"/>
      <c r="K641" s="95"/>
      <c r="L641" s="95"/>
      <c r="M641" s="95"/>
      <c r="N641" s="95"/>
      <c r="O641" s="95"/>
      <c r="P641" s="95"/>
      <c r="Q641" s="97"/>
      <c r="R641" s="97"/>
      <c r="S641" s="97"/>
      <c r="T641" s="97"/>
      <c r="U641" s="97"/>
      <c r="V641" s="97"/>
      <c r="W641" s="97"/>
      <c r="X641" s="97"/>
      <c r="Y641" s="97"/>
      <c r="Z641" s="97"/>
      <c r="AA641" s="97"/>
      <c r="AB641" s="97"/>
      <c r="AC641" s="97"/>
      <c r="AD641" s="97"/>
      <c r="AE641" s="97"/>
      <c r="AF641" s="97"/>
      <c r="AG641" s="97"/>
      <c r="AH641" s="97"/>
      <c r="AI641" s="97"/>
      <c r="AJ641" s="97"/>
      <c r="AK641" s="97"/>
      <c r="AL641" s="97"/>
      <c r="AM641" s="97"/>
      <c r="AN641" s="97"/>
      <c r="AO641" s="97"/>
      <c r="AP641" s="97"/>
      <c r="AQ641" s="97"/>
      <c r="AR641" s="97"/>
      <c r="AS641" s="97"/>
      <c r="AT641" s="97"/>
      <c r="AU641" s="97"/>
      <c r="AV641" s="97"/>
      <c r="AW641" s="97"/>
      <c r="AX641" s="97"/>
      <c r="AY641" s="97"/>
      <c r="AZ641" s="97"/>
      <c r="BA641" s="97"/>
      <c r="BB641" s="97"/>
      <c r="BC641" s="97"/>
      <c r="BD641" s="97"/>
      <c r="BE641" s="97"/>
      <c r="BF641" s="97"/>
      <c r="BG641" s="97"/>
      <c r="BH641" s="97"/>
      <c r="BI641" s="97"/>
      <c r="BJ641" s="97"/>
      <c r="BK641" s="97"/>
      <c r="BL641" s="97"/>
      <c r="BM641" s="97"/>
    </row>
    <row r="642" spans="1:65" x14ac:dyDescent="0.25">
      <c r="A642" s="95"/>
      <c r="B642" s="95"/>
      <c r="C642" s="95"/>
      <c r="D642" s="95"/>
      <c r="E642" s="95"/>
      <c r="F642" s="95"/>
      <c r="G642" s="95"/>
      <c r="H642" s="95"/>
      <c r="I642" s="96"/>
      <c r="J642" s="96"/>
      <c r="K642" s="95"/>
      <c r="L642" s="95"/>
      <c r="M642" s="95"/>
      <c r="N642" s="95"/>
      <c r="O642" s="95"/>
      <c r="P642" s="95"/>
      <c r="Q642" s="97"/>
      <c r="R642" s="97"/>
      <c r="S642" s="97"/>
      <c r="T642" s="97"/>
      <c r="U642" s="97"/>
      <c r="V642" s="97"/>
      <c r="W642" s="97"/>
      <c r="X642" s="97"/>
      <c r="Y642" s="97"/>
      <c r="Z642" s="97"/>
      <c r="AA642" s="97"/>
      <c r="AB642" s="97"/>
      <c r="AC642" s="97"/>
      <c r="AD642" s="97"/>
      <c r="AE642" s="97"/>
      <c r="AF642" s="97"/>
      <c r="AG642" s="97"/>
      <c r="AH642" s="97"/>
      <c r="AI642" s="97"/>
      <c r="AJ642" s="97"/>
      <c r="AK642" s="97"/>
      <c r="AL642" s="97"/>
      <c r="AM642" s="97"/>
      <c r="AN642" s="97"/>
      <c r="AO642" s="97"/>
      <c r="AP642" s="97"/>
      <c r="AQ642" s="97"/>
      <c r="AR642" s="97"/>
      <c r="AS642" s="97"/>
      <c r="AT642" s="97"/>
      <c r="AU642" s="97"/>
      <c r="AV642" s="97"/>
      <c r="AW642" s="97"/>
      <c r="AX642" s="97"/>
      <c r="AY642" s="97"/>
      <c r="AZ642" s="97"/>
      <c r="BA642" s="97"/>
      <c r="BB642" s="97"/>
      <c r="BC642" s="97"/>
      <c r="BD642" s="97"/>
      <c r="BE642" s="97"/>
      <c r="BF642" s="97"/>
      <c r="BG642" s="97"/>
      <c r="BH642" s="97"/>
      <c r="BI642" s="97"/>
      <c r="BJ642" s="97"/>
      <c r="BK642" s="97"/>
      <c r="BL642" s="97"/>
      <c r="BM642" s="97"/>
    </row>
    <row r="643" spans="1:65" x14ac:dyDescent="0.25">
      <c r="A643" s="95"/>
      <c r="B643" s="95"/>
      <c r="C643" s="95"/>
      <c r="D643" s="95"/>
      <c r="E643" s="95"/>
      <c r="F643" s="95"/>
      <c r="G643" s="95"/>
      <c r="H643" s="95"/>
      <c r="I643" s="96"/>
      <c r="J643" s="96"/>
      <c r="K643" s="95"/>
      <c r="L643" s="95"/>
      <c r="M643" s="95"/>
      <c r="N643" s="95"/>
      <c r="O643" s="95"/>
      <c r="P643" s="95"/>
      <c r="Q643" s="97"/>
      <c r="R643" s="97"/>
      <c r="S643" s="97"/>
      <c r="T643" s="97"/>
      <c r="U643" s="97"/>
      <c r="V643" s="97"/>
      <c r="W643" s="97"/>
      <c r="X643" s="97"/>
      <c r="Y643" s="97"/>
      <c r="Z643" s="97"/>
      <c r="AA643" s="97"/>
      <c r="AB643" s="97"/>
      <c r="AC643" s="97"/>
      <c r="AD643" s="97"/>
      <c r="AE643" s="97"/>
      <c r="AF643" s="97"/>
      <c r="AG643" s="97"/>
      <c r="AH643" s="97"/>
      <c r="AI643" s="97"/>
      <c r="AJ643" s="97"/>
      <c r="AK643" s="97"/>
      <c r="AL643" s="97"/>
      <c r="AM643" s="97"/>
      <c r="AN643" s="97"/>
      <c r="AO643" s="97"/>
      <c r="AP643" s="97"/>
      <c r="AQ643" s="97"/>
      <c r="AR643" s="97"/>
      <c r="AS643" s="97"/>
      <c r="AT643" s="97"/>
      <c r="AU643" s="97"/>
      <c r="AV643" s="97"/>
      <c r="AW643" s="97"/>
      <c r="AX643" s="97"/>
      <c r="AY643" s="97"/>
      <c r="AZ643" s="97"/>
      <c r="BA643" s="97"/>
      <c r="BB643" s="97"/>
      <c r="BC643" s="97"/>
      <c r="BD643" s="97"/>
      <c r="BE643" s="97"/>
      <c r="BF643" s="97"/>
      <c r="BG643" s="97"/>
      <c r="BH643" s="97"/>
      <c r="BI643" s="97"/>
      <c r="BJ643" s="97"/>
      <c r="BK643" s="97"/>
      <c r="BL643" s="97"/>
      <c r="BM643" s="97"/>
    </row>
    <row r="644" spans="1:65" x14ac:dyDescent="0.25">
      <c r="A644" s="95"/>
      <c r="B644" s="95"/>
      <c r="C644" s="95"/>
      <c r="D644" s="95"/>
      <c r="E644" s="95"/>
      <c r="F644" s="95"/>
      <c r="G644" s="95"/>
      <c r="H644" s="95"/>
      <c r="I644" s="96"/>
      <c r="J644" s="96"/>
      <c r="K644" s="95"/>
      <c r="L644" s="95"/>
      <c r="M644" s="95"/>
      <c r="N644" s="95"/>
      <c r="O644" s="95"/>
      <c r="P644" s="95"/>
      <c r="Q644" s="97"/>
      <c r="R644" s="97"/>
      <c r="S644" s="97"/>
      <c r="T644" s="97"/>
      <c r="U644" s="97"/>
      <c r="V644" s="97"/>
      <c r="W644" s="97"/>
      <c r="X644" s="97"/>
      <c r="Y644" s="97"/>
      <c r="Z644" s="97"/>
      <c r="AA644" s="97"/>
      <c r="AB644" s="97"/>
      <c r="AC644" s="97"/>
      <c r="AD644" s="97"/>
      <c r="AE644" s="97"/>
      <c r="AF644" s="97"/>
      <c r="AG644" s="97"/>
      <c r="AH644" s="97"/>
      <c r="AI644" s="97"/>
      <c r="AJ644" s="97"/>
      <c r="AK644" s="97"/>
      <c r="AL644" s="97"/>
      <c r="AM644" s="97"/>
      <c r="AN644" s="97"/>
      <c r="AO644" s="97"/>
      <c r="AP644" s="97"/>
      <c r="AQ644" s="97"/>
      <c r="AR644" s="97"/>
      <c r="AS644" s="97"/>
      <c r="AT644" s="97"/>
      <c r="AU644" s="97"/>
      <c r="AV644" s="97"/>
      <c r="AW644" s="97"/>
      <c r="AX644" s="97"/>
      <c r="AY644" s="97"/>
      <c r="AZ644" s="97"/>
      <c r="BA644" s="97"/>
      <c r="BB644" s="97"/>
      <c r="BC644" s="97"/>
      <c r="BD644" s="97"/>
      <c r="BE644" s="97"/>
      <c r="BF644" s="97"/>
      <c r="BG644" s="97"/>
      <c r="BH644" s="97"/>
      <c r="BI644" s="97"/>
      <c r="BJ644" s="97"/>
      <c r="BK644" s="97"/>
      <c r="BL644" s="97"/>
      <c r="BM644" s="97"/>
    </row>
    <row r="645" spans="1:65" x14ac:dyDescent="0.25">
      <c r="A645" s="95"/>
      <c r="B645" s="95"/>
      <c r="C645" s="95"/>
      <c r="D645" s="95"/>
      <c r="E645" s="95"/>
      <c r="F645" s="95"/>
      <c r="G645" s="95"/>
      <c r="H645" s="95"/>
      <c r="I645" s="96"/>
      <c r="J645" s="96"/>
      <c r="K645" s="95"/>
      <c r="L645" s="95"/>
      <c r="M645" s="95"/>
      <c r="N645" s="95"/>
      <c r="O645" s="95"/>
      <c r="P645" s="95"/>
      <c r="Q645" s="97"/>
      <c r="R645" s="97"/>
      <c r="S645" s="97"/>
      <c r="T645" s="97"/>
      <c r="U645" s="97"/>
      <c r="V645" s="97"/>
      <c r="W645" s="97"/>
      <c r="X645" s="97"/>
      <c r="Y645" s="97"/>
      <c r="Z645" s="97"/>
      <c r="AA645" s="97"/>
      <c r="AB645" s="97"/>
      <c r="AC645" s="97"/>
      <c r="AD645" s="97"/>
      <c r="AE645" s="97"/>
      <c r="AF645" s="97"/>
      <c r="AG645" s="97"/>
      <c r="AH645" s="97"/>
      <c r="AI645" s="97"/>
      <c r="AJ645" s="97"/>
      <c r="AK645" s="97"/>
      <c r="AL645" s="97"/>
      <c r="AM645" s="97"/>
      <c r="AN645" s="97"/>
      <c r="AO645" s="97"/>
      <c r="AP645" s="97"/>
      <c r="AQ645" s="97"/>
      <c r="AR645" s="97"/>
      <c r="AS645" s="97"/>
      <c r="AT645" s="97"/>
      <c r="AU645" s="97"/>
      <c r="AV645" s="97"/>
      <c r="AW645" s="97"/>
      <c r="AX645" s="97"/>
      <c r="AY645" s="97"/>
      <c r="AZ645" s="97"/>
      <c r="BA645" s="97"/>
      <c r="BB645" s="97"/>
      <c r="BC645" s="97"/>
      <c r="BD645" s="97"/>
      <c r="BE645" s="97"/>
      <c r="BF645" s="97"/>
      <c r="BG645" s="97"/>
      <c r="BH645" s="97"/>
      <c r="BI645" s="97"/>
      <c r="BJ645" s="97"/>
      <c r="BK645" s="97"/>
      <c r="BL645" s="97"/>
      <c r="BM645" s="97"/>
    </row>
    <row r="646" spans="1:65" x14ac:dyDescent="0.25">
      <c r="A646" s="95"/>
      <c r="B646" s="95"/>
      <c r="C646" s="95"/>
      <c r="D646" s="95"/>
      <c r="E646" s="95"/>
      <c r="F646" s="95"/>
      <c r="G646" s="95"/>
      <c r="H646" s="95"/>
      <c r="I646" s="96"/>
      <c r="J646" s="96"/>
      <c r="K646" s="95"/>
      <c r="L646" s="95"/>
      <c r="M646" s="95"/>
      <c r="N646" s="95"/>
      <c r="O646" s="95"/>
      <c r="P646" s="95"/>
      <c r="Q646" s="97"/>
      <c r="R646" s="97"/>
      <c r="S646" s="97"/>
      <c r="T646" s="97"/>
      <c r="U646" s="97"/>
      <c r="V646" s="97"/>
      <c r="W646" s="97"/>
      <c r="X646" s="97"/>
      <c r="Y646" s="97"/>
      <c r="Z646" s="97"/>
      <c r="AA646" s="97"/>
      <c r="AB646" s="97"/>
      <c r="AC646" s="97"/>
      <c r="AD646" s="97"/>
      <c r="AE646" s="97"/>
      <c r="AF646" s="97"/>
      <c r="AG646" s="97"/>
      <c r="AH646" s="97"/>
      <c r="AI646" s="97"/>
      <c r="AJ646" s="97"/>
      <c r="AK646" s="97"/>
      <c r="AL646" s="97"/>
      <c r="AM646" s="97"/>
      <c r="AN646" s="97"/>
      <c r="AO646" s="97"/>
      <c r="AP646" s="97"/>
      <c r="AQ646" s="97"/>
      <c r="AR646" s="97"/>
      <c r="AS646" s="97"/>
      <c r="AT646" s="97"/>
      <c r="AU646" s="97"/>
      <c r="AV646" s="97"/>
      <c r="AW646" s="97"/>
      <c r="AX646" s="97"/>
      <c r="AY646" s="97"/>
      <c r="AZ646" s="97"/>
      <c r="BA646" s="97"/>
      <c r="BB646" s="97"/>
      <c r="BC646" s="97"/>
      <c r="BD646" s="97"/>
      <c r="BE646" s="97"/>
      <c r="BF646" s="97"/>
      <c r="BG646" s="97"/>
      <c r="BH646" s="97"/>
      <c r="BI646" s="97"/>
      <c r="BJ646" s="97"/>
      <c r="BK646" s="97"/>
      <c r="BL646" s="97"/>
      <c r="BM646" s="97"/>
    </row>
    <row r="647" spans="1:65" x14ac:dyDescent="0.25">
      <c r="A647" s="95"/>
      <c r="B647" s="95"/>
      <c r="C647" s="95"/>
      <c r="D647" s="95"/>
      <c r="E647" s="95"/>
      <c r="F647" s="95"/>
      <c r="G647" s="95"/>
      <c r="H647" s="95"/>
      <c r="I647" s="96"/>
      <c r="J647" s="96"/>
      <c r="K647" s="95"/>
      <c r="L647" s="95"/>
      <c r="M647" s="95"/>
      <c r="N647" s="95"/>
      <c r="O647" s="95"/>
      <c r="P647" s="95"/>
      <c r="Q647" s="97"/>
      <c r="R647" s="97"/>
      <c r="S647" s="97"/>
      <c r="T647" s="97"/>
      <c r="U647" s="97"/>
      <c r="V647" s="97"/>
      <c r="W647" s="97"/>
      <c r="X647" s="97"/>
      <c r="Y647" s="97"/>
      <c r="Z647" s="97"/>
      <c r="AA647" s="97"/>
      <c r="AB647" s="97"/>
      <c r="AC647" s="97"/>
      <c r="AD647" s="97"/>
      <c r="AE647" s="97"/>
      <c r="AF647" s="97"/>
      <c r="AG647" s="97"/>
      <c r="AH647" s="97"/>
      <c r="AI647" s="97"/>
      <c r="AJ647" s="97"/>
      <c r="AK647" s="97"/>
      <c r="AL647" s="97"/>
      <c r="AM647" s="97"/>
      <c r="AN647" s="97"/>
      <c r="AO647" s="97"/>
      <c r="AP647" s="97"/>
      <c r="AQ647" s="97"/>
      <c r="AR647" s="97"/>
      <c r="AS647" s="97"/>
      <c r="AT647" s="97"/>
      <c r="AU647" s="97"/>
      <c r="AV647" s="97"/>
      <c r="AW647" s="97"/>
      <c r="AX647" s="97"/>
      <c r="AY647" s="97"/>
      <c r="AZ647" s="97"/>
      <c r="BA647" s="97"/>
      <c r="BB647" s="97"/>
      <c r="BC647" s="97"/>
      <c r="BD647" s="97"/>
      <c r="BE647" s="97"/>
      <c r="BF647" s="97"/>
      <c r="BG647" s="97"/>
      <c r="BH647" s="97"/>
      <c r="BI647" s="97"/>
      <c r="BJ647" s="97"/>
      <c r="BK647" s="97"/>
      <c r="BL647" s="97"/>
      <c r="BM647" s="97"/>
    </row>
    <row r="648" spans="1:65" x14ac:dyDescent="0.25">
      <c r="A648" s="95"/>
      <c r="B648" s="95"/>
      <c r="C648" s="95"/>
      <c r="D648" s="95"/>
      <c r="E648" s="95"/>
      <c r="F648" s="95"/>
      <c r="G648" s="95"/>
      <c r="H648" s="95"/>
      <c r="I648" s="96"/>
      <c r="J648" s="96"/>
      <c r="K648" s="95"/>
      <c r="L648" s="95"/>
      <c r="M648" s="95"/>
      <c r="N648" s="95"/>
      <c r="O648" s="95"/>
      <c r="P648" s="95"/>
      <c r="Q648" s="97"/>
      <c r="R648" s="97"/>
      <c r="S648" s="97"/>
      <c r="T648" s="97"/>
      <c r="U648" s="97"/>
      <c r="V648" s="97"/>
      <c r="W648" s="97"/>
      <c r="X648" s="97"/>
      <c r="Y648" s="97"/>
      <c r="Z648" s="97"/>
      <c r="AA648" s="97"/>
      <c r="AB648" s="97"/>
      <c r="AC648" s="97"/>
      <c r="AD648" s="97"/>
      <c r="AE648" s="97"/>
      <c r="AF648" s="97"/>
      <c r="AG648" s="97"/>
      <c r="AH648" s="97"/>
      <c r="AI648" s="97"/>
      <c r="AJ648" s="97"/>
      <c r="AK648" s="97"/>
      <c r="AL648" s="97"/>
      <c r="AM648" s="97"/>
      <c r="AN648" s="97"/>
      <c r="AO648" s="97"/>
      <c r="AP648" s="97"/>
      <c r="AQ648" s="97"/>
      <c r="AR648" s="97"/>
      <c r="AS648" s="97"/>
      <c r="AT648" s="97"/>
      <c r="AU648" s="97"/>
      <c r="AV648" s="97"/>
      <c r="AW648" s="97"/>
      <c r="AX648" s="97"/>
      <c r="AY648" s="97"/>
      <c r="AZ648" s="97"/>
      <c r="BA648" s="97"/>
      <c r="BB648" s="97"/>
      <c r="BC648" s="97"/>
      <c r="BD648" s="97"/>
      <c r="BE648" s="97"/>
      <c r="BF648" s="97"/>
      <c r="BG648" s="97"/>
      <c r="BH648" s="97"/>
      <c r="BI648" s="97"/>
      <c r="BJ648" s="97"/>
      <c r="BK648" s="97"/>
      <c r="BL648" s="97"/>
      <c r="BM648" s="97"/>
    </row>
    <row r="649" spans="1:65" x14ac:dyDescent="0.25">
      <c r="A649" s="95"/>
      <c r="B649" s="95"/>
      <c r="C649" s="95"/>
      <c r="D649" s="95"/>
      <c r="E649" s="95"/>
      <c r="F649" s="95"/>
      <c r="G649" s="95"/>
      <c r="H649" s="95"/>
      <c r="I649" s="96"/>
      <c r="J649" s="96"/>
      <c r="K649" s="95"/>
      <c r="L649" s="95"/>
      <c r="M649" s="95"/>
      <c r="N649" s="95"/>
      <c r="O649" s="95"/>
      <c r="P649" s="95"/>
      <c r="Q649" s="97"/>
      <c r="R649" s="97"/>
      <c r="S649" s="97"/>
      <c r="T649" s="97"/>
      <c r="U649" s="97"/>
      <c r="V649" s="97"/>
      <c r="W649" s="97"/>
      <c r="X649" s="97"/>
      <c r="Y649" s="97"/>
      <c r="Z649" s="97"/>
      <c r="AA649" s="97"/>
      <c r="AB649" s="97"/>
      <c r="AC649" s="97"/>
      <c r="AD649" s="97"/>
      <c r="AE649" s="97"/>
      <c r="AF649" s="97"/>
      <c r="AG649" s="97"/>
      <c r="AH649" s="97"/>
      <c r="AI649" s="97"/>
      <c r="AJ649" s="97"/>
      <c r="AK649" s="97"/>
      <c r="AL649" s="97"/>
      <c r="AM649" s="97"/>
      <c r="AN649" s="97"/>
      <c r="AO649" s="97"/>
      <c r="AP649" s="97"/>
      <c r="AQ649" s="97"/>
      <c r="AR649" s="97"/>
      <c r="AS649" s="97"/>
      <c r="AT649" s="97"/>
      <c r="AU649" s="97"/>
      <c r="AV649" s="97"/>
      <c r="AW649" s="97"/>
      <c r="AX649" s="97"/>
      <c r="AY649" s="97"/>
      <c r="AZ649" s="97"/>
      <c r="BA649" s="97"/>
      <c r="BB649" s="97"/>
      <c r="BC649" s="97"/>
      <c r="BD649" s="97"/>
      <c r="BE649" s="97"/>
      <c r="BF649" s="97"/>
      <c r="BG649" s="97"/>
      <c r="BH649" s="97"/>
      <c r="BI649" s="97"/>
      <c r="BJ649" s="97"/>
      <c r="BK649" s="97"/>
      <c r="BL649" s="97"/>
      <c r="BM649" s="97"/>
    </row>
    <row r="650" spans="1:65" x14ac:dyDescent="0.25">
      <c r="A650" s="95"/>
      <c r="B650" s="95"/>
      <c r="C650" s="95"/>
      <c r="D650" s="95"/>
      <c r="E650" s="95"/>
      <c r="F650" s="95"/>
      <c r="G650" s="95"/>
      <c r="H650" s="95"/>
      <c r="I650" s="96"/>
      <c r="J650" s="96"/>
      <c r="K650" s="95"/>
      <c r="L650" s="95"/>
      <c r="M650" s="95"/>
      <c r="N650" s="95"/>
      <c r="O650" s="95"/>
      <c r="P650" s="95"/>
      <c r="Q650" s="97"/>
      <c r="R650" s="97"/>
      <c r="S650" s="97"/>
      <c r="T650" s="97"/>
      <c r="U650" s="97"/>
      <c r="V650" s="97"/>
      <c r="W650" s="97"/>
      <c r="X650" s="97"/>
      <c r="Y650" s="97"/>
      <c r="Z650" s="97"/>
      <c r="AA650" s="97"/>
      <c r="AB650" s="97"/>
      <c r="AC650" s="97"/>
      <c r="AD650" s="97"/>
      <c r="AE650" s="97"/>
      <c r="AF650" s="97"/>
      <c r="AG650" s="97"/>
      <c r="AH650" s="97"/>
      <c r="AI650" s="97"/>
      <c r="AJ650" s="97"/>
      <c r="AK650" s="97"/>
      <c r="AL650" s="97"/>
      <c r="AM650" s="97"/>
      <c r="AN650" s="97"/>
      <c r="AO650" s="97"/>
      <c r="AP650" s="97"/>
      <c r="AQ650" s="97"/>
      <c r="AR650" s="97"/>
      <c r="AS650" s="97"/>
      <c r="AT650" s="97"/>
      <c r="AU650" s="97"/>
      <c r="AV650" s="97"/>
      <c r="AW650" s="97"/>
      <c r="AX650" s="97"/>
      <c r="AY650" s="97"/>
      <c r="AZ650" s="97"/>
      <c r="BA650" s="97"/>
      <c r="BB650" s="97"/>
      <c r="BC650" s="97"/>
      <c r="BD650" s="97"/>
      <c r="BE650" s="97"/>
      <c r="BF650" s="97"/>
      <c r="BG650" s="97"/>
      <c r="BH650" s="97"/>
      <c r="BI650" s="97"/>
      <c r="BJ650" s="97"/>
      <c r="BK650" s="97"/>
      <c r="BL650" s="97"/>
      <c r="BM650" s="97"/>
    </row>
    <row r="651" spans="1:65" x14ac:dyDescent="0.25">
      <c r="A651" s="95"/>
      <c r="B651" s="95"/>
      <c r="C651" s="95"/>
      <c r="D651" s="95"/>
      <c r="E651" s="95"/>
      <c r="F651" s="95"/>
      <c r="G651" s="95"/>
      <c r="H651" s="95"/>
      <c r="I651" s="96"/>
      <c r="J651" s="96"/>
      <c r="K651" s="95"/>
      <c r="L651" s="95"/>
      <c r="M651" s="95"/>
      <c r="N651" s="95"/>
      <c r="O651" s="95"/>
      <c r="P651" s="95"/>
      <c r="Q651" s="97"/>
      <c r="R651" s="97"/>
      <c r="S651" s="97"/>
      <c r="T651" s="97"/>
      <c r="U651" s="97"/>
      <c r="V651" s="97"/>
      <c r="W651" s="97"/>
      <c r="X651" s="97"/>
      <c r="Y651" s="97"/>
      <c r="Z651" s="97"/>
      <c r="AA651" s="97"/>
      <c r="AB651" s="97"/>
      <c r="AC651" s="97"/>
      <c r="AD651" s="97"/>
      <c r="AE651" s="97"/>
      <c r="AF651" s="97"/>
      <c r="AG651" s="97"/>
      <c r="AH651" s="97"/>
      <c r="AI651" s="97"/>
      <c r="AJ651" s="97"/>
      <c r="AK651" s="97"/>
      <c r="AL651" s="97"/>
      <c r="AM651" s="97"/>
      <c r="AN651" s="97"/>
      <c r="AO651" s="97"/>
      <c r="AP651" s="97"/>
      <c r="AQ651" s="97"/>
      <c r="AR651" s="97"/>
      <c r="AS651" s="97"/>
      <c r="AT651" s="97"/>
      <c r="AU651" s="97"/>
      <c r="AV651" s="97"/>
      <c r="AW651" s="97"/>
      <c r="AX651" s="97"/>
      <c r="AY651" s="97"/>
      <c r="AZ651" s="97"/>
      <c r="BA651" s="97"/>
      <c r="BB651" s="97"/>
      <c r="BC651" s="97"/>
      <c r="BD651" s="97"/>
      <c r="BE651" s="97"/>
      <c r="BF651" s="97"/>
      <c r="BG651" s="97"/>
      <c r="BH651" s="97"/>
      <c r="BI651" s="97"/>
      <c r="BJ651" s="97"/>
      <c r="BK651" s="97"/>
      <c r="BL651" s="97"/>
      <c r="BM651" s="97"/>
    </row>
    <row r="652" spans="1:65" x14ac:dyDescent="0.25">
      <c r="A652" s="95"/>
      <c r="B652" s="95"/>
      <c r="C652" s="95"/>
      <c r="D652" s="95"/>
      <c r="E652" s="95"/>
      <c r="F652" s="95"/>
      <c r="G652" s="95"/>
      <c r="H652" s="95"/>
      <c r="I652" s="96"/>
      <c r="J652" s="96"/>
      <c r="K652" s="95"/>
      <c r="L652" s="95"/>
      <c r="M652" s="95"/>
      <c r="N652" s="95"/>
      <c r="O652" s="95"/>
      <c r="P652" s="95"/>
      <c r="Q652" s="97"/>
      <c r="R652" s="97"/>
      <c r="S652" s="97"/>
      <c r="T652" s="97"/>
      <c r="U652" s="97"/>
      <c r="V652" s="97"/>
      <c r="W652" s="97"/>
      <c r="X652" s="97"/>
      <c r="Y652" s="97"/>
      <c r="Z652" s="97"/>
      <c r="AA652" s="97"/>
      <c r="AB652" s="97"/>
      <c r="AC652" s="97"/>
      <c r="AD652" s="97"/>
      <c r="AE652" s="97"/>
      <c r="AF652" s="97"/>
      <c r="AG652" s="97"/>
      <c r="AH652" s="97"/>
      <c r="AI652" s="97"/>
      <c r="AJ652" s="97"/>
      <c r="AK652" s="97"/>
      <c r="AL652" s="97"/>
      <c r="AM652" s="97"/>
      <c r="AN652" s="97"/>
      <c r="AO652" s="97"/>
      <c r="AP652" s="97"/>
      <c r="AQ652" s="97"/>
      <c r="AR652" s="97"/>
      <c r="AS652" s="97"/>
      <c r="AT652" s="97"/>
      <c r="AU652" s="97"/>
      <c r="AV652" s="97"/>
      <c r="AW652" s="97"/>
      <c r="AX652" s="97"/>
      <c r="AY652" s="97"/>
      <c r="AZ652" s="97"/>
      <c r="BA652" s="97"/>
      <c r="BB652" s="97"/>
      <c r="BC652" s="97"/>
      <c r="BD652" s="97"/>
      <c r="BE652" s="97"/>
      <c r="BF652" s="97"/>
      <c r="BG652" s="97"/>
      <c r="BH652" s="97"/>
      <c r="BI652" s="97"/>
      <c r="BJ652" s="97"/>
      <c r="BK652" s="97"/>
      <c r="BL652" s="97"/>
      <c r="BM652" s="97"/>
    </row>
    <row r="653" spans="1:65" x14ac:dyDescent="0.25">
      <c r="A653" s="95"/>
      <c r="B653" s="95"/>
      <c r="C653" s="95"/>
      <c r="D653" s="95"/>
      <c r="E653" s="95"/>
      <c r="F653" s="95"/>
      <c r="G653" s="95"/>
      <c r="H653" s="95"/>
      <c r="I653" s="96"/>
      <c r="J653" s="96"/>
      <c r="K653" s="95"/>
      <c r="L653" s="95"/>
      <c r="M653" s="95"/>
      <c r="N653" s="95"/>
      <c r="O653" s="95"/>
      <c r="P653" s="95"/>
      <c r="Q653" s="97"/>
      <c r="R653" s="97"/>
      <c r="S653" s="97"/>
      <c r="T653" s="97"/>
      <c r="U653" s="97"/>
      <c r="V653" s="97"/>
      <c r="W653" s="97"/>
      <c r="X653" s="97"/>
      <c r="Y653" s="97"/>
      <c r="Z653" s="97"/>
      <c r="AA653" s="97"/>
      <c r="AB653" s="97"/>
      <c r="AC653" s="97"/>
      <c r="AD653" s="97"/>
      <c r="AE653" s="97"/>
      <c r="AF653" s="97"/>
      <c r="AG653" s="97"/>
      <c r="AH653" s="97"/>
      <c r="AI653" s="97"/>
      <c r="AJ653" s="97"/>
      <c r="AK653" s="97"/>
      <c r="AL653" s="97"/>
      <c r="AM653" s="97"/>
      <c r="AN653" s="97"/>
      <c r="AO653" s="97"/>
      <c r="AP653" s="97"/>
      <c r="AQ653" s="97"/>
      <c r="AR653" s="97"/>
      <c r="AS653" s="97"/>
      <c r="AT653" s="97"/>
      <c r="AU653" s="97"/>
      <c r="AV653" s="97"/>
      <c r="AW653" s="97"/>
      <c r="AX653" s="97"/>
      <c r="AY653" s="97"/>
      <c r="AZ653" s="97"/>
      <c r="BA653" s="97"/>
      <c r="BB653" s="97"/>
      <c r="BC653" s="97"/>
      <c r="BD653" s="97"/>
      <c r="BE653" s="97"/>
      <c r="BF653" s="97"/>
      <c r="BG653" s="97"/>
      <c r="BH653" s="97"/>
      <c r="BI653" s="97"/>
      <c r="BJ653" s="97"/>
      <c r="BK653" s="97"/>
      <c r="BL653" s="97"/>
      <c r="BM653" s="97"/>
    </row>
    <row r="654" spans="1:65" x14ac:dyDescent="0.25">
      <c r="A654" s="95"/>
      <c r="B654" s="95"/>
      <c r="C654" s="95"/>
      <c r="D654" s="95"/>
      <c r="E654" s="95"/>
      <c r="F654" s="95"/>
      <c r="G654" s="95"/>
      <c r="H654" s="95"/>
      <c r="I654" s="96"/>
      <c r="J654" s="96"/>
      <c r="K654" s="95"/>
      <c r="L654" s="95"/>
      <c r="M654" s="95"/>
      <c r="N654" s="95"/>
      <c r="O654" s="95"/>
      <c r="P654" s="95"/>
      <c r="Q654" s="97"/>
      <c r="R654" s="97"/>
      <c r="S654" s="97"/>
      <c r="T654" s="97"/>
      <c r="U654" s="97"/>
      <c r="V654" s="97"/>
      <c r="W654" s="97"/>
      <c r="X654" s="97"/>
      <c r="Y654" s="97"/>
      <c r="Z654" s="97"/>
      <c r="AA654" s="97"/>
      <c r="AB654" s="97"/>
      <c r="AC654" s="97"/>
      <c r="AD654" s="97"/>
      <c r="AE654" s="97"/>
      <c r="AF654" s="97"/>
      <c r="AG654" s="97"/>
      <c r="AH654" s="97"/>
      <c r="AI654" s="97"/>
      <c r="AJ654" s="97"/>
      <c r="AK654" s="97"/>
      <c r="AL654" s="97"/>
      <c r="AM654" s="97"/>
      <c r="AN654" s="97"/>
      <c r="AO654" s="97"/>
      <c r="AP654" s="97"/>
      <c r="AQ654" s="97"/>
      <c r="AR654" s="97"/>
      <c r="AS654" s="97"/>
      <c r="AT654" s="97"/>
      <c r="AU654" s="97"/>
      <c r="AV654" s="97"/>
      <c r="AW654" s="97"/>
      <c r="AX654" s="97"/>
      <c r="AY654" s="97"/>
      <c r="AZ654" s="97"/>
      <c r="BA654" s="97"/>
      <c r="BB654" s="97"/>
      <c r="BC654" s="97"/>
      <c r="BD654" s="97"/>
      <c r="BE654" s="97"/>
      <c r="BF654" s="97"/>
      <c r="BG654" s="97"/>
      <c r="BH654" s="97"/>
      <c r="BI654" s="97"/>
      <c r="BJ654" s="97"/>
      <c r="BK654" s="97"/>
      <c r="BL654" s="97"/>
      <c r="BM654" s="97"/>
    </row>
    <row r="655" spans="1:65" x14ac:dyDescent="0.25">
      <c r="A655" s="95"/>
      <c r="B655" s="95"/>
      <c r="C655" s="95"/>
      <c r="D655" s="95"/>
      <c r="E655" s="95"/>
      <c r="F655" s="95"/>
      <c r="G655" s="95"/>
      <c r="H655" s="95"/>
      <c r="I655" s="96"/>
      <c r="J655" s="96"/>
      <c r="K655" s="95"/>
      <c r="L655" s="95"/>
      <c r="M655" s="95"/>
      <c r="N655" s="95"/>
      <c r="O655" s="95"/>
      <c r="P655" s="95"/>
      <c r="Q655" s="97"/>
      <c r="R655" s="97"/>
      <c r="S655" s="97"/>
      <c r="T655" s="97"/>
      <c r="U655" s="97"/>
      <c r="V655" s="97"/>
      <c r="W655" s="97"/>
      <c r="X655" s="97"/>
      <c r="Y655" s="97"/>
      <c r="Z655" s="97"/>
      <c r="AA655" s="97"/>
      <c r="AB655" s="97"/>
      <c r="AC655" s="97"/>
      <c r="AD655" s="97"/>
      <c r="AE655" s="97"/>
      <c r="AF655" s="97"/>
      <c r="AG655" s="97"/>
      <c r="AH655" s="97"/>
      <c r="AI655" s="97"/>
      <c r="AJ655" s="97"/>
      <c r="AK655" s="97"/>
      <c r="AL655" s="97"/>
      <c r="AM655" s="97"/>
      <c r="AN655" s="97"/>
      <c r="AO655" s="97"/>
      <c r="AP655" s="97"/>
      <c r="AQ655" s="97"/>
      <c r="AR655" s="97"/>
      <c r="AS655" s="97"/>
      <c r="AT655" s="97"/>
      <c r="AU655" s="97"/>
      <c r="AV655" s="97"/>
      <c r="AW655" s="97"/>
      <c r="AX655" s="97"/>
      <c r="AY655" s="97"/>
      <c r="AZ655" s="97"/>
      <c r="BA655" s="97"/>
      <c r="BB655" s="97"/>
      <c r="BC655" s="97"/>
      <c r="BD655" s="97"/>
      <c r="BE655" s="97"/>
      <c r="BF655" s="97"/>
      <c r="BG655" s="97"/>
      <c r="BH655" s="97"/>
      <c r="BI655" s="97"/>
      <c r="BJ655" s="97"/>
      <c r="BK655" s="97"/>
      <c r="BL655" s="97"/>
      <c r="BM655" s="97"/>
    </row>
    <row r="656" spans="1:65" x14ac:dyDescent="0.25">
      <c r="A656" s="95"/>
      <c r="B656" s="95"/>
      <c r="C656" s="95"/>
      <c r="D656" s="95"/>
      <c r="E656" s="95"/>
      <c r="F656" s="95"/>
      <c r="G656" s="95"/>
      <c r="H656" s="95"/>
      <c r="I656" s="96"/>
      <c r="J656" s="96"/>
      <c r="K656" s="95"/>
      <c r="L656" s="95"/>
      <c r="M656" s="95"/>
      <c r="N656" s="95"/>
      <c r="O656" s="95"/>
      <c r="P656" s="95"/>
      <c r="Q656" s="97"/>
      <c r="R656" s="97"/>
      <c r="S656" s="97"/>
      <c r="T656" s="97"/>
      <c r="U656" s="97"/>
      <c r="V656" s="97"/>
      <c r="W656" s="97"/>
      <c r="X656" s="97"/>
      <c r="Y656" s="97"/>
      <c r="Z656" s="97"/>
      <c r="AA656" s="97"/>
      <c r="AB656" s="97"/>
      <c r="AC656" s="97"/>
      <c r="AD656" s="97"/>
      <c r="AE656" s="97"/>
      <c r="AF656" s="97"/>
      <c r="AG656" s="97"/>
      <c r="AH656" s="97"/>
      <c r="AI656" s="97"/>
      <c r="AJ656" s="97"/>
      <c r="AK656" s="97"/>
      <c r="AL656" s="97"/>
      <c r="AM656" s="97"/>
      <c r="AN656" s="97"/>
      <c r="AO656" s="97"/>
      <c r="AP656" s="97"/>
      <c r="AQ656" s="97"/>
      <c r="AR656" s="97"/>
      <c r="AS656" s="97"/>
      <c r="AT656" s="97"/>
      <c r="AU656" s="97"/>
      <c r="AV656" s="97"/>
      <c r="AW656" s="97"/>
      <c r="AX656" s="97"/>
      <c r="AY656" s="97"/>
      <c r="AZ656" s="97"/>
      <c r="BA656" s="97"/>
      <c r="BB656" s="97"/>
      <c r="BC656" s="97"/>
      <c r="BD656" s="97"/>
      <c r="BE656" s="97"/>
      <c r="BF656" s="97"/>
      <c r="BG656" s="97"/>
      <c r="BH656" s="97"/>
      <c r="BI656" s="97"/>
      <c r="BJ656" s="97"/>
      <c r="BK656" s="97"/>
      <c r="BL656" s="97"/>
      <c r="BM656" s="97"/>
    </row>
    <row r="657" spans="1:65" x14ac:dyDescent="0.25">
      <c r="A657" s="95"/>
      <c r="B657" s="95"/>
      <c r="C657" s="95"/>
      <c r="D657" s="95"/>
      <c r="E657" s="95"/>
      <c r="F657" s="95"/>
      <c r="G657" s="95"/>
      <c r="H657" s="95"/>
      <c r="I657" s="96"/>
      <c r="J657" s="96"/>
      <c r="K657" s="95"/>
      <c r="L657" s="95"/>
      <c r="M657" s="95"/>
      <c r="N657" s="95"/>
      <c r="O657" s="95"/>
      <c r="P657" s="95"/>
      <c r="Q657" s="97"/>
      <c r="R657" s="97"/>
      <c r="S657" s="97"/>
      <c r="T657" s="97"/>
      <c r="U657" s="97"/>
      <c r="V657" s="97"/>
      <c r="W657" s="97"/>
      <c r="X657" s="97"/>
      <c r="Y657" s="97"/>
      <c r="Z657" s="97"/>
      <c r="AA657" s="97"/>
      <c r="AB657" s="97"/>
      <c r="AC657" s="97"/>
      <c r="AD657" s="97"/>
      <c r="AE657" s="97"/>
      <c r="AF657" s="97"/>
      <c r="AG657" s="97"/>
      <c r="AH657" s="97"/>
      <c r="AI657" s="97"/>
      <c r="AJ657" s="97"/>
      <c r="AK657" s="97"/>
      <c r="AL657" s="97"/>
      <c r="AM657" s="97"/>
      <c r="AN657" s="97"/>
      <c r="AO657" s="97"/>
      <c r="AP657" s="97"/>
      <c r="AQ657" s="97"/>
      <c r="AR657" s="97"/>
      <c r="AS657" s="97"/>
      <c r="AT657" s="97"/>
      <c r="AU657" s="97"/>
      <c r="AV657" s="97"/>
      <c r="AW657" s="97"/>
      <c r="AX657" s="97"/>
      <c r="AY657" s="97"/>
      <c r="AZ657" s="97"/>
      <c r="BA657" s="97"/>
      <c r="BB657" s="97"/>
      <c r="BC657" s="97"/>
      <c r="BD657" s="97"/>
      <c r="BE657" s="97"/>
      <c r="BF657" s="97"/>
      <c r="BG657" s="97"/>
      <c r="BH657" s="97"/>
      <c r="BI657" s="97"/>
      <c r="BJ657" s="97"/>
      <c r="BK657" s="97"/>
      <c r="BL657" s="97"/>
      <c r="BM657" s="97"/>
    </row>
    <row r="658" spans="1:65" x14ac:dyDescent="0.25">
      <c r="A658" s="95"/>
      <c r="B658" s="95"/>
      <c r="C658" s="95"/>
      <c r="D658" s="95"/>
      <c r="E658" s="95"/>
      <c r="F658" s="95"/>
      <c r="G658" s="95"/>
      <c r="H658" s="95"/>
      <c r="I658" s="96"/>
      <c r="J658" s="96"/>
      <c r="K658" s="95"/>
      <c r="L658" s="95"/>
      <c r="M658" s="95"/>
      <c r="N658" s="95"/>
      <c r="O658" s="95"/>
      <c r="P658" s="95"/>
      <c r="Q658" s="97"/>
      <c r="R658" s="97"/>
      <c r="S658" s="97"/>
      <c r="T658" s="97"/>
      <c r="U658" s="97"/>
      <c r="V658" s="97"/>
      <c r="W658" s="97"/>
      <c r="X658" s="97"/>
      <c r="Y658" s="97"/>
      <c r="Z658" s="97"/>
      <c r="AA658" s="97"/>
      <c r="AB658" s="97"/>
      <c r="AC658" s="97"/>
      <c r="AD658" s="97"/>
      <c r="AE658" s="97"/>
      <c r="AF658" s="97"/>
      <c r="AG658" s="97"/>
      <c r="AH658" s="97"/>
      <c r="AI658" s="97"/>
      <c r="AJ658" s="97"/>
      <c r="AK658" s="97"/>
      <c r="AL658" s="97"/>
      <c r="AM658" s="97"/>
      <c r="AN658" s="97"/>
      <c r="AO658" s="97"/>
      <c r="AP658" s="97"/>
      <c r="AQ658" s="97"/>
      <c r="AR658" s="97"/>
      <c r="AS658" s="97"/>
      <c r="AT658" s="97"/>
      <c r="AU658" s="97"/>
      <c r="AV658" s="97"/>
      <c r="AW658" s="97"/>
      <c r="AX658" s="97"/>
      <c r="AY658" s="97"/>
      <c r="AZ658" s="97"/>
      <c r="BA658" s="97"/>
      <c r="BB658" s="97"/>
      <c r="BC658" s="97"/>
      <c r="BD658" s="97"/>
      <c r="BE658" s="97"/>
      <c r="BF658" s="97"/>
      <c r="BG658" s="97"/>
      <c r="BH658" s="97"/>
      <c r="BI658" s="97"/>
      <c r="BJ658" s="97"/>
      <c r="BK658" s="97"/>
      <c r="BL658" s="97"/>
      <c r="BM658" s="97"/>
    </row>
    <row r="659" spans="1:65" x14ac:dyDescent="0.25">
      <c r="A659" s="95"/>
      <c r="B659" s="95"/>
      <c r="C659" s="95"/>
      <c r="D659" s="95"/>
      <c r="E659" s="95"/>
      <c r="F659" s="95"/>
      <c r="G659" s="95"/>
      <c r="H659" s="95"/>
      <c r="I659" s="96"/>
      <c r="J659" s="96"/>
      <c r="K659" s="95"/>
      <c r="L659" s="95"/>
      <c r="M659" s="95"/>
      <c r="N659" s="95"/>
      <c r="O659" s="95"/>
      <c r="P659" s="95"/>
      <c r="Q659" s="97"/>
      <c r="R659" s="97"/>
      <c r="S659" s="97"/>
      <c r="T659" s="97"/>
      <c r="U659" s="97"/>
      <c r="V659" s="97"/>
      <c r="W659" s="97"/>
      <c r="X659" s="97"/>
      <c r="Y659" s="97"/>
      <c r="Z659" s="97"/>
      <c r="AA659" s="97"/>
      <c r="AB659" s="97"/>
      <c r="AC659" s="97"/>
      <c r="AD659" s="97"/>
      <c r="AE659" s="97"/>
      <c r="AF659" s="97"/>
      <c r="AG659" s="97"/>
      <c r="AH659" s="97"/>
      <c r="AI659" s="97"/>
      <c r="AJ659" s="97"/>
      <c r="AK659" s="97"/>
      <c r="AL659" s="97"/>
      <c r="AM659" s="97"/>
      <c r="AN659" s="97"/>
      <c r="AO659" s="97"/>
      <c r="AP659" s="97"/>
      <c r="AQ659" s="97"/>
      <c r="AR659" s="97"/>
      <c r="AS659" s="97"/>
      <c r="AT659" s="97"/>
      <c r="AU659" s="97"/>
      <c r="AV659" s="97"/>
      <c r="AW659" s="97"/>
      <c r="AX659" s="97"/>
      <c r="AY659" s="97"/>
      <c r="AZ659" s="97"/>
      <c r="BA659" s="97"/>
      <c r="BB659" s="97"/>
      <c r="BC659" s="97"/>
      <c r="BD659" s="97"/>
      <c r="BE659" s="97"/>
      <c r="BF659" s="97"/>
      <c r="BG659" s="97"/>
      <c r="BH659" s="97"/>
      <c r="BI659" s="97"/>
      <c r="BJ659" s="97"/>
      <c r="BK659" s="97"/>
      <c r="BL659" s="97"/>
      <c r="BM659" s="97"/>
    </row>
    <row r="660" spans="1:65" x14ac:dyDescent="0.25">
      <c r="A660" s="95"/>
      <c r="B660" s="95"/>
      <c r="C660" s="95"/>
      <c r="D660" s="95"/>
      <c r="E660" s="95"/>
      <c r="F660" s="95"/>
      <c r="G660" s="95"/>
      <c r="H660" s="95"/>
      <c r="I660" s="96"/>
      <c r="J660" s="96"/>
      <c r="K660" s="95"/>
      <c r="L660" s="95"/>
      <c r="M660" s="95"/>
      <c r="N660" s="95"/>
      <c r="O660" s="95"/>
      <c r="P660" s="95"/>
      <c r="Q660" s="97"/>
      <c r="R660" s="97"/>
      <c r="S660" s="97"/>
      <c r="T660" s="97"/>
      <c r="U660" s="97"/>
      <c r="V660" s="97"/>
      <c r="W660" s="97"/>
      <c r="X660" s="97"/>
      <c r="Y660" s="97"/>
      <c r="Z660" s="97"/>
      <c r="AA660" s="97"/>
      <c r="AB660" s="97"/>
      <c r="AC660" s="97"/>
      <c r="AD660" s="97"/>
      <c r="AE660" s="97"/>
      <c r="AF660" s="97"/>
      <c r="AG660" s="97"/>
      <c r="AH660" s="97"/>
      <c r="AI660" s="97"/>
      <c r="AJ660" s="97"/>
      <c r="AK660" s="97"/>
      <c r="AL660" s="97"/>
      <c r="AM660" s="97"/>
      <c r="AN660" s="97"/>
      <c r="AO660" s="97"/>
      <c r="AP660" s="97"/>
      <c r="AQ660" s="97"/>
      <c r="AR660" s="97"/>
      <c r="AS660" s="97"/>
      <c r="AT660" s="97"/>
      <c r="AU660" s="97"/>
      <c r="AV660" s="97"/>
      <c r="AW660" s="97"/>
      <c r="AX660" s="97"/>
      <c r="AY660" s="97"/>
      <c r="AZ660" s="97"/>
      <c r="BA660" s="97"/>
      <c r="BB660" s="97"/>
      <c r="BC660" s="97"/>
      <c r="BD660" s="97"/>
      <c r="BE660" s="97"/>
      <c r="BF660" s="97"/>
      <c r="BG660" s="97"/>
      <c r="BH660" s="97"/>
      <c r="BI660" s="97"/>
      <c r="BJ660" s="97"/>
      <c r="BK660" s="97"/>
      <c r="BL660" s="97"/>
      <c r="BM660" s="97"/>
    </row>
    <row r="661" spans="1:65" x14ac:dyDescent="0.25">
      <c r="A661" s="95"/>
      <c r="B661" s="95"/>
      <c r="C661" s="95"/>
      <c r="D661" s="95"/>
      <c r="E661" s="95"/>
      <c r="F661" s="95"/>
      <c r="G661" s="95"/>
      <c r="H661" s="95"/>
      <c r="I661" s="96"/>
      <c r="J661" s="96"/>
      <c r="K661" s="95"/>
      <c r="L661" s="95"/>
      <c r="M661" s="95"/>
      <c r="N661" s="95"/>
      <c r="O661" s="95"/>
      <c r="P661" s="95"/>
      <c r="Q661" s="97"/>
      <c r="R661" s="97"/>
      <c r="S661" s="97"/>
      <c r="T661" s="97"/>
      <c r="U661" s="97"/>
      <c r="V661" s="97"/>
      <c r="W661" s="97"/>
      <c r="X661" s="97"/>
      <c r="Y661" s="97"/>
      <c r="Z661" s="97"/>
      <c r="AA661" s="97"/>
      <c r="AB661" s="97"/>
      <c r="AC661" s="97"/>
      <c r="AD661" s="97"/>
      <c r="AE661" s="97"/>
      <c r="AF661" s="97"/>
      <c r="AG661" s="97"/>
      <c r="AH661" s="97"/>
      <c r="AI661" s="97"/>
      <c r="AJ661" s="97"/>
      <c r="AK661" s="97"/>
      <c r="AL661" s="97"/>
      <c r="AM661" s="97"/>
      <c r="AN661" s="97"/>
      <c r="AO661" s="97"/>
      <c r="AP661" s="97"/>
      <c r="AQ661" s="97"/>
      <c r="AR661" s="97"/>
      <c r="AS661" s="97"/>
      <c r="AT661" s="97"/>
      <c r="AU661" s="97"/>
      <c r="AV661" s="97"/>
      <c r="AW661" s="97"/>
      <c r="AX661" s="97"/>
      <c r="AY661" s="97"/>
      <c r="AZ661" s="97"/>
      <c r="BA661" s="97"/>
      <c r="BB661" s="97"/>
      <c r="BC661" s="97"/>
      <c r="BD661" s="97"/>
      <c r="BE661" s="97"/>
      <c r="BF661" s="97"/>
      <c r="BG661" s="97"/>
      <c r="BH661" s="97"/>
      <c r="BI661" s="97"/>
      <c r="BJ661" s="97"/>
      <c r="BK661" s="97"/>
      <c r="BL661" s="97"/>
      <c r="BM661" s="97"/>
    </row>
    <row r="662" spans="1:65" x14ac:dyDescent="0.25">
      <c r="A662" s="95"/>
      <c r="B662" s="95"/>
      <c r="C662" s="95"/>
      <c r="D662" s="95"/>
      <c r="E662" s="95"/>
      <c r="F662" s="95"/>
      <c r="G662" s="95"/>
      <c r="H662" s="95"/>
      <c r="I662" s="96"/>
      <c r="J662" s="96"/>
      <c r="K662" s="95"/>
      <c r="L662" s="95"/>
      <c r="M662" s="95"/>
      <c r="N662" s="95"/>
      <c r="O662" s="95"/>
      <c r="P662" s="95"/>
      <c r="Q662" s="97"/>
      <c r="R662" s="97"/>
      <c r="S662" s="97"/>
      <c r="T662" s="97"/>
      <c r="U662" s="97"/>
      <c r="V662" s="97"/>
      <c r="W662" s="97"/>
      <c r="X662" s="97"/>
      <c r="Y662" s="97"/>
      <c r="Z662" s="97"/>
      <c r="AA662" s="97"/>
      <c r="AB662" s="97"/>
      <c r="AC662" s="97"/>
      <c r="AD662" s="97"/>
      <c r="AE662" s="97"/>
      <c r="AF662" s="97"/>
      <c r="AG662" s="97"/>
      <c r="AH662" s="97"/>
      <c r="AI662" s="97"/>
      <c r="AJ662" s="97"/>
      <c r="AK662" s="97"/>
      <c r="AL662" s="97"/>
      <c r="AM662" s="97"/>
      <c r="AN662" s="97"/>
      <c r="AO662" s="97"/>
      <c r="AP662" s="97"/>
      <c r="AQ662" s="97"/>
      <c r="AR662" s="97"/>
      <c r="AS662" s="97"/>
      <c r="AT662" s="97"/>
      <c r="AU662" s="97"/>
      <c r="AV662" s="97"/>
      <c r="AW662" s="97"/>
      <c r="AX662" s="97"/>
      <c r="AY662" s="97"/>
      <c r="AZ662" s="97"/>
      <c r="BA662" s="97"/>
      <c r="BB662" s="97"/>
      <c r="BC662" s="97"/>
      <c r="BD662" s="97"/>
      <c r="BE662" s="97"/>
      <c r="BF662" s="97"/>
      <c r="BG662" s="97"/>
      <c r="BH662" s="97"/>
      <c r="BI662" s="97"/>
      <c r="BJ662" s="97"/>
      <c r="BK662" s="97"/>
      <c r="BL662" s="97"/>
      <c r="BM662" s="97"/>
    </row>
    <row r="663" spans="1:65" x14ac:dyDescent="0.25">
      <c r="A663" s="95"/>
      <c r="B663" s="95"/>
      <c r="C663" s="95"/>
      <c r="D663" s="95"/>
      <c r="E663" s="95"/>
      <c r="F663" s="95"/>
      <c r="G663" s="95"/>
      <c r="H663" s="95"/>
      <c r="I663" s="96"/>
      <c r="J663" s="96"/>
      <c r="K663" s="95"/>
      <c r="L663" s="95"/>
      <c r="M663" s="95"/>
      <c r="N663" s="95"/>
      <c r="O663" s="95"/>
      <c r="P663" s="95"/>
      <c r="Q663" s="97"/>
      <c r="R663" s="97"/>
      <c r="S663" s="97"/>
      <c r="T663" s="97"/>
      <c r="U663" s="97"/>
      <c r="V663" s="97"/>
      <c r="W663" s="97"/>
      <c r="X663" s="97"/>
      <c r="Y663" s="97"/>
      <c r="Z663" s="97"/>
      <c r="AA663" s="97"/>
      <c r="AB663" s="97"/>
      <c r="AC663" s="97"/>
      <c r="AD663" s="97"/>
      <c r="AE663" s="97"/>
      <c r="AF663" s="97"/>
      <c r="AG663" s="97"/>
      <c r="AH663" s="97"/>
      <c r="AI663" s="97"/>
      <c r="AJ663" s="97"/>
      <c r="AK663" s="97"/>
      <c r="AL663" s="97"/>
      <c r="AM663" s="97"/>
      <c r="AN663" s="97"/>
      <c r="AO663" s="97"/>
      <c r="AP663" s="97"/>
      <c r="AQ663" s="97"/>
      <c r="AR663" s="97"/>
      <c r="AS663" s="97"/>
      <c r="AT663" s="97"/>
      <c r="AU663" s="97"/>
      <c r="AV663" s="97"/>
      <c r="AW663" s="97"/>
      <c r="AX663" s="97"/>
      <c r="AY663" s="97"/>
      <c r="AZ663" s="97"/>
      <c r="BA663" s="97"/>
      <c r="BB663" s="97"/>
      <c r="BC663" s="97"/>
      <c r="BD663" s="97"/>
      <c r="BE663" s="97"/>
      <c r="BF663" s="97"/>
      <c r="BG663" s="97"/>
      <c r="BH663" s="97"/>
      <c r="BI663" s="97"/>
      <c r="BJ663" s="97"/>
      <c r="BK663" s="97"/>
      <c r="BL663" s="97"/>
      <c r="BM663" s="97"/>
    </row>
    <row r="664" spans="1:65" x14ac:dyDescent="0.25">
      <c r="A664" s="95"/>
      <c r="B664" s="95"/>
      <c r="C664" s="95"/>
      <c r="D664" s="95"/>
      <c r="E664" s="95"/>
      <c r="F664" s="95"/>
      <c r="G664" s="95"/>
      <c r="H664" s="95"/>
      <c r="I664" s="96"/>
      <c r="J664" s="96"/>
      <c r="K664" s="95"/>
      <c r="L664" s="95"/>
      <c r="M664" s="95"/>
      <c r="N664" s="95"/>
      <c r="O664" s="95"/>
      <c r="P664" s="95"/>
      <c r="Q664" s="97"/>
      <c r="R664" s="97"/>
      <c r="S664" s="97"/>
      <c r="T664" s="97"/>
      <c r="U664" s="97"/>
      <c r="V664" s="97"/>
      <c r="W664" s="97"/>
      <c r="X664" s="97"/>
      <c r="Y664" s="97"/>
      <c r="Z664" s="97"/>
      <c r="AA664" s="97"/>
      <c r="AB664" s="97"/>
      <c r="AC664" s="97"/>
      <c r="AD664" s="97"/>
      <c r="AE664" s="97"/>
      <c r="AF664" s="97"/>
      <c r="AG664" s="97"/>
      <c r="AH664" s="97"/>
      <c r="AI664" s="97"/>
      <c r="AJ664" s="97"/>
      <c r="AK664" s="97"/>
      <c r="AL664" s="97"/>
      <c r="AM664" s="97"/>
      <c r="AN664" s="97"/>
      <c r="AO664" s="97"/>
      <c r="AP664" s="97"/>
      <c r="AQ664" s="97"/>
      <c r="AR664" s="97"/>
      <c r="AS664" s="97"/>
      <c r="AT664" s="97"/>
      <c r="AU664" s="97"/>
      <c r="AV664" s="97"/>
      <c r="AW664" s="97"/>
      <c r="AX664" s="97"/>
      <c r="AY664" s="97"/>
      <c r="AZ664" s="97"/>
      <c r="BA664" s="97"/>
      <c r="BB664" s="97"/>
      <c r="BC664" s="97"/>
      <c r="BD664" s="97"/>
      <c r="BE664" s="97"/>
      <c r="BF664" s="97"/>
      <c r="BG664" s="97"/>
      <c r="BH664" s="97"/>
      <c r="BI664" s="97"/>
      <c r="BJ664" s="97"/>
      <c r="BK664" s="97"/>
      <c r="BL664" s="97"/>
      <c r="BM664" s="97"/>
    </row>
    <row r="665" spans="1:65" x14ac:dyDescent="0.25">
      <c r="A665" s="95"/>
      <c r="B665" s="95"/>
      <c r="C665" s="95"/>
      <c r="D665" s="95"/>
      <c r="E665" s="95"/>
      <c r="F665" s="95"/>
      <c r="G665" s="95"/>
      <c r="H665" s="95"/>
      <c r="I665" s="96"/>
      <c r="J665" s="96"/>
      <c r="K665" s="95"/>
      <c r="L665" s="95"/>
      <c r="M665" s="95"/>
      <c r="N665" s="95"/>
      <c r="O665" s="95"/>
      <c r="P665" s="95"/>
      <c r="Q665" s="97"/>
      <c r="R665" s="97"/>
      <c r="S665" s="97"/>
      <c r="T665" s="97"/>
      <c r="U665" s="97"/>
      <c r="V665" s="97"/>
      <c r="W665" s="97"/>
      <c r="X665" s="97"/>
      <c r="Y665" s="97"/>
      <c r="Z665" s="97"/>
      <c r="AA665" s="97"/>
      <c r="AB665" s="97"/>
      <c r="AC665" s="97"/>
      <c r="AD665" s="97"/>
      <c r="AE665" s="97"/>
      <c r="AF665" s="97"/>
      <c r="AG665" s="97"/>
      <c r="AH665" s="97"/>
      <c r="AI665" s="97"/>
      <c r="AJ665" s="97"/>
      <c r="AK665" s="97"/>
      <c r="AL665" s="97"/>
      <c r="AM665" s="97"/>
      <c r="AN665" s="97"/>
      <c r="AO665" s="97"/>
      <c r="AP665" s="97"/>
      <c r="AQ665" s="97"/>
      <c r="AR665" s="97"/>
      <c r="AS665" s="97"/>
      <c r="AT665" s="97"/>
      <c r="AU665" s="97"/>
      <c r="AV665" s="97"/>
      <c r="AW665" s="97"/>
      <c r="AX665" s="97"/>
      <c r="AY665" s="97"/>
      <c r="AZ665" s="97"/>
      <c r="BA665" s="97"/>
      <c r="BB665" s="97"/>
      <c r="BC665" s="97"/>
      <c r="BD665" s="97"/>
      <c r="BE665" s="97"/>
      <c r="BF665" s="97"/>
      <c r="BG665" s="97"/>
      <c r="BH665" s="97"/>
      <c r="BI665" s="97"/>
      <c r="BJ665" s="97"/>
      <c r="BK665" s="97"/>
      <c r="BL665" s="97"/>
      <c r="BM665" s="97"/>
    </row>
    <row r="666" spans="1:65" x14ac:dyDescent="0.25">
      <c r="A666" s="95"/>
      <c r="B666" s="95"/>
      <c r="C666" s="95"/>
      <c r="D666" s="95"/>
      <c r="E666" s="95"/>
      <c r="F666" s="95"/>
      <c r="G666" s="95"/>
      <c r="H666" s="95"/>
      <c r="I666" s="96"/>
      <c r="J666" s="96"/>
      <c r="K666" s="95"/>
      <c r="L666" s="95"/>
      <c r="M666" s="95"/>
      <c r="N666" s="95"/>
      <c r="O666" s="95"/>
      <c r="P666" s="95"/>
      <c r="Q666" s="97"/>
      <c r="R666" s="97"/>
      <c r="S666" s="97"/>
      <c r="T666" s="97"/>
      <c r="U666" s="97"/>
      <c r="V666" s="97"/>
      <c r="W666" s="97"/>
      <c r="X666" s="97"/>
      <c r="Y666" s="97"/>
      <c r="Z666" s="97"/>
      <c r="AA666" s="97"/>
      <c r="AB666" s="97"/>
      <c r="AC666" s="97"/>
      <c r="AD666" s="97"/>
      <c r="AE666" s="97"/>
      <c r="AF666" s="97"/>
      <c r="AG666" s="97"/>
      <c r="AH666" s="97"/>
      <c r="AI666" s="97"/>
      <c r="AJ666" s="97"/>
      <c r="AK666" s="97"/>
      <c r="AL666" s="97"/>
      <c r="AM666" s="97"/>
      <c r="AN666" s="97"/>
      <c r="AO666" s="97"/>
      <c r="AP666" s="97"/>
      <c r="AQ666" s="97"/>
      <c r="AR666" s="97"/>
      <c r="AS666" s="97"/>
      <c r="AT666" s="97"/>
      <c r="AU666" s="97"/>
      <c r="AV666" s="97"/>
      <c r="AW666" s="97"/>
      <c r="AX666" s="97"/>
      <c r="AY666" s="97"/>
      <c r="AZ666" s="97"/>
      <c r="BA666" s="97"/>
      <c r="BB666" s="97"/>
      <c r="BC666" s="97"/>
      <c r="BD666" s="97"/>
      <c r="BE666" s="97"/>
      <c r="BF666" s="97"/>
      <c r="BG666" s="97"/>
      <c r="BH666" s="97"/>
      <c r="BI666" s="97"/>
      <c r="BJ666" s="97"/>
      <c r="BK666" s="97"/>
      <c r="BL666" s="97"/>
      <c r="BM666" s="97"/>
    </row>
    <row r="667" spans="1:65" x14ac:dyDescent="0.25">
      <c r="A667" s="95"/>
      <c r="B667" s="95"/>
      <c r="C667" s="95"/>
      <c r="D667" s="95"/>
      <c r="E667" s="95"/>
      <c r="F667" s="95"/>
      <c r="G667" s="95"/>
      <c r="H667" s="95"/>
      <c r="I667" s="96"/>
      <c r="J667" s="96"/>
      <c r="K667" s="95"/>
      <c r="L667" s="95"/>
      <c r="M667" s="95"/>
      <c r="N667" s="95"/>
      <c r="O667" s="95"/>
      <c r="P667" s="95"/>
      <c r="Q667" s="97"/>
      <c r="R667" s="97"/>
      <c r="S667" s="97"/>
      <c r="T667" s="97"/>
      <c r="U667" s="97"/>
      <c r="V667" s="97"/>
      <c r="W667" s="97"/>
      <c r="X667" s="97"/>
      <c r="Y667" s="97"/>
      <c r="Z667" s="97"/>
      <c r="AA667" s="97"/>
      <c r="AB667" s="97"/>
      <c r="AC667" s="97"/>
      <c r="AD667" s="97"/>
      <c r="AE667" s="97"/>
      <c r="AF667" s="97"/>
      <c r="AG667" s="97"/>
      <c r="AH667" s="97"/>
      <c r="AI667" s="97"/>
      <c r="AJ667" s="97"/>
      <c r="AK667" s="97"/>
      <c r="AL667" s="97"/>
      <c r="AM667" s="97"/>
      <c r="AN667" s="97"/>
      <c r="AO667" s="97"/>
      <c r="AP667" s="97"/>
      <c r="AQ667" s="97"/>
      <c r="AR667" s="97"/>
      <c r="AS667" s="97"/>
      <c r="AT667" s="97"/>
      <c r="AU667" s="97"/>
      <c r="AV667" s="97"/>
      <c r="AW667" s="97"/>
      <c r="AX667" s="97"/>
      <c r="AY667" s="97"/>
      <c r="AZ667" s="97"/>
      <c r="BA667" s="97"/>
      <c r="BB667" s="97"/>
      <c r="BC667" s="97"/>
      <c r="BD667" s="97"/>
      <c r="BE667" s="97"/>
      <c r="BF667" s="97"/>
      <c r="BG667" s="97"/>
      <c r="BH667" s="97"/>
      <c r="BI667" s="97"/>
      <c r="BJ667" s="97"/>
      <c r="BK667" s="97"/>
      <c r="BL667" s="97"/>
      <c r="BM667" s="97"/>
    </row>
    <row r="668" spans="1:65" x14ac:dyDescent="0.25">
      <c r="A668" s="95"/>
      <c r="B668" s="95"/>
      <c r="C668" s="95"/>
      <c r="D668" s="95"/>
      <c r="E668" s="95"/>
      <c r="F668" s="95"/>
      <c r="G668" s="95"/>
      <c r="H668" s="95"/>
      <c r="I668" s="96"/>
      <c r="J668" s="96"/>
      <c r="K668" s="95"/>
      <c r="L668" s="95"/>
      <c r="M668" s="95"/>
      <c r="N668" s="95"/>
      <c r="O668" s="95"/>
      <c r="P668" s="95"/>
      <c r="Q668" s="97"/>
      <c r="R668" s="97"/>
      <c r="S668" s="97"/>
      <c r="T668" s="97"/>
      <c r="U668" s="97"/>
      <c r="V668" s="97"/>
      <c r="W668" s="97"/>
      <c r="X668" s="97"/>
      <c r="Y668" s="97"/>
      <c r="Z668" s="97"/>
      <c r="AA668" s="97"/>
      <c r="AB668" s="97"/>
      <c r="AC668" s="97"/>
      <c r="AD668" s="97"/>
      <c r="AE668" s="97"/>
      <c r="AF668" s="97"/>
      <c r="AG668" s="97"/>
      <c r="AH668" s="97"/>
      <c r="AI668" s="97"/>
      <c r="AJ668" s="97"/>
      <c r="AK668" s="97"/>
      <c r="AL668" s="97"/>
      <c r="AM668" s="97"/>
      <c r="AN668" s="97"/>
      <c r="AO668" s="97"/>
      <c r="AP668" s="97"/>
      <c r="AQ668" s="97"/>
      <c r="AR668" s="97"/>
      <c r="AS668" s="97"/>
      <c r="AT668" s="97"/>
      <c r="AU668" s="97"/>
      <c r="AV668" s="97"/>
      <c r="AW668" s="97"/>
      <c r="AX668" s="97"/>
      <c r="AY668" s="97"/>
      <c r="AZ668" s="97"/>
      <c r="BA668" s="97"/>
      <c r="BB668" s="97"/>
      <c r="BC668" s="97"/>
      <c r="BD668" s="97"/>
      <c r="BE668" s="97"/>
      <c r="BF668" s="97"/>
      <c r="BG668" s="97"/>
      <c r="BH668" s="97"/>
      <c r="BI668" s="97"/>
      <c r="BJ668" s="97"/>
      <c r="BK668" s="97"/>
      <c r="BL668" s="97"/>
      <c r="BM668" s="97"/>
    </row>
    <row r="669" spans="1:65" x14ac:dyDescent="0.25">
      <c r="A669" s="95"/>
      <c r="B669" s="95"/>
      <c r="C669" s="95"/>
      <c r="D669" s="95"/>
      <c r="E669" s="95"/>
      <c r="F669" s="95"/>
      <c r="G669" s="95"/>
      <c r="H669" s="95"/>
      <c r="I669" s="96"/>
      <c r="J669" s="96"/>
      <c r="K669" s="95"/>
      <c r="L669" s="95"/>
      <c r="M669" s="95"/>
      <c r="N669" s="95"/>
      <c r="O669" s="95"/>
      <c r="P669" s="95"/>
      <c r="Q669" s="97"/>
      <c r="R669" s="97"/>
      <c r="S669" s="97"/>
      <c r="T669" s="97"/>
      <c r="U669" s="97"/>
      <c r="V669" s="97"/>
      <c r="W669" s="97"/>
      <c r="X669" s="97"/>
      <c r="Y669" s="97"/>
      <c r="Z669" s="97"/>
      <c r="AA669" s="97"/>
      <c r="AB669" s="97"/>
      <c r="AC669" s="97"/>
      <c r="AD669" s="97"/>
      <c r="AE669" s="97"/>
      <c r="AF669" s="97"/>
      <c r="AG669" s="97"/>
      <c r="AH669" s="97"/>
      <c r="AI669" s="97"/>
      <c r="AJ669" s="97"/>
      <c r="AK669" s="97"/>
      <c r="AL669" s="97"/>
      <c r="AM669" s="97"/>
      <c r="AN669" s="97"/>
      <c r="AO669" s="97"/>
      <c r="AP669" s="97"/>
      <c r="AQ669" s="97"/>
      <c r="AR669" s="97"/>
      <c r="AS669" s="97"/>
      <c r="AT669" s="97"/>
      <c r="AU669" s="97"/>
      <c r="AV669" s="97"/>
      <c r="AW669" s="97"/>
      <c r="AX669" s="97"/>
      <c r="AY669" s="97"/>
      <c r="AZ669" s="97"/>
      <c r="BA669" s="97"/>
      <c r="BB669" s="97"/>
      <c r="BC669" s="97"/>
      <c r="BD669" s="97"/>
      <c r="BE669" s="97"/>
      <c r="BF669" s="97"/>
      <c r="BG669" s="97"/>
      <c r="BH669" s="97"/>
      <c r="BI669" s="97"/>
      <c r="BJ669" s="97"/>
      <c r="BK669" s="97"/>
      <c r="BL669" s="97"/>
      <c r="BM669" s="97"/>
    </row>
    <row r="670" spans="1:65" x14ac:dyDescent="0.25">
      <c r="A670" s="95"/>
      <c r="B670" s="95"/>
      <c r="C670" s="95"/>
      <c r="D670" s="95"/>
      <c r="E670" s="95"/>
      <c r="F670" s="95"/>
      <c r="G670" s="95"/>
      <c r="H670" s="95"/>
      <c r="I670" s="96"/>
      <c r="J670" s="96"/>
      <c r="K670" s="95"/>
      <c r="L670" s="95"/>
      <c r="M670" s="95"/>
      <c r="N670" s="95"/>
      <c r="O670" s="95"/>
      <c r="P670" s="95"/>
      <c r="Q670" s="97"/>
      <c r="R670" s="97"/>
      <c r="S670" s="97"/>
      <c r="T670" s="97"/>
      <c r="U670" s="97"/>
      <c r="V670" s="97"/>
      <c r="W670" s="97"/>
      <c r="X670" s="97"/>
      <c r="Y670" s="97"/>
      <c r="Z670" s="97"/>
      <c r="AA670" s="97"/>
      <c r="AB670" s="97"/>
      <c r="AC670" s="97"/>
      <c r="AD670" s="97"/>
      <c r="AE670" s="97"/>
      <c r="AF670" s="97"/>
      <c r="AG670" s="97"/>
      <c r="AH670" s="97"/>
      <c r="AI670" s="97"/>
      <c r="AJ670" s="97"/>
      <c r="AK670" s="97"/>
      <c r="AL670" s="97"/>
      <c r="AM670" s="97"/>
      <c r="AN670" s="97"/>
      <c r="AO670" s="97"/>
      <c r="AP670" s="97"/>
      <c r="AQ670" s="97"/>
      <c r="AR670" s="97"/>
      <c r="AS670" s="97"/>
      <c r="AT670" s="97"/>
      <c r="AU670" s="97"/>
      <c r="AV670" s="97"/>
      <c r="AW670" s="97"/>
      <c r="AX670" s="97"/>
      <c r="AY670" s="97"/>
      <c r="AZ670" s="97"/>
      <c r="BA670" s="97"/>
      <c r="BB670" s="97"/>
      <c r="BC670" s="97"/>
      <c r="BD670" s="97"/>
      <c r="BE670" s="97"/>
      <c r="BF670" s="97"/>
      <c r="BG670" s="97"/>
      <c r="BH670" s="97"/>
      <c r="BI670" s="97"/>
      <c r="BJ670" s="97"/>
      <c r="BK670" s="97"/>
      <c r="BL670" s="97"/>
      <c r="BM670" s="97"/>
    </row>
    <row r="671" spans="1:65" x14ac:dyDescent="0.25">
      <c r="A671" s="95"/>
      <c r="B671" s="95"/>
      <c r="C671" s="95"/>
      <c r="D671" s="95"/>
      <c r="E671" s="95"/>
      <c r="F671" s="95"/>
      <c r="G671" s="95"/>
      <c r="H671" s="95"/>
      <c r="I671" s="96"/>
      <c r="J671" s="96"/>
      <c r="K671" s="95"/>
      <c r="L671" s="95"/>
      <c r="M671" s="95"/>
      <c r="N671" s="95"/>
      <c r="O671" s="95"/>
      <c r="P671" s="95"/>
      <c r="Q671" s="97"/>
      <c r="R671" s="97"/>
      <c r="S671" s="97"/>
      <c r="T671" s="97"/>
      <c r="U671" s="97"/>
      <c r="V671" s="97"/>
      <c r="W671" s="97"/>
      <c r="X671" s="97"/>
      <c r="Y671" s="97"/>
      <c r="Z671" s="97"/>
      <c r="AA671" s="97"/>
      <c r="AB671" s="97"/>
      <c r="AC671" s="97"/>
      <c r="AD671" s="97"/>
      <c r="AE671" s="97"/>
      <c r="AF671" s="97"/>
      <c r="AG671" s="97"/>
      <c r="AH671" s="97"/>
      <c r="AI671" s="97"/>
      <c r="AJ671" s="97"/>
      <c r="AK671" s="97"/>
      <c r="AL671" s="97"/>
      <c r="AM671" s="97"/>
      <c r="AN671" s="97"/>
      <c r="AO671" s="97"/>
      <c r="AP671" s="97"/>
      <c r="AQ671" s="97"/>
      <c r="AR671" s="97"/>
      <c r="AS671" s="97"/>
      <c r="AT671" s="97"/>
      <c r="AU671" s="97"/>
      <c r="AV671" s="97"/>
      <c r="AW671" s="97"/>
      <c r="AX671" s="97"/>
      <c r="AY671" s="97"/>
      <c r="AZ671" s="97"/>
      <c r="BA671" s="97"/>
      <c r="BB671" s="97"/>
      <c r="BC671" s="97"/>
      <c r="BD671" s="97"/>
      <c r="BE671" s="97"/>
      <c r="BF671" s="97"/>
      <c r="BG671" s="97"/>
      <c r="BH671" s="97"/>
      <c r="BI671" s="97"/>
      <c r="BJ671" s="97"/>
      <c r="BK671" s="97"/>
      <c r="BL671" s="97"/>
      <c r="BM671" s="97"/>
    </row>
    <row r="672" spans="1:65" x14ac:dyDescent="0.25">
      <c r="A672" s="95"/>
      <c r="B672" s="95"/>
      <c r="C672" s="95"/>
      <c r="D672" s="95"/>
      <c r="E672" s="95"/>
      <c r="F672" s="95"/>
      <c r="G672" s="95"/>
      <c r="H672" s="95"/>
      <c r="I672" s="96"/>
      <c r="J672" s="96"/>
      <c r="K672" s="95"/>
      <c r="L672" s="95"/>
      <c r="M672" s="95"/>
      <c r="N672" s="95"/>
      <c r="O672" s="95"/>
      <c r="P672" s="95"/>
      <c r="Q672" s="97"/>
      <c r="R672" s="97"/>
      <c r="S672" s="97"/>
      <c r="T672" s="97"/>
      <c r="U672" s="97"/>
      <c r="V672" s="97"/>
      <c r="W672" s="97"/>
      <c r="X672" s="97"/>
      <c r="Y672" s="97"/>
      <c r="Z672" s="97"/>
      <c r="AA672" s="97"/>
      <c r="AB672" s="97"/>
      <c r="AC672" s="97"/>
      <c r="AD672" s="97"/>
      <c r="AE672" s="97"/>
      <c r="AF672" s="97"/>
      <c r="AG672" s="97"/>
      <c r="AH672" s="97"/>
      <c r="AI672" s="97"/>
      <c r="AJ672" s="97"/>
      <c r="AK672" s="97"/>
      <c r="AL672" s="97"/>
      <c r="AM672" s="97"/>
      <c r="AN672" s="97"/>
      <c r="AO672" s="97"/>
      <c r="AP672" s="97"/>
      <c r="AQ672" s="97"/>
      <c r="AR672" s="97"/>
      <c r="AS672" s="97"/>
      <c r="AT672" s="97"/>
      <c r="AU672" s="97"/>
      <c r="AV672" s="97"/>
      <c r="AW672" s="97"/>
      <c r="AX672" s="97"/>
      <c r="AY672" s="97"/>
      <c r="AZ672" s="97"/>
      <c r="BA672" s="97"/>
      <c r="BB672" s="97"/>
      <c r="BC672" s="97"/>
      <c r="BD672" s="97"/>
      <c r="BE672" s="97"/>
      <c r="BF672" s="97"/>
      <c r="BG672" s="97"/>
      <c r="BH672" s="97"/>
      <c r="BI672" s="97"/>
      <c r="BJ672" s="97"/>
      <c r="BK672" s="97"/>
      <c r="BL672" s="97"/>
      <c r="BM672" s="97"/>
    </row>
    <row r="673" spans="1:65" x14ac:dyDescent="0.25">
      <c r="A673" s="95"/>
      <c r="B673" s="95"/>
      <c r="C673" s="95"/>
      <c r="D673" s="95"/>
      <c r="E673" s="95"/>
      <c r="F673" s="95"/>
      <c r="G673" s="95"/>
      <c r="H673" s="95"/>
      <c r="I673" s="96"/>
      <c r="J673" s="96"/>
      <c r="K673" s="95"/>
      <c r="L673" s="95"/>
      <c r="M673" s="95"/>
      <c r="N673" s="95"/>
      <c r="O673" s="95"/>
      <c r="P673" s="95"/>
      <c r="Q673" s="97"/>
      <c r="R673" s="97"/>
      <c r="S673" s="97"/>
      <c r="T673" s="97"/>
      <c r="U673" s="97"/>
      <c r="V673" s="97"/>
      <c r="W673" s="97"/>
      <c r="X673" s="97"/>
      <c r="Y673" s="97"/>
      <c r="Z673" s="97"/>
      <c r="AA673" s="97"/>
      <c r="AB673" s="97"/>
      <c r="AC673" s="97"/>
      <c r="AD673" s="97"/>
      <c r="AE673" s="97"/>
      <c r="AF673" s="97"/>
      <c r="AG673" s="97"/>
      <c r="AH673" s="97"/>
      <c r="AI673" s="97"/>
      <c r="AJ673" s="97"/>
      <c r="AK673" s="97"/>
      <c r="AL673" s="97"/>
      <c r="AM673" s="97"/>
      <c r="AN673" s="97"/>
      <c r="AO673" s="97"/>
      <c r="AP673" s="97"/>
      <c r="AQ673" s="97"/>
      <c r="AR673" s="97"/>
      <c r="AS673" s="97"/>
      <c r="AT673" s="97"/>
      <c r="AU673" s="97"/>
      <c r="AV673" s="97"/>
      <c r="AW673" s="97"/>
      <c r="AX673" s="97"/>
      <c r="AY673" s="97"/>
      <c r="AZ673" s="97"/>
      <c r="BA673" s="97"/>
      <c r="BB673" s="97"/>
      <c r="BC673" s="97"/>
      <c r="BD673" s="97"/>
      <c r="BE673" s="97"/>
      <c r="BF673" s="97"/>
      <c r="BG673" s="97"/>
      <c r="BH673" s="97"/>
      <c r="BI673" s="97"/>
      <c r="BJ673" s="97"/>
      <c r="BK673" s="97"/>
      <c r="BL673" s="97"/>
      <c r="BM673" s="97"/>
    </row>
    <row r="674" spans="1:65" x14ac:dyDescent="0.25">
      <c r="A674" s="95"/>
      <c r="B674" s="95"/>
      <c r="C674" s="95"/>
      <c r="D674" s="95"/>
      <c r="E674" s="95"/>
      <c r="F674" s="95"/>
      <c r="G674" s="95"/>
      <c r="H674" s="95"/>
      <c r="I674" s="96"/>
      <c r="J674" s="96"/>
      <c r="K674" s="95"/>
      <c r="L674" s="95"/>
      <c r="M674" s="95"/>
      <c r="N674" s="95"/>
      <c r="O674" s="95"/>
      <c r="P674" s="95"/>
      <c r="Q674" s="97"/>
      <c r="R674" s="97"/>
      <c r="S674" s="97"/>
      <c r="T674" s="97"/>
      <c r="U674" s="97"/>
      <c r="V674" s="97"/>
      <c r="W674" s="97"/>
      <c r="X674" s="97"/>
      <c r="Y674" s="97"/>
      <c r="Z674" s="97"/>
      <c r="AA674" s="97"/>
      <c r="AB674" s="97"/>
      <c r="AC674" s="97"/>
      <c r="AD674" s="97"/>
      <c r="AE674" s="97"/>
      <c r="AF674" s="97"/>
      <c r="AG674" s="97"/>
      <c r="AH674" s="97"/>
      <c r="AI674" s="97"/>
      <c r="AJ674" s="97"/>
      <c r="AK674" s="97"/>
      <c r="AL674" s="97"/>
      <c r="AM674" s="97"/>
      <c r="AN674" s="97"/>
      <c r="AO674" s="97"/>
      <c r="AP674" s="97"/>
      <c r="AQ674" s="97"/>
      <c r="AR674" s="97"/>
      <c r="AS674" s="97"/>
      <c r="AT674" s="97"/>
      <c r="AU674" s="97"/>
      <c r="AV674" s="97"/>
      <c r="AW674" s="97"/>
      <c r="AX674" s="97"/>
      <c r="AY674" s="97"/>
      <c r="AZ674" s="97"/>
      <c r="BA674" s="97"/>
      <c r="BB674" s="97"/>
      <c r="BC674" s="97"/>
      <c r="BD674" s="97"/>
      <c r="BE674" s="97"/>
      <c r="BF674" s="97"/>
      <c r="BG674" s="97"/>
      <c r="BH674" s="97"/>
      <c r="BI674" s="97"/>
      <c r="BJ674" s="97"/>
      <c r="BK674" s="97"/>
      <c r="BL674" s="97"/>
      <c r="BM674" s="97"/>
    </row>
    <row r="675" spans="1:65" x14ac:dyDescent="0.25">
      <c r="A675" s="95"/>
      <c r="B675" s="95"/>
      <c r="C675" s="95"/>
      <c r="D675" s="95"/>
      <c r="E675" s="95"/>
      <c r="F675" s="95"/>
      <c r="G675" s="95"/>
      <c r="H675" s="95"/>
      <c r="I675" s="96"/>
      <c r="J675" s="96"/>
      <c r="K675" s="95"/>
      <c r="L675" s="95"/>
      <c r="M675" s="95"/>
      <c r="N675" s="95"/>
      <c r="O675" s="95"/>
      <c r="P675" s="95"/>
      <c r="Q675" s="97"/>
      <c r="R675" s="97"/>
      <c r="S675" s="97"/>
      <c r="T675" s="97"/>
      <c r="U675" s="97"/>
      <c r="V675" s="97"/>
      <c r="W675" s="97"/>
      <c r="X675" s="97"/>
      <c r="Y675" s="97"/>
      <c r="Z675" s="97"/>
      <c r="AA675" s="97"/>
      <c r="AB675" s="97"/>
      <c r="AC675" s="97"/>
      <c r="AD675" s="97"/>
      <c r="AE675" s="97"/>
      <c r="AF675" s="97"/>
      <c r="AG675" s="97"/>
      <c r="AH675" s="97"/>
      <c r="AI675" s="97"/>
      <c r="AJ675" s="97"/>
      <c r="AK675" s="97"/>
      <c r="AL675" s="97"/>
      <c r="AM675" s="97"/>
      <c r="AN675" s="97"/>
      <c r="AO675" s="97"/>
      <c r="AP675" s="97"/>
      <c r="AQ675" s="97"/>
      <c r="AR675" s="97"/>
      <c r="AS675" s="97"/>
      <c r="AT675" s="97"/>
      <c r="AU675" s="97"/>
      <c r="AV675" s="97"/>
      <c r="AW675" s="97"/>
      <c r="AX675" s="97"/>
      <c r="AY675" s="97"/>
      <c r="AZ675" s="97"/>
      <c r="BA675" s="97"/>
      <c r="BB675" s="97"/>
      <c r="BC675" s="97"/>
      <c r="BD675" s="97"/>
      <c r="BE675" s="97"/>
      <c r="BF675" s="97"/>
      <c r="BG675" s="97"/>
      <c r="BH675" s="97"/>
      <c r="BI675" s="97"/>
      <c r="BJ675" s="97"/>
      <c r="BK675" s="97"/>
      <c r="BL675" s="97"/>
      <c r="BM675" s="97"/>
    </row>
    <row r="676" spans="1:65" x14ac:dyDescent="0.25">
      <c r="A676" s="95"/>
      <c r="B676" s="95"/>
      <c r="C676" s="95"/>
      <c r="D676" s="95"/>
      <c r="E676" s="95"/>
      <c r="F676" s="95"/>
      <c r="G676" s="95"/>
      <c r="H676" s="95"/>
      <c r="I676" s="96"/>
      <c r="J676" s="96"/>
      <c r="K676" s="95"/>
      <c r="L676" s="95"/>
      <c r="M676" s="95"/>
      <c r="N676" s="95"/>
      <c r="O676" s="95"/>
      <c r="P676" s="95"/>
      <c r="Q676" s="97"/>
      <c r="R676" s="97"/>
      <c r="S676" s="97"/>
      <c r="T676" s="97"/>
      <c r="U676" s="97"/>
      <c r="V676" s="97"/>
      <c r="W676" s="97"/>
      <c r="X676" s="97"/>
      <c r="Y676" s="97"/>
      <c r="Z676" s="97"/>
      <c r="AA676" s="97"/>
      <c r="AB676" s="97"/>
      <c r="AC676" s="97"/>
      <c r="AD676" s="97"/>
      <c r="AE676" s="97"/>
      <c r="AF676" s="97"/>
      <c r="AG676" s="97"/>
      <c r="AH676" s="97"/>
      <c r="AI676" s="97"/>
      <c r="AJ676" s="97"/>
      <c r="AK676" s="97"/>
      <c r="AL676" s="97"/>
      <c r="AM676" s="97"/>
      <c r="AN676" s="97"/>
      <c r="AO676" s="97"/>
      <c r="AP676" s="97"/>
      <c r="AQ676" s="97"/>
      <c r="AR676" s="97"/>
      <c r="AS676" s="97"/>
      <c r="AT676" s="97"/>
      <c r="AU676" s="97"/>
      <c r="AV676" s="97"/>
      <c r="AW676" s="97"/>
      <c r="AX676" s="97"/>
      <c r="AY676" s="97"/>
      <c r="AZ676" s="97"/>
      <c r="BA676" s="97"/>
      <c r="BB676" s="97"/>
      <c r="BC676" s="97"/>
      <c r="BD676" s="97"/>
      <c r="BE676" s="97"/>
      <c r="BF676" s="97"/>
      <c r="BG676" s="97"/>
      <c r="BH676" s="97"/>
      <c r="BI676" s="97"/>
      <c r="BJ676" s="97"/>
      <c r="BK676" s="97"/>
      <c r="BL676" s="97"/>
      <c r="BM676" s="97"/>
    </row>
    <row r="677" spans="1:65" x14ac:dyDescent="0.25">
      <c r="A677" s="95"/>
      <c r="B677" s="95"/>
      <c r="C677" s="95"/>
      <c r="D677" s="95"/>
      <c r="E677" s="95"/>
      <c r="F677" s="95"/>
      <c r="G677" s="95"/>
      <c r="H677" s="95"/>
      <c r="I677" s="96"/>
      <c r="J677" s="96"/>
      <c r="K677" s="95"/>
      <c r="L677" s="95"/>
      <c r="M677" s="95"/>
      <c r="N677" s="95"/>
      <c r="O677" s="95"/>
      <c r="P677" s="95"/>
      <c r="Q677" s="97"/>
      <c r="R677" s="97"/>
      <c r="S677" s="97"/>
      <c r="T677" s="97"/>
      <c r="U677" s="97"/>
      <c r="V677" s="97"/>
      <c r="W677" s="97"/>
      <c r="X677" s="97"/>
      <c r="Y677" s="97"/>
      <c r="Z677" s="97"/>
      <c r="AA677" s="97"/>
      <c r="AB677" s="97"/>
      <c r="AC677" s="97"/>
      <c r="AD677" s="97"/>
      <c r="AE677" s="97"/>
      <c r="AF677" s="97"/>
      <c r="AG677" s="97"/>
      <c r="AH677" s="97"/>
      <c r="AI677" s="97"/>
      <c r="AJ677" s="97"/>
      <c r="AK677" s="97"/>
      <c r="AL677" s="97"/>
      <c r="AM677" s="97"/>
      <c r="AN677" s="97"/>
      <c r="AO677" s="97"/>
      <c r="AP677" s="97"/>
      <c r="AQ677" s="97"/>
      <c r="AR677" s="97"/>
      <c r="AS677" s="97"/>
      <c r="AT677" s="97"/>
      <c r="AU677" s="97"/>
      <c r="AV677" s="97"/>
      <c r="AW677" s="97"/>
      <c r="AX677" s="97"/>
      <c r="AY677" s="97"/>
      <c r="AZ677" s="97"/>
      <c r="BA677" s="97"/>
      <c r="BB677" s="97"/>
      <c r="BC677" s="97"/>
      <c r="BD677" s="97"/>
      <c r="BE677" s="97"/>
      <c r="BF677" s="97"/>
      <c r="BG677" s="97"/>
      <c r="BH677" s="97"/>
      <c r="BI677" s="97"/>
      <c r="BJ677" s="97"/>
      <c r="BK677" s="97"/>
      <c r="BL677" s="97"/>
      <c r="BM677" s="97"/>
    </row>
    <row r="678" spans="1:65" x14ac:dyDescent="0.25">
      <c r="A678" s="95"/>
      <c r="B678" s="95"/>
      <c r="C678" s="95"/>
      <c r="D678" s="95"/>
      <c r="E678" s="95"/>
      <c r="F678" s="95"/>
      <c r="G678" s="95"/>
      <c r="H678" s="95"/>
      <c r="I678" s="96"/>
      <c r="J678" s="96"/>
      <c r="K678" s="95"/>
      <c r="L678" s="95"/>
      <c r="M678" s="95"/>
      <c r="N678" s="95"/>
      <c r="O678" s="95"/>
      <c r="P678" s="95"/>
      <c r="Q678" s="97"/>
      <c r="R678" s="97"/>
      <c r="S678" s="97"/>
      <c r="T678" s="97"/>
      <c r="U678" s="97"/>
      <c r="V678" s="97"/>
      <c r="W678" s="97"/>
      <c r="X678" s="97"/>
      <c r="Y678" s="97"/>
      <c r="Z678" s="97"/>
      <c r="AA678" s="97"/>
      <c r="AB678" s="97"/>
      <c r="AC678" s="97"/>
      <c r="AD678" s="97"/>
      <c r="AE678" s="97"/>
      <c r="AF678" s="97"/>
      <c r="AG678" s="97"/>
      <c r="AH678" s="97"/>
      <c r="AI678" s="97"/>
      <c r="AJ678" s="97"/>
      <c r="AK678" s="97"/>
      <c r="AL678" s="97"/>
      <c r="AM678" s="97"/>
      <c r="AN678" s="97"/>
      <c r="AO678" s="97"/>
      <c r="AP678" s="97"/>
      <c r="AQ678" s="97"/>
      <c r="AR678" s="97"/>
      <c r="AS678" s="97"/>
      <c r="AT678" s="97"/>
      <c r="AU678" s="97"/>
      <c r="AV678" s="97"/>
      <c r="AW678" s="97"/>
      <c r="AX678" s="97"/>
      <c r="AY678" s="97"/>
      <c r="AZ678" s="97"/>
      <c r="BA678" s="97"/>
      <c r="BB678" s="97"/>
      <c r="BC678" s="97"/>
      <c r="BD678" s="97"/>
      <c r="BE678" s="97"/>
      <c r="BF678" s="97"/>
      <c r="BG678" s="97"/>
      <c r="BH678" s="97"/>
      <c r="BI678" s="97"/>
      <c r="BJ678" s="97"/>
      <c r="BK678" s="97"/>
      <c r="BL678" s="97"/>
      <c r="BM678" s="97"/>
    </row>
    <row r="679" spans="1:65" x14ac:dyDescent="0.25">
      <c r="A679" s="95"/>
      <c r="B679" s="95"/>
      <c r="C679" s="95"/>
      <c r="D679" s="95"/>
      <c r="E679" s="95"/>
      <c r="F679" s="95"/>
      <c r="G679" s="95"/>
      <c r="H679" s="95"/>
      <c r="I679" s="96"/>
      <c r="J679" s="96"/>
      <c r="K679" s="95"/>
      <c r="L679" s="95"/>
      <c r="M679" s="95"/>
      <c r="N679" s="95"/>
      <c r="O679" s="95"/>
      <c r="P679" s="95"/>
      <c r="Q679" s="97"/>
      <c r="R679" s="97"/>
      <c r="S679" s="97"/>
      <c r="T679" s="97"/>
      <c r="U679" s="97"/>
      <c r="V679" s="97"/>
      <c r="W679" s="97"/>
      <c r="X679" s="97"/>
      <c r="Y679" s="97"/>
      <c r="Z679" s="97"/>
      <c r="AA679" s="97"/>
      <c r="AB679" s="97"/>
      <c r="AC679" s="97"/>
      <c r="AD679" s="97"/>
      <c r="AE679" s="97"/>
      <c r="AF679" s="97"/>
      <c r="AG679" s="97"/>
      <c r="AH679" s="97"/>
      <c r="AI679" s="97"/>
      <c r="AJ679" s="97"/>
      <c r="AK679" s="97"/>
      <c r="AL679" s="97"/>
      <c r="AM679" s="97"/>
      <c r="AN679" s="97"/>
      <c r="AO679" s="97"/>
      <c r="AP679" s="97"/>
      <c r="AQ679" s="97"/>
      <c r="AR679" s="97"/>
      <c r="AS679" s="97"/>
      <c r="AT679" s="97"/>
      <c r="AU679" s="97"/>
      <c r="AV679" s="97"/>
      <c r="AW679" s="97"/>
      <c r="AX679" s="97"/>
      <c r="AY679" s="97"/>
      <c r="AZ679" s="97"/>
      <c r="BA679" s="97"/>
      <c r="BB679" s="97"/>
      <c r="BC679" s="97"/>
      <c r="BD679" s="97"/>
      <c r="BE679" s="97"/>
      <c r="BF679" s="97"/>
      <c r="BG679" s="97"/>
      <c r="BH679" s="97"/>
      <c r="BI679" s="97"/>
      <c r="BJ679" s="97"/>
      <c r="BK679" s="97"/>
      <c r="BL679" s="97"/>
      <c r="BM679" s="97"/>
    </row>
    <row r="680" spans="1:65" x14ac:dyDescent="0.25">
      <c r="A680" s="95"/>
      <c r="B680" s="95"/>
      <c r="C680" s="95"/>
      <c r="D680" s="95"/>
      <c r="E680" s="95"/>
      <c r="F680" s="95"/>
      <c r="G680" s="95"/>
      <c r="H680" s="95"/>
      <c r="I680" s="96"/>
      <c r="J680" s="96"/>
      <c r="K680" s="95"/>
      <c r="L680" s="95"/>
      <c r="M680" s="95"/>
      <c r="N680" s="95"/>
      <c r="O680" s="95"/>
      <c r="P680" s="95"/>
      <c r="Q680" s="97"/>
      <c r="R680" s="97"/>
      <c r="S680" s="97"/>
      <c r="T680" s="97"/>
      <c r="U680" s="97"/>
      <c r="V680" s="97"/>
      <c r="W680" s="97"/>
      <c r="X680" s="97"/>
      <c r="Y680" s="97"/>
      <c r="Z680" s="97"/>
      <c r="AA680" s="97"/>
      <c r="AB680" s="97"/>
      <c r="AC680" s="97"/>
      <c r="AD680" s="97"/>
      <c r="AE680" s="97"/>
      <c r="AF680" s="97"/>
      <c r="AG680" s="97"/>
      <c r="AH680" s="97"/>
      <c r="AI680" s="97"/>
      <c r="AJ680" s="97"/>
      <c r="AK680" s="97"/>
      <c r="AL680" s="97"/>
      <c r="AM680" s="97"/>
      <c r="AN680" s="97"/>
      <c r="AO680" s="97"/>
      <c r="AP680" s="97"/>
      <c r="AQ680" s="97"/>
      <c r="AR680" s="97"/>
      <c r="AS680" s="97"/>
      <c r="AT680" s="97"/>
      <c r="AU680" s="97"/>
      <c r="AV680" s="97"/>
      <c r="AW680" s="97"/>
      <c r="AX680" s="97"/>
      <c r="AY680" s="97"/>
      <c r="AZ680" s="97"/>
      <c r="BA680" s="97"/>
      <c r="BB680" s="97"/>
      <c r="BC680" s="97"/>
      <c r="BD680" s="97"/>
      <c r="BE680" s="97"/>
      <c r="BF680" s="97"/>
      <c r="BG680" s="97"/>
      <c r="BH680" s="97"/>
      <c r="BI680" s="97"/>
      <c r="BJ680" s="97"/>
      <c r="BK680" s="97"/>
      <c r="BL680" s="97"/>
      <c r="BM680" s="97"/>
    </row>
    <row r="681" spans="1:65" x14ac:dyDescent="0.25">
      <c r="A681" s="95"/>
      <c r="B681" s="95"/>
      <c r="C681" s="95"/>
      <c r="D681" s="95"/>
      <c r="E681" s="95"/>
      <c r="F681" s="95"/>
      <c r="G681" s="95"/>
      <c r="H681" s="95"/>
      <c r="I681" s="96"/>
      <c r="J681" s="96"/>
      <c r="K681" s="95"/>
      <c r="L681" s="95"/>
      <c r="M681" s="95"/>
      <c r="N681" s="95"/>
      <c r="O681" s="95"/>
      <c r="P681" s="95"/>
      <c r="Q681" s="97"/>
      <c r="R681" s="97"/>
      <c r="S681" s="97"/>
      <c r="T681" s="97"/>
      <c r="U681" s="97"/>
      <c r="V681" s="97"/>
      <c r="W681" s="97"/>
      <c r="X681" s="97"/>
      <c r="Y681" s="97"/>
      <c r="Z681" s="97"/>
      <c r="AA681" s="97"/>
      <c r="AB681" s="97"/>
      <c r="AC681" s="97"/>
      <c r="AD681" s="97"/>
      <c r="AE681" s="97"/>
      <c r="AF681" s="97"/>
      <c r="AG681" s="97"/>
      <c r="AH681" s="97"/>
      <c r="AI681" s="97"/>
      <c r="AJ681" s="97"/>
      <c r="AK681" s="97"/>
      <c r="AL681" s="97"/>
      <c r="AM681" s="97"/>
      <c r="AN681" s="97"/>
      <c r="AO681" s="97"/>
      <c r="AP681" s="97"/>
      <c r="AQ681" s="97"/>
      <c r="AR681" s="97"/>
      <c r="AS681" s="97"/>
      <c r="AT681" s="97"/>
      <c r="AU681" s="97"/>
      <c r="AV681" s="97"/>
      <c r="AW681" s="97"/>
      <c r="AX681" s="97"/>
      <c r="AY681" s="97"/>
      <c r="AZ681" s="97"/>
      <c r="BA681" s="97"/>
      <c r="BB681" s="97"/>
      <c r="BC681" s="97"/>
      <c r="BD681" s="97"/>
      <c r="BE681" s="97"/>
      <c r="BF681" s="97"/>
      <c r="BG681" s="97"/>
      <c r="BH681" s="97"/>
      <c r="BI681" s="97"/>
      <c r="BJ681" s="97"/>
      <c r="BK681" s="97"/>
      <c r="BL681" s="97"/>
      <c r="BM681" s="97"/>
    </row>
    <row r="682" spans="1:65" x14ac:dyDescent="0.25">
      <c r="A682" s="95"/>
      <c r="B682" s="95"/>
      <c r="C682" s="95"/>
      <c r="D682" s="95"/>
      <c r="E682" s="95"/>
      <c r="F682" s="95"/>
      <c r="G682" s="95"/>
      <c r="H682" s="95"/>
      <c r="I682" s="96"/>
      <c r="J682" s="96"/>
      <c r="K682" s="95"/>
      <c r="L682" s="95"/>
      <c r="M682" s="95"/>
      <c r="N682" s="95"/>
      <c r="O682" s="95"/>
      <c r="P682" s="95"/>
      <c r="Q682" s="97"/>
      <c r="R682" s="97"/>
      <c r="S682" s="97"/>
      <c r="T682" s="97"/>
      <c r="U682" s="97"/>
      <c r="V682" s="97"/>
      <c r="W682" s="97"/>
      <c r="X682" s="97"/>
      <c r="Y682" s="97"/>
      <c r="Z682" s="97"/>
      <c r="AA682" s="97"/>
      <c r="AB682" s="97"/>
      <c r="AC682" s="97"/>
      <c r="AD682" s="97"/>
      <c r="AE682" s="97"/>
      <c r="AF682" s="97"/>
      <c r="AG682" s="97"/>
      <c r="AH682" s="97"/>
      <c r="AI682" s="97"/>
      <c r="AJ682" s="97"/>
      <c r="AK682" s="97"/>
      <c r="AL682" s="97"/>
      <c r="AM682" s="97"/>
      <c r="AN682" s="97"/>
      <c r="AO682" s="97"/>
      <c r="AP682" s="97"/>
      <c r="AQ682" s="97"/>
      <c r="AR682" s="97"/>
      <c r="AS682" s="97"/>
      <c r="AT682" s="97"/>
      <c r="AU682" s="97"/>
      <c r="AV682" s="97"/>
      <c r="AW682" s="97"/>
      <c r="AX682" s="97"/>
      <c r="AY682" s="97"/>
      <c r="AZ682" s="97"/>
      <c r="BA682" s="97"/>
      <c r="BB682" s="97"/>
      <c r="BC682" s="97"/>
      <c r="BD682" s="97"/>
      <c r="BE682" s="97"/>
      <c r="BF682" s="97"/>
      <c r="BG682" s="97"/>
      <c r="BH682" s="97"/>
      <c r="BI682" s="97"/>
      <c r="BJ682" s="97"/>
      <c r="BK682" s="97"/>
      <c r="BL682" s="97"/>
      <c r="BM682" s="97"/>
    </row>
    <row r="683" spans="1:65" x14ac:dyDescent="0.25">
      <c r="A683" s="95"/>
      <c r="B683" s="95"/>
      <c r="C683" s="95"/>
      <c r="D683" s="95"/>
      <c r="E683" s="95"/>
      <c r="F683" s="95"/>
      <c r="G683" s="95"/>
      <c r="H683" s="95"/>
      <c r="I683" s="96"/>
      <c r="J683" s="96"/>
      <c r="K683" s="95"/>
      <c r="L683" s="95"/>
      <c r="M683" s="95"/>
      <c r="N683" s="95"/>
      <c r="O683" s="95"/>
      <c r="P683" s="95"/>
      <c r="Q683" s="97"/>
      <c r="R683" s="97"/>
      <c r="S683" s="97"/>
      <c r="T683" s="97"/>
      <c r="U683" s="97"/>
      <c r="V683" s="97"/>
      <c r="W683" s="97"/>
      <c r="X683" s="97"/>
      <c r="Y683" s="97"/>
      <c r="Z683" s="97"/>
      <c r="AA683" s="97"/>
      <c r="AB683" s="97"/>
      <c r="AC683" s="97"/>
      <c r="AD683" s="97"/>
      <c r="AE683" s="97"/>
      <c r="AF683" s="97"/>
      <c r="AG683" s="97"/>
      <c r="AH683" s="97"/>
      <c r="AI683" s="97"/>
      <c r="AJ683" s="97"/>
      <c r="AK683" s="97"/>
      <c r="AL683" s="97"/>
      <c r="AM683" s="97"/>
      <c r="AN683" s="97"/>
      <c r="AO683" s="97"/>
      <c r="AP683" s="97"/>
      <c r="AQ683" s="97"/>
      <c r="AR683" s="97"/>
      <c r="AS683" s="97"/>
      <c r="AT683" s="97"/>
      <c r="AU683" s="97"/>
      <c r="AV683" s="97"/>
      <c r="AW683" s="97"/>
      <c r="AX683" s="97"/>
      <c r="AY683" s="97"/>
      <c r="AZ683" s="97"/>
      <c r="BA683" s="97"/>
      <c r="BB683" s="97"/>
      <c r="BC683" s="97"/>
      <c r="BD683" s="97"/>
      <c r="BE683" s="97"/>
      <c r="BF683" s="97"/>
      <c r="BG683" s="97"/>
      <c r="BH683" s="97"/>
      <c r="BI683" s="97"/>
      <c r="BJ683" s="97"/>
      <c r="BK683" s="97"/>
      <c r="BL683" s="97"/>
      <c r="BM683" s="97"/>
    </row>
    <row r="684" spans="1:65" x14ac:dyDescent="0.25">
      <c r="A684" s="95"/>
      <c r="B684" s="95"/>
      <c r="C684" s="95"/>
      <c r="D684" s="95"/>
      <c r="E684" s="95"/>
      <c r="F684" s="95"/>
      <c r="G684" s="95"/>
      <c r="H684" s="95"/>
      <c r="I684" s="96"/>
      <c r="J684" s="96"/>
      <c r="K684" s="95"/>
      <c r="L684" s="95"/>
      <c r="M684" s="95"/>
      <c r="N684" s="95"/>
      <c r="O684" s="95"/>
      <c r="P684" s="95"/>
      <c r="Q684" s="97"/>
      <c r="R684" s="97"/>
      <c r="S684" s="97"/>
      <c r="T684" s="97"/>
      <c r="U684" s="97"/>
      <c r="V684" s="97"/>
      <c r="W684" s="97"/>
      <c r="X684" s="97"/>
      <c r="Y684" s="97"/>
      <c r="Z684" s="97"/>
      <c r="AA684" s="97"/>
      <c r="AB684" s="97"/>
      <c r="AC684" s="97"/>
      <c r="AD684" s="97"/>
      <c r="AE684" s="97"/>
      <c r="AF684" s="97"/>
      <c r="AG684" s="97"/>
      <c r="AH684" s="97"/>
      <c r="AI684" s="97"/>
      <c r="AJ684" s="97"/>
      <c r="AK684" s="97"/>
      <c r="AL684" s="97"/>
      <c r="AM684" s="97"/>
      <c r="AN684" s="97"/>
      <c r="AO684" s="97"/>
      <c r="AP684" s="97"/>
      <c r="AQ684" s="97"/>
      <c r="AR684" s="97"/>
      <c r="AS684" s="97"/>
      <c r="AT684" s="97"/>
      <c r="AU684" s="97"/>
      <c r="AV684" s="97"/>
      <c r="AW684" s="97"/>
      <c r="AX684" s="97"/>
      <c r="AY684" s="97"/>
      <c r="AZ684" s="97"/>
      <c r="BA684" s="97"/>
      <c r="BB684" s="97"/>
      <c r="BC684" s="97"/>
      <c r="BD684" s="97"/>
      <c r="BE684" s="97"/>
      <c r="BF684" s="97"/>
      <c r="BG684" s="97"/>
      <c r="BH684" s="97"/>
      <c r="BI684" s="97"/>
      <c r="BJ684" s="97"/>
      <c r="BK684" s="97"/>
      <c r="BL684" s="97"/>
      <c r="BM684" s="97"/>
    </row>
    <row r="685" spans="1:65" x14ac:dyDescent="0.25">
      <c r="A685" s="95"/>
      <c r="B685" s="95"/>
      <c r="C685" s="95"/>
      <c r="D685" s="95"/>
      <c r="E685" s="95"/>
      <c r="F685" s="95"/>
      <c r="G685" s="95"/>
      <c r="H685" s="95"/>
      <c r="I685" s="96"/>
      <c r="J685" s="96"/>
      <c r="K685" s="95"/>
      <c r="L685" s="95"/>
      <c r="M685" s="95"/>
      <c r="N685" s="95"/>
      <c r="O685" s="95"/>
      <c r="P685" s="95"/>
      <c r="Q685" s="97"/>
      <c r="R685" s="97"/>
      <c r="S685" s="97"/>
      <c r="T685" s="97"/>
      <c r="U685" s="97"/>
      <c r="V685" s="97"/>
      <c r="W685" s="97"/>
      <c r="X685" s="97"/>
      <c r="Y685" s="97"/>
      <c r="Z685" s="97"/>
      <c r="AA685" s="97"/>
      <c r="AB685" s="97"/>
      <c r="AC685" s="97"/>
      <c r="AD685" s="97"/>
      <c r="AE685" s="97"/>
      <c r="AF685" s="97"/>
      <c r="AG685" s="97"/>
      <c r="AH685" s="97"/>
      <c r="AI685" s="97"/>
      <c r="AJ685" s="97"/>
      <c r="AK685" s="97"/>
      <c r="AL685" s="97"/>
      <c r="AM685" s="97"/>
      <c r="AN685" s="97"/>
      <c r="AO685" s="97"/>
      <c r="AP685" s="97"/>
      <c r="AQ685" s="97"/>
      <c r="AR685" s="97"/>
      <c r="AS685" s="97"/>
      <c r="AT685" s="97"/>
      <c r="AU685" s="97"/>
      <c r="AV685" s="97"/>
      <c r="AW685" s="97"/>
      <c r="AX685" s="97"/>
      <c r="AY685" s="97"/>
      <c r="AZ685" s="97"/>
      <c r="BA685" s="97"/>
      <c r="BB685" s="97"/>
      <c r="BC685" s="97"/>
      <c r="BD685" s="97"/>
      <c r="BE685" s="97"/>
      <c r="BF685" s="97"/>
      <c r="BG685" s="97"/>
      <c r="BH685" s="97"/>
      <c r="BI685" s="97"/>
      <c r="BJ685" s="97"/>
      <c r="BK685" s="97"/>
      <c r="BL685" s="97"/>
      <c r="BM685" s="97"/>
    </row>
    <row r="686" spans="1:65" x14ac:dyDescent="0.25">
      <c r="A686" s="95"/>
      <c r="B686" s="95"/>
      <c r="C686" s="95"/>
      <c r="D686" s="95"/>
      <c r="E686" s="95"/>
      <c r="F686" s="95"/>
      <c r="G686" s="95"/>
      <c r="H686" s="95"/>
      <c r="I686" s="96"/>
      <c r="J686" s="96"/>
      <c r="K686" s="95"/>
      <c r="L686" s="95"/>
      <c r="M686" s="95"/>
      <c r="N686" s="95"/>
      <c r="O686" s="95"/>
      <c r="P686" s="95"/>
      <c r="Q686" s="97"/>
      <c r="R686" s="97"/>
      <c r="S686" s="97"/>
      <c r="T686" s="97"/>
      <c r="U686" s="97"/>
      <c r="V686" s="97"/>
      <c r="W686" s="97"/>
      <c r="X686" s="97"/>
      <c r="Y686" s="97"/>
      <c r="Z686" s="97"/>
      <c r="AA686" s="97"/>
      <c r="AB686" s="97"/>
      <c r="AC686" s="97"/>
      <c r="AD686" s="97"/>
      <c r="AE686" s="97"/>
      <c r="AF686" s="97"/>
      <c r="AG686" s="97"/>
      <c r="AH686" s="97"/>
      <c r="AI686" s="97"/>
      <c r="AJ686" s="97"/>
      <c r="AK686" s="97"/>
      <c r="AL686" s="97"/>
      <c r="AM686" s="97"/>
      <c r="AN686" s="97"/>
      <c r="AO686" s="97"/>
      <c r="AP686" s="97"/>
      <c r="AQ686" s="97"/>
      <c r="AR686" s="97"/>
      <c r="AS686" s="97"/>
      <c r="AT686" s="97"/>
      <c r="AU686" s="97"/>
      <c r="AV686" s="97"/>
      <c r="AW686" s="97"/>
      <c r="AX686" s="97"/>
      <c r="AY686" s="97"/>
      <c r="AZ686" s="97"/>
      <c r="BA686" s="97"/>
      <c r="BB686" s="97"/>
      <c r="BC686" s="97"/>
      <c r="BD686" s="97"/>
      <c r="BE686" s="97"/>
      <c r="BF686" s="97"/>
      <c r="BG686" s="97"/>
      <c r="BH686" s="97"/>
      <c r="BI686" s="97"/>
      <c r="BJ686" s="97"/>
      <c r="BK686" s="97"/>
      <c r="BL686" s="97"/>
      <c r="BM686" s="97"/>
    </row>
    <row r="687" spans="1:65" x14ac:dyDescent="0.25">
      <c r="A687" s="95"/>
      <c r="B687" s="95"/>
      <c r="C687" s="95"/>
      <c r="D687" s="95"/>
      <c r="E687" s="95"/>
      <c r="F687" s="95"/>
      <c r="G687" s="95"/>
      <c r="H687" s="95"/>
      <c r="I687" s="96"/>
      <c r="J687" s="96"/>
      <c r="K687" s="95"/>
      <c r="L687" s="95"/>
      <c r="M687" s="95"/>
      <c r="N687" s="95"/>
      <c r="O687" s="95"/>
      <c r="P687" s="95"/>
      <c r="Q687" s="97"/>
      <c r="R687" s="97"/>
      <c r="S687" s="97"/>
      <c r="T687" s="97"/>
      <c r="U687" s="97"/>
      <c r="V687" s="97"/>
      <c r="W687" s="97"/>
      <c r="X687" s="97"/>
      <c r="Y687" s="97"/>
      <c r="Z687" s="97"/>
      <c r="AA687" s="97"/>
      <c r="AB687" s="97"/>
      <c r="AC687" s="97"/>
      <c r="AD687" s="97"/>
      <c r="AE687" s="97"/>
      <c r="AF687" s="97"/>
      <c r="AG687" s="97"/>
      <c r="AH687" s="97"/>
      <c r="AI687" s="97"/>
      <c r="AJ687" s="97"/>
      <c r="AK687" s="97"/>
      <c r="AL687" s="97"/>
      <c r="AM687" s="97"/>
      <c r="AN687" s="97"/>
      <c r="AO687" s="97"/>
      <c r="AP687" s="97"/>
      <c r="AQ687" s="97"/>
      <c r="AR687" s="97"/>
      <c r="AS687" s="97"/>
      <c r="AT687" s="97"/>
      <c r="AU687" s="97"/>
      <c r="AV687" s="97"/>
      <c r="AW687" s="97"/>
      <c r="AX687" s="97"/>
      <c r="AY687" s="97"/>
      <c r="AZ687" s="97"/>
      <c r="BA687" s="97"/>
      <c r="BB687" s="97"/>
      <c r="BC687" s="97"/>
      <c r="BD687" s="97"/>
      <c r="BE687" s="97"/>
      <c r="BF687" s="97"/>
      <c r="BG687" s="97"/>
      <c r="BH687" s="97"/>
      <c r="BI687" s="97"/>
      <c r="BJ687" s="97"/>
      <c r="BK687" s="97"/>
      <c r="BL687" s="97"/>
      <c r="BM687" s="97"/>
    </row>
    <row r="688" spans="1:65" x14ac:dyDescent="0.25">
      <c r="A688" s="95"/>
      <c r="B688" s="95"/>
      <c r="C688" s="95"/>
      <c r="D688" s="95"/>
      <c r="E688" s="95"/>
      <c r="F688" s="95"/>
      <c r="G688" s="95"/>
      <c r="H688" s="95"/>
      <c r="I688" s="96"/>
      <c r="J688" s="96"/>
      <c r="K688" s="95"/>
      <c r="L688" s="95"/>
      <c r="M688" s="95"/>
      <c r="N688" s="95"/>
      <c r="O688" s="95"/>
      <c r="P688" s="95"/>
      <c r="Q688" s="97"/>
      <c r="R688" s="97"/>
      <c r="S688" s="97"/>
      <c r="T688" s="97"/>
      <c r="U688" s="97"/>
      <c r="V688" s="97"/>
      <c r="W688" s="97"/>
      <c r="X688" s="97"/>
      <c r="Y688" s="97"/>
      <c r="Z688" s="97"/>
      <c r="AA688" s="97"/>
      <c r="AB688" s="97"/>
      <c r="AC688" s="97"/>
      <c r="AD688" s="97"/>
      <c r="AE688" s="97"/>
      <c r="AF688" s="97"/>
      <c r="AG688" s="97"/>
      <c r="AH688" s="97"/>
      <c r="AI688" s="97"/>
      <c r="AJ688" s="97"/>
      <c r="AK688" s="97"/>
      <c r="AL688" s="97"/>
      <c r="AM688" s="97"/>
      <c r="AN688" s="97"/>
      <c r="AO688" s="97"/>
      <c r="AP688" s="97"/>
      <c r="AQ688" s="97"/>
      <c r="AR688" s="97"/>
      <c r="AS688" s="97"/>
      <c r="AT688" s="97"/>
      <c r="AU688" s="97"/>
      <c r="AV688" s="97"/>
      <c r="AW688" s="97"/>
      <c r="AX688" s="97"/>
      <c r="AY688" s="97"/>
      <c r="AZ688" s="97"/>
      <c r="BA688" s="97"/>
      <c r="BB688" s="97"/>
      <c r="BC688" s="97"/>
      <c r="BD688" s="97"/>
      <c r="BE688" s="97"/>
      <c r="BF688" s="97"/>
      <c r="BG688" s="97"/>
      <c r="BH688" s="97"/>
      <c r="BI688" s="97"/>
      <c r="BJ688" s="97"/>
      <c r="BK688" s="97"/>
      <c r="BL688" s="97"/>
      <c r="BM688" s="97"/>
    </row>
    <row r="689" spans="1:65" x14ac:dyDescent="0.25">
      <c r="A689" s="95"/>
      <c r="B689" s="95"/>
      <c r="C689" s="95"/>
      <c r="D689" s="95"/>
      <c r="E689" s="95"/>
      <c r="F689" s="95"/>
      <c r="G689" s="95"/>
      <c r="H689" s="95"/>
      <c r="I689" s="96"/>
      <c r="J689" s="96"/>
      <c r="K689" s="95"/>
      <c r="L689" s="95"/>
      <c r="M689" s="95"/>
      <c r="N689" s="95"/>
      <c r="O689" s="95"/>
      <c r="P689" s="95"/>
      <c r="Q689" s="97"/>
      <c r="R689" s="97"/>
      <c r="S689" s="97"/>
      <c r="T689" s="97"/>
      <c r="U689" s="97"/>
      <c r="V689" s="97"/>
      <c r="W689" s="97"/>
      <c r="X689" s="97"/>
      <c r="Y689" s="97"/>
      <c r="Z689" s="97"/>
      <c r="AA689" s="97"/>
      <c r="AB689" s="97"/>
      <c r="AC689" s="97"/>
      <c r="AD689" s="97"/>
      <c r="AE689" s="97"/>
      <c r="AF689" s="97"/>
      <c r="AG689" s="97"/>
      <c r="AH689" s="97"/>
      <c r="AI689" s="97"/>
      <c r="AJ689" s="97"/>
      <c r="AK689" s="97"/>
      <c r="AL689" s="97"/>
      <c r="AM689" s="97"/>
      <c r="AN689" s="97"/>
      <c r="AO689" s="97"/>
      <c r="AP689" s="97"/>
      <c r="AQ689" s="97"/>
      <c r="AR689" s="97"/>
      <c r="AS689" s="97"/>
      <c r="AT689" s="97"/>
      <c r="AU689" s="97"/>
      <c r="AV689" s="97"/>
      <c r="AW689" s="97"/>
      <c r="AX689" s="97"/>
      <c r="AY689" s="97"/>
      <c r="AZ689" s="97"/>
      <c r="BA689" s="97"/>
      <c r="BB689" s="97"/>
      <c r="BC689" s="97"/>
      <c r="BD689" s="97"/>
      <c r="BE689" s="97"/>
      <c r="BF689" s="97"/>
      <c r="BG689" s="97"/>
      <c r="BH689" s="97"/>
      <c r="BI689" s="97"/>
      <c r="BJ689" s="97"/>
      <c r="BK689" s="97"/>
      <c r="BL689" s="97"/>
      <c r="BM689" s="97"/>
    </row>
    <row r="690" spans="1:65" x14ac:dyDescent="0.25">
      <c r="A690" s="95"/>
      <c r="B690" s="95"/>
      <c r="C690" s="95"/>
      <c r="D690" s="95"/>
      <c r="E690" s="95"/>
      <c r="F690" s="95"/>
      <c r="G690" s="95"/>
      <c r="H690" s="95"/>
      <c r="I690" s="96"/>
      <c r="J690" s="96"/>
      <c r="K690" s="95"/>
      <c r="L690" s="95"/>
      <c r="M690" s="95"/>
      <c r="N690" s="95"/>
      <c r="O690" s="95"/>
      <c r="P690" s="95"/>
      <c r="Q690" s="97"/>
      <c r="R690" s="97"/>
      <c r="S690" s="97"/>
      <c r="T690" s="97"/>
      <c r="U690" s="97"/>
      <c r="V690" s="97"/>
      <c r="W690" s="97"/>
      <c r="X690" s="97"/>
      <c r="Y690" s="97"/>
      <c r="Z690" s="97"/>
      <c r="AA690" s="97"/>
      <c r="AB690" s="97"/>
      <c r="AC690" s="97"/>
      <c r="AD690" s="97"/>
      <c r="AE690" s="97"/>
      <c r="AF690" s="97"/>
      <c r="AG690" s="97"/>
      <c r="AH690" s="97"/>
      <c r="AI690" s="97"/>
      <c r="AJ690" s="97"/>
      <c r="AK690" s="97"/>
      <c r="AL690" s="97"/>
      <c r="AM690" s="97"/>
      <c r="AN690" s="97"/>
      <c r="AO690" s="97"/>
      <c r="AP690" s="97"/>
      <c r="AQ690" s="97"/>
      <c r="AR690" s="97"/>
      <c r="AS690" s="97"/>
      <c r="AT690" s="97"/>
      <c r="AU690" s="97"/>
      <c r="AV690" s="97"/>
      <c r="AW690" s="97"/>
      <c r="AX690" s="97"/>
      <c r="AY690" s="97"/>
      <c r="AZ690" s="97"/>
      <c r="BA690" s="97"/>
      <c r="BB690" s="97"/>
      <c r="BC690" s="97"/>
      <c r="BD690" s="97"/>
      <c r="BE690" s="97"/>
      <c r="BF690" s="97"/>
      <c r="BG690" s="97"/>
      <c r="BH690" s="97"/>
      <c r="BI690" s="97"/>
      <c r="BJ690" s="97"/>
      <c r="BK690" s="97"/>
      <c r="BL690" s="97"/>
      <c r="BM690" s="97"/>
    </row>
    <row r="691" spans="1:65" x14ac:dyDescent="0.25">
      <c r="A691" s="95"/>
      <c r="B691" s="95"/>
      <c r="C691" s="95"/>
      <c r="D691" s="95"/>
      <c r="E691" s="95"/>
      <c r="F691" s="95"/>
      <c r="G691" s="95"/>
      <c r="H691" s="95"/>
      <c r="I691" s="96"/>
      <c r="J691" s="96"/>
      <c r="K691" s="95"/>
      <c r="L691" s="95"/>
      <c r="M691" s="95"/>
      <c r="N691" s="95"/>
      <c r="O691" s="95"/>
      <c r="P691" s="95"/>
      <c r="Q691" s="97"/>
      <c r="R691" s="97"/>
      <c r="S691" s="97"/>
      <c r="T691" s="97"/>
      <c r="U691" s="97"/>
      <c r="V691" s="97"/>
      <c r="W691" s="97"/>
      <c r="X691" s="97"/>
      <c r="Y691" s="97"/>
      <c r="Z691" s="97"/>
      <c r="AA691" s="97"/>
      <c r="AB691" s="97"/>
      <c r="AC691" s="97"/>
      <c r="AD691" s="97"/>
      <c r="AE691" s="97"/>
      <c r="AF691" s="97"/>
      <c r="AG691" s="97"/>
      <c r="AH691" s="97"/>
      <c r="AI691" s="97"/>
      <c r="AJ691" s="97"/>
      <c r="AK691" s="97"/>
      <c r="AL691" s="97"/>
      <c r="AM691" s="97"/>
      <c r="AN691" s="97"/>
      <c r="AO691" s="97"/>
      <c r="AP691" s="97"/>
      <c r="AQ691" s="97"/>
      <c r="AR691" s="97"/>
      <c r="AS691" s="97"/>
      <c r="AT691" s="97"/>
      <c r="AU691" s="97"/>
      <c r="AV691" s="97"/>
      <c r="AW691" s="97"/>
      <c r="AX691" s="97"/>
      <c r="AY691" s="97"/>
      <c r="AZ691" s="97"/>
      <c r="BA691" s="97"/>
      <c r="BB691" s="97"/>
      <c r="BC691" s="97"/>
      <c r="BD691" s="97"/>
      <c r="BE691" s="97"/>
      <c r="BF691" s="97"/>
      <c r="BG691" s="97"/>
      <c r="BH691" s="97"/>
      <c r="BI691" s="97"/>
      <c r="BJ691" s="97"/>
      <c r="BK691" s="97"/>
      <c r="BL691" s="97"/>
      <c r="BM691" s="97"/>
    </row>
    <row r="692" spans="1:65" x14ac:dyDescent="0.25">
      <c r="A692" s="95"/>
      <c r="B692" s="95"/>
      <c r="C692" s="95"/>
      <c r="D692" s="95"/>
      <c r="E692" s="95"/>
      <c r="F692" s="95"/>
      <c r="G692" s="95"/>
      <c r="H692" s="95"/>
      <c r="I692" s="96"/>
      <c r="J692" s="96"/>
      <c r="K692" s="95"/>
      <c r="L692" s="95"/>
      <c r="M692" s="95"/>
      <c r="N692" s="95"/>
      <c r="O692" s="95"/>
      <c r="P692" s="95"/>
      <c r="Q692" s="97"/>
      <c r="R692" s="97"/>
      <c r="S692" s="97"/>
      <c r="T692" s="97"/>
      <c r="U692" s="97"/>
      <c r="V692" s="97"/>
      <c r="W692" s="97"/>
      <c r="X692" s="97"/>
      <c r="Y692" s="97"/>
      <c r="Z692" s="97"/>
      <c r="AA692" s="97"/>
      <c r="AB692" s="97"/>
      <c r="AC692" s="97"/>
      <c r="AD692" s="97"/>
      <c r="AE692" s="97"/>
      <c r="AF692" s="97"/>
      <c r="AG692" s="97"/>
      <c r="AH692" s="97"/>
      <c r="AI692" s="97"/>
      <c r="AJ692" s="97"/>
      <c r="AK692" s="97"/>
      <c r="AL692" s="97"/>
      <c r="AM692" s="97"/>
      <c r="AN692" s="97"/>
      <c r="AO692" s="97"/>
      <c r="AP692" s="97"/>
      <c r="AQ692" s="97"/>
      <c r="AR692" s="97"/>
      <c r="AS692" s="97"/>
      <c r="AT692" s="97"/>
      <c r="AU692" s="97"/>
      <c r="AV692" s="97"/>
      <c r="AW692" s="97"/>
      <c r="AX692" s="97"/>
      <c r="AY692" s="97"/>
      <c r="AZ692" s="97"/>
      <c r="BA692" s="97"/>
      <c r="BB692" s="97"/>
      <c r="BC692" s="97"/>
      <c r="BD692" s="97"/>
      <c r="BE692" s="97"/>
      <c r="BF692" s="97"/>
      <c r="BG692" s="97"/>
      <c r="BH692" s="97"/>
      <c r="BI692" s="97"/>
      <c r="BJ692" s="97"/>
      <c r="BK692" s="97"/>
      <c r="BL692" s="97"/>
      <c r="BM692" s="97"/>
    </row>
    <row r="693" spans="1:65" x14ac:dyDescent="0.25">
      <c r="A693" s="95"/>
      <c r="B693" s="95"/>
      <c r="C693" s="95"/>
      <c r="D693" s="95"/>
      <c r="E693" s="95"/>
      <c r="F693" s="95"/>
      <c r="G693" s="95"/>
      <c r="H693" s="95"/>
      <c r="I693" s="96"/>
      <c r="J693" s="96"/>
      <c r="K693" s="95"/>
      <c r="L693" s="95"/>
      <c r="M693" s="95"/>
      <c r="N693" s="95"/>
      <c r="O693" s="95"/>
      <c r="P693" s="95"/>
      <c r="Q693" s="97"/>
      <c r="R693" s="97"/>
      <c r="S693" s="97"/>
      <c r="T693" s="97"/>
      <c r="U693" s="97"/>
      <c r="V693" s="97"/>
      <c r="W693" s="97"/>
      <c r="X693" s="97"/>
      <c r="Y693" s="97"/>
      <c r="Z693" s="97"/>
      <c r="AA693" s="97"/>
      <c r="AB693" s="97"/>
      <c r="AC693" s="97"/>
      <c r="AD693" s="97"/>
      <c r="AE693" s="97"/>
      <c r="AF693" s="97"/>
      <c r="AG693" s="97"/>
      <c r="AH693" s="97"/>
      <c r="AI693" s="97"/>
      <c r="AJ693" s="97"/>
      <c r="AK693" s="97"/>
      <c r="AL693" s="97"/>
      <c r="AM693" s="97"/>
      <c r="AN693" s="97"/>
      <c r="AO693" s="97"/>
      <c r="AP693" s="97"/>
      <c r="AQ693" s="97"/>
      <c r="AR693" s="97"/>
      <c r="AS693" s="97"/>
      <c r="AT693" s="97"/>
      <c r="AU693" s="97"/>
      <c r="AV693" s="97"/>
      <c r="AW693" s="97"/>
      <c r="AX693" s="97"/>
      <c r="AY693" s="97"/>
      <c r="AZ693" s="97"/>
      <c r="BA693" s="97"/>
      <c r="BB693" s="97"/>
      <c r="BC693" s="97"/>
      <c r="BD693" s="97"/>
      <c r="BE693" s="97"/>
      <c r="BF693" s="97"/>
      <c r="BG693" s="97"/>
      <c r="BH693" s="97"/>
      <c r="BI693" s="97"/>
      <c r="BJ693" s="97"/>
      <c r="BK693" s="97"/>
      <c r="BL693" s="97"/>
      <c r="BM693" s="97"/>
    </row>
    <row r="694" spans="1:65" x14ac:dyDescent="0.25">
      <c r="A694" s="95"/>
      <c r="B694" s="95"/>
      <c r="C694" s="95"/>
      <c r="D694" s="95"/>
      <c r="E694" s="95"/>
      <c r="F694" s="95"/>
      <c r="G694" s="95"/>
      <c r="H694" s="95"/>
      <c r="I694" s="96"/>
      <c r="J694" s="96"/>
      <c r="K694" s="95"/>
      <c r="L694" s="95"/>
      <c r="M694" s="95"/>
      <c r="N694" s="95"/>
      <c r="O694" s="95"/>
      <c r="P694" s="95"/>
      <c r="Q694" s="97"/>
      <c r="R694" s="97"/>
      <c r="S694" s="97"/>
      <c r="T694" s="97"/>
      <c r="U694" s="97"/>
      <c r="V694" s="97"/>
      <c r="W694" s="97"/>
      <c r="X694" s="97"/>
      <c r="Y694" s="97"/>
      <c r="Z694" s="97"/>
      <c r="AA694" s="97"/>
      <c r="AB694" s="97"/>
      <c r="AC694" s="97"/>
      <c r="AD694" s="97"/>
      <c r="AE694" s="97"/>
      <c r="AF694" s="97"/>
      <c r="AG694" s="97"/>
      <c r="AH694" s="97"/>
      <c r="AI694" s="97"/>
      <c r="AJ694" s="97"/>
      <c r="AK694" s="97"/>
      <c r="AL694" s="97"/>
      <c r="AM694" s="97"/>
      <c r="AN694" s="97"/>
      <c r="AO694" s="97"/>
      <c r="AP694" s="97"/>
      <c r="AQ694" s="97"/>
      <c r="AR694" s="97"/>
      <c r="AS694" s="97"/>
      <c r="AT694" s="97"/>
      <c r="AU694" s="97"/>
      <c r="AV694" s="97"/>
      <c r="AW694" s="97"/>
      <c r="AX694" s="97"/>
      <c r="AY694" s="97"/>
      <c r="AZ694" s="97"/>
      <c r="BA694" s="97"/>
      <c r="BB694" s="97"/>
      <c r="BC694" s="97"/>
      <c r="BD694" s="97"/>
      <c r="BE694" s="97"/>
      <c r="BF694" s="97"/>
      <c r="BG694" s="97"/>
      <c r="BH694" s="97"/>
      <c r="BI694" s="97"/>
      <c r="BJ694" s="97"/>
      <c r="BK694" s="97"/>
      <c r="BL694" s="97"/>
      <c r="BM694" s="97"/>
    </row>
    <row r="695" spans="1:65" x14ac:dyDescent="0.25">
      <c r="A695" s="95"/>
      <c r="B695" s="95"/>
      <c r="C695" s="95"/>
      <c r="D695" s="95"/>
      <c r="E695" s="95"/>
      <c r="F695" s="95"/>
      <c r="G695" s="95"/>
      <c r="H695" s="95"/>
      <c r="I695" s="96"/>
      <c r="J695" s="96"/>
      <c r="K695" s="95"/>
      <c r="L695" s="95"/>
      <c r="M695" s="95"/>
      <c r="N695" s="95"/>
      <c r="O695" s="95"/>
      <c r="P695" s="95"/>
      <c r="Q695" s="97"/>
      <c r="R695" s="97"/>
      <c r="S695" s="97"/>
      <c r="T695" s="97"/>
      <c r="U695" s="97"/>
      <c r="V695" s="97"/>
      <c r="W695" s="97"/>
      <c r="X695" s="97"/>
      <c r="Y695" s="97"/>
      <c r="Z695" s="97"/>
      <c r="AA695" s="97"/>
      <c r="AB695" s="97"/>
      <c r="AC695" s="97"/>
      <c r="AD695" s="97"/>
      <c r="AE695" s="97"/>
      <c r="AF695" s="97"/>
      <c r="AG695" s="97"/>
      <c r="AH695" s="97"/>
      <c r="AI695" s="97"/>
      <c r="AJ695" s="97"/>
      <c r="AK695" s="97"/>
      <c r="AL695" s="97"/>
      <c r="AM695" s="97"/>
      <c r="AN695" s="97"/>
      <c r="AO695" s="97"/>
      <c r="AP695" s="97"/>
      <c r="AQ695" s="97"/>
      <c r="AR695" s="97"/>
      <c r="AS695" s="97"/>
      <c r="AT695" s="97"/>
      <c r="AU695" s="97"/>
      <c r="AV695" s="97"/>
      <c r="AW695" s="97"/>
      <c r="AX695" s="97"/>
      <c r="AY695" s="97"/>
      <c r="AZ695" s="97"/>
      <c r="BA695" s="97"/>
      <c r="BB695" s="97"/>
      <c r="BC695" s="97"/>
      <c r="BD695" s="97"/>
      <c r="BE695" s="97"/>
      <c r="BF695" s="97"/>
      <c r="BG695" s="97"/>
      <c r="BH695" s="97"/>
      <c r="BI695" s="97"/>
      <c r="BJ695" s="97"/>
      <c r="BK695" s="97"/>
      <c r="BL695" s="97"/>
      <c r="BM695" s="97"/>
    </row>
    <row r="696" spans="1:65" x14ac:dyDescent="0.25">
      <c r="A696" s="95"/>
      <c r="B696" s="95"/>
      <c r="C696" s="95"/>
      <c r="D696" s="95"/>
      <c r="E696" s="95"/>
      <c r="F696" s="95"/>
      <c r="G696" s="95"/>
      <c r="H696" s="95"/>
      <c r="I696" s="96"/>
      <c r="J696" s="96"/>
      <c r="K696" s="95"/>
      <c r="L696" s="95"/>
      <c r="M696" s="95"/>
      <c r="N696" s="95"/>
      <c r="O696" s="95"/>
      <c r="P696" s="95"/>
      <c r="Q696" s="97"/>
      <c r="R696" s="97"/>
      <c r="S696" s="97"/>
      <c r="T696" s="97"/>
      <c r="U696" s="97"/>
      <c r="V696" s="97"/>
      <c r="W696" s="97"/>
      <c r="X696" s="97"/>
      <c r="Y696" s="97"/>
      <c r="Z696" s="97"/>
      <c r="AA696" s="97"/>
      <c r="AB696" s="97"/>
      <c r="AC696" s="97"/>
      <c r="AD696" s="97"/>
      <c r="AE696" s="97"/>
      <c r="AF696" s="97"/>
      <c r="AG696" s="97"/>
      <c r="AH696" s="97"/>
      <c r="AI696" s="97"/>
      <c r="AJ696" s="97"/>
      <c r="AK696" s="97"/>
      <c r="AL696" s="97"/>
      <c r="AM696" s="97"/>
      <c r="AN696" s="97"/>
      <c r="AO696" s="97"/>
      <c r="AP696" s="97"/>
      <c r="AQ696" s="97"/>
      <c r="AR696" s="97"/>
      <c r="AS696" s="97"/>
      <c r="AT696" s="97"/>
      <c r="AU696" s="97"/>
      <c r="AV696" s="97"/>
      <c r="AW696" s="97"/>
      <c r="AX696" s="97"/>
      <c r="AY696" s="97"/>
      <c r="AZ696" s="97"/>
      <c r="BA696" s="97"/>
      <c r="BB696" s="97"/>
      <c r="BC696" s="97"/>
      <c r="BD696" s="97"/>
      <c r="BE696" s="97"/>
      <c r="BF696" s="97"/>
      <c r="BG696" s="97"/>
      <c r="BH696" s="97"/>
      <c r="BI696" s="97"/>
      <c r="BJ696" s="97"/>
      <c r="BK696" s="97"/>
      <c r="BL696" s="97"/>
      <c r="BM696" s="97"/>
    </row>
    <row r="697" spans="1:65" x14ac:dyDescent="0.25">
      <c r="A697" s="95"/>
      <c r="B697" s="95"/>
      <c r="C697" s="95"/>
      <c r="D697" s="95"/>
      <c r="E697" s="95"/>
      <c r="F697" s="95"/>
      <c r="G697" s="95"/>
      <c r="H697" s="95"/>
      <c r="I697" s="96"/>
      <c r="J697" s="96"/>
      <c r="K697" s="95"/>
      <c r="L697" s="95"/>
      <c r="M697" s="95"/>
      <c r="N697" s="95"/>
      <c r="O697" s="95"/>
      <c r="P697" s="95"/>
      <c r="Q697" s="97"/>
      <c r="R697" s="97"/>
      <c r="S697" s="97"/>
      <c r="T697" s="97"/>
      <c r="U697" s="97"/>
      <c r="V697" s="97"/>
      <c r="W697" s="97"/>
      <c r="X697" s="97"/>
      <c r="Y697" s="97"/>
      <c r="Z697" s="97"/>
      <c r="AA697" s="97"/>
      <c r="AB697" s="97"/>
      <c r="AC697" s="97"/>
      <c r="AD697" s="97"/>
      <c r="AE697" s="97"/>
      <c r="AF697" s="97"/>
      <c r="AG697" s="97"/>
      <c r="AH697" s="97"/>
      <c r="AI697" s="97"/>
      <c r="AJ697" s="97"/>
      <c r="AK697" s="97"/>
      <c r="AL697" s="97"/>
      <c r="AM697" s="97"/>
      <c r="AN697" s="97"/>
      <c r="AO697" s="97"/>
      <c r="AP697" s="97"/>
      <c r="AQ697" s="97"/>
      <c r="AR697" s="97"/>
      <c r="AS697" s="97"/>
      <c r="AT697" s="97"/>
      <c r="AU697" s="97"/>
      <c r="AV697" s="97"/>
      <c r="AW697" s="97"/>
      <c r="AX697" s="97"/>
      <c r="AY697" s="97"/>
      <c r="AZ697" s="97"/>
      <c r="BA697" s="97"/>
      <c r="BB697" s="97"/>
      <c r="BC697" s="97"/>
      <c r="BD697" s="97"/>
      <c r="BE697" s="97"/>
      <c r="BF697" s="97"/>
      <c r="BG697" s="97"/>
      <c r="BH697" s="97"/>
      <c r="BI697" s="97"/>
      <c r="BJ697" s="97"/>
      <c r="BK697" s="97"/>
      <c r="BL697" s="97"/>
      <c r="BM697" s="97"/>
    </row>
    <row r="698" spans="1:65" x14ac:dyDescent="0.25">
      <c r="A698" s="95"/>
      <c r="B698" s="95"/>
      <c r="C698" s="95"/>
      <c r="D698" s="95"/>
      <c r="E698" s="95"/>
      <c r="F698" s="95"/>
      <c r="G698" s="95"/>
      <c r="H698" s="95"/>
      <c r="I698" s="96"/>
      <c r="J698" s="96"/>
      <c r="K698" s="95"/>
      <c r="L698" s="95"/>
      <c r="M698" s="95"/>
      <c r="N698" s="95"/>
      <c r="O698" s="95"/>
      <c r="P698" s="95"/>
      <c r="Q698" s="97"/>
      <c r="R698" s="97"/>
      <c r="S698" s="97"/>
      <c r="T698" s="97"/>
      <c r="U698" s="97"/>
      <c r="V698" s="97"/>
      <c r="W698" s="97"/>
      <c r="X698" s="97"/>
      <c r="Y698" s="97"/>
      <c r="Z698" s="97"/>
      <c r="AA698" s="97"/>
      <c r="AB698" s="97"/>
      <c r="AC698" s="97"/>
      <c r="AD698" s="97"/>
      <c r="AE698" s="97"/>
      <c r="AF698" s="97"/>
      <c r="AG698" s="97"/>
      <c r="AH698" s="97"/>
      <c r="AI698" s="97"/>
      <c r="AJ698" s="97"/>
      <c r="AK698" s="97"/>
      <c r="AL698" s="97"/>
      <c r="AM698" s="97"/>
      <c r="AN698" s="97"/>
      <c r="AO698" s="97"/>
      <c r="AP698" s="97"/>
      <c r="AQ698" s="97"/>
      <c r="AR698" s="97"/>
      <c r="AS698" s="97"/>
      <c r="AT698" s="97"/>
      <c r="AU698" s="97"/>
      <c r="AV698" s="97"/>
      <c r="AW698" s="97"/>
      <c r="AX698" s="97"/>
      <c r="AY698" s="97"/>
      <c r="AZ698" s="97"/>
      <c r="BA698" s="97"/>
      <c r="BB698" s="97"/>
      <c r="BC698" s="97"/>
      <c r="BD698" s="97"/>
      <c r="BE698" s="97"/>
      <c r="BF698" s="97"/>
      <c r="BG698" s="97"/>
      <c r="BH698" s="97"/>
      <c r="BI698" s="97"/>
      <c r="BJ698" s="97"/>
      <c r="BK698" s="97"/>
      <c r="BL698" s="97"/>
      <c r="BM698" s="97"/>
    </row>
    <row r="699" spans="1:65" x14ac:dyDescent="0.25">
      <c r="A699" s="95"/>
      <c r="B699" s="95"/>
      <c r="C699" s="95"/>
      <c r="D699" s="95"/>
      <c r="E699" s="95"/>
      <c r="F699" s="95"/>
      <c r="G699" s="95"/>
      <c r="H699" s="95"/>
      <c r="I699" s="96"/>
      <c r="J699" s="96"/>
      <c r="K699" s="95"/>
      <c r="L699" s="95"/>
      <c r="M699" s="95"/>
      <c r="N699" s="95"/>
      <c r="O699" s="95"/>
      <c r="P699" s="95"/>
      <c r="Q699" s="97"/>
      <c r="R699" s="97"/>
      <c r="S699" s="97"/>
      <c r="T699" s="97"/>
      <c r="U699" s="97"/>
      <c r="V699" s="97"/>
      <c r="W699" s="97"/>
      <c r="X699" s="97"/>
      <c r="Y699" s="97"/>
      <c r="Z699" s="97"/>
      <c r="AA699" s="97"/>
      <c r="AB699" s="97"/>
      <c r="AC699" s="97"/>
      <c r="AD699" s="97"/>
      <c r="AE699" s="97"/>
      <c r="AF699" s="97"/>
      <c r="AG699" s="97"/>
      <c r="AH699" s="97"/>
      <c r="AI699" s="97"/>
      <c r="AJ699" s="97"/>
      <c r="AK699" s="97"/>
      <c r="AL699" s="97"/>
      <c r="AM699" s="97"/>
      <c r="AN699" s="97"/>
      <c r="AO699" s="97"/>
      <c r="AP699" s="97"/>
      <c r="AQ699" s="97"/>
      <c r="AR699" s="97"/>
      <c r="AS699" s="97"/>
      <c r="AT699" s="97"/>
      <c r="AU699" s="97"/>
      <c r="AV699" s="97"/>
      <c r="AW699" s="97"/>
      <c r="AX699" s="97"/>
      <c r="AY699" s="97"/>
      <c r="AZ699" s="97"/>
      <c r="BA699" s="97"/>
      <c r="BB699" s="97"/>
      <c r="BC699" s="97"/>
      <c r="BD699" s="97"/>
      <c r="BE699" s="97"/>
      <c r="BF699" s="97"/>
      <c r="BG699" s="97"/>
      <c r="BH699" s="97"/>
      <c r="BI699" s="97"/>
      <c r="BJ699" s="97"/>
      <c r="BK699" s="97"/>
      <c r="BL699" s="97"/>
      <c r="BM699" s="97"/>
    </row>
    <row r="700" spans="1:65" x14ac:dyDescent="0.25">
      <c r="A700" s="95"/>
      <c r="B700" s="95"/>
      <c r="C700" s="95"/>
      <c r="D700" s="95"/>
      <c r="E700" s="95"/>
      <c r="F700" s="95"/>
      <c r="G700" s="95"/>
      <c r="H700" s="95"/>
      <c r="I700" s="96"/>
      <c r="J700" s="96"/>
      <c r="K700" s="95"/>
      <c r="L700" s="95"/>
      <c r="M700" s="95"/>
      <c r="N700" s="95"/>
      <c r="O700" s="95"/>
      <c r="P700" s="95"/>
      <c r="Q700" s="97"/>
      <c r="R700" s="97"/>
      <c r="S700" s="97"/>
      <c r="T700" s="97"/>
      <c r="U700" s="97"/>
      <c r="V700" s="97"/>
      <c r="W700" s="97"/>
      <c r="X700" s="97"/>
      <c r="Y700" s="97"/>
      <c r="Z700" s="97"/>
      <c r="AA700" s="97"/>
      <c r="AB700" s="97"/>
      <c r="AC700" s="97"/>
      <c r="AD700" s="97"/>
      <c r="AE700" s="97"/>
      <c r="AF700" s="97"/>
      <c r="AG700" s="97"/>
      <c r="AH700" s="97"/>
      <c r="AI700" s="97"/>
      <c r="AJ700" s="97"/>
      <c r="AK700" s="97"/>
      <c r="AL700" s="97"/>
      <c r="AM700" s="97"/>
      <c r="AN700" s="97"/>
      <c r="AO700" s="97"/>
      <c r="AP700" s="97"/>
      <c r="AQ700" s="97"/>
      <c r="AR700" s="97"/>
      <c r="AS700" s="97"/>
      <c r="AT700" s="97"/>
      <c r="AU700" s="97"/>
      <c r="AV700" s="97"/>
      <c r="AW700" s="97"/>
      <c r="AX700" s="97"/>
      <c r="AY700" s="97"/>
      <c r="AZ700" s="97"/>
      <c r="BA700" s="97"/>
      <c r="BB700" s="97"/>
      <c r="BC700" s="97"/>
      <c r="BD700" s="97"/>
      <c r="BE700" s="97"/>
      <c r="BF700" s="97"/>
      <c r="BG700" s="97"/>
      <c r="BH700" s="97"/>
      <c r="BI700" s="97"/>
      <c r="BJ700" s="97"/>
      <c r="BK700" s="97"/>
      <c r="BL700" s="97"/>
      <c r="BM700" s="97"/>
    </row>
    <row r="701" spans="1:65" x14ac:dyDescent="0.25">
      <c r="A701" s="95"/>
      <c r="B701" s="95"/>
      <c r="C701" s="95"/>
      <c r="D701" s="95"/>
      <c r="E701" s="95"/>
      <c r="F701" s="95"/>
      <c r="G701" s="95"/>
      <c r="H701" s="95"/>
      <c r="I701" s="96"/>
      <c r="J701" s="96"/>
      <c r="K701" s="95"/>
      <c r="L701" s="95"/>
      <c r="M701" s="95"/>
      <c r="N701" s="95"/>
      <c r="O701" s="95"/>
      <c r="P701" s="95"/>
      <c r="Q701" s="97"/>
      <c r="R701" s="97"/>
      <c r="S701" s="97"/>
      <c r="T701" s="97"/>
      <c r="U701" s="97"/>
      <c r="V701" s="97"/>
      <c r="W701" s="97"/>
      <c r="X701" s="97"/>
      <c r="Y701" s="97"/>
      <c r="Z701" s="97"/>
      <c r="AA701" s="97"/>
      <c r="AB701" s="97"/>
      <c r="AC701" s="97"/>
      <c r="AD701" s="97"/>
      <c r="AE701" s="97"/>
      <c r="AF701" s="97"/>
      <c r="AG701" s="97"/>
      <c r="AH701" s="97"/>
      <c r="AI701" s="97"/>
      <c r="AJ701" s="97"/>
      <c r="AK701" s="97"/>
      <c r="AL701" s="97"/>
      <c r="AM701" s="97"/>
      <c r="AN701" s="97"/>
      <c r="AO701" s="97"/>
      <c r="AP701" s="97"/>
      <c r="AQ701" s="97"/>
      <c r="AR701" s="97"/>
      <c r="AS701" s="97"/>
      <c r="AT701" s="97"/>
      <c r="AU701" s="97"/>
      <c r="AV701" s="97"/>
      <c r="AW701" s="97"/>
      <c r="AX701" s="97"/>
      <c r="AY701" s="97"/>
      <c r="AZ701" s="97"/>
      <c r="BA701" s="97"/>
      <c r="BB701" s="97"/>
      <c r="BC701" s="97"/>
      <c r="BD701" s="97"/>
      <c r="BE701" s="97"/>
      <c r="BF701" s="97"/>
      <c r="BG701" s="97"/>
      <c r="BH701" s="97"/>
      <c r="BI701" s="97"/>
      <c r="BJ701" s="97"/>
      <c r="BK701" s="97"/>
      <c r="BL701" s="97"/>
      <c r="BM701" s="97"/>
    </row>
    <row r="702" spans="1:65" x14ac:dyDescent="0.25">
      <c r="A702" s="95"/>
      <c r="B702" s="95"/>
      <c r="C702" s="95"/>
      <c r="D702" s="95"/>
      <c r="E702" s="95"/>
      <c r="F702" s="95"/>
      <c r="G702" s="95"/>
      <c r="H702" s="95"/>
      <c r="I702" s="96"/>
      <c r="J702" s="96"/>
      <c r="K702" s="95"/>
      <c r="L702" s="95"/>
      <c r="M702" s="95"/>
      <c r="N702" s="95"/>
      <c r="O702" s="95"/>
      <c r="P702" s="95"/>
      <c r="Q702" s="97"/>
      <c r="R702" s="97"/>
      <c r="S702" s="97"/>
      <c r="T702" s="97"/>
      <c r="U702" s="97"/>
      <c r="V702" s="97"/>
      <c r="W702" s="97"/>
      <c r="X702" s="97"/>
      <c r="Y702" s="97"/>
      <c r="Z702" s="97"/>
      <c r="AA702" s="97"/>
      <c r="AB702" s="97"/>
      <c r="AC702" s="97"/>
      <c r="AD702" s="97"/>
      <c r="AE702" s="97"/>
      <c r="AF702" s="97"/>
      <c r="AG702" s="97"/>
      <c r="AH702" s="97"/>
      <c r="AI702" s="97"/>
      <c r="AJ702" s="97"/>
      <c r="AK702" s="97"/>
      <c r="AL702" s="97"/>
      <c r="AM702" s="97"/>
      <c r="AN702" s="97"/>
      <c r="AO702" s="97"/>
      <c r="AP702" s="97"/>
      <c r="AQ702" s="97"/>
      <c r="AR702" s="97"/>
      <c r="AS702" s="97"/>
      <c r="AT702" s="97"/>
      <c r="AU702" s="97"/>
      <c r="AV702" s="97"/>
      <c r="AW702" s="97"/>
      <c r="AX702" s="97"/>
      <c r="AY702" s="97"/>
      <c r="AZ702" s="97"/>
      <c r="BA702" s="97"/>
      <c r="BB702" s="97"/>
      <c r="BC702" s="97"/>
      <c r="BD702" s="97"/>
      <c r="BE702" s="97"/>
      <c r="BF702" s="97"/>
      <c r="BG702" s="97"/>
      <c r="BH702" s="97"/>
      <c r="BI702" s="97"/>
      <c r="BJ702" s="97"/>
      <c r="BK702" s="97"/>
      <c r="BL702" s="97"/>
      <c r="BM702" s="97"/>
    </row>
    <row r="703" spans="1:65" x14ac:dyDescent="0.25">
      <c r="A703" s="95"/>
      <c r="B703" s="95"/>
      <c r="C703" s="95"/>
      <c r="D703" s="95"/>
      <c r="E703" s="95"/>
      <c r="F703" s="95"/>
      <c r="G703" s="95"/>
      <c r="H703" s="95"/>
      <c r="I703" s="96"/>
      <c r="J703" s="96"/>
      <c r="K703" s="95"/>
      <c r="L703" s="95"/>
      <c r="M703" s="95"/>
      <c r="N703" s="95"/>
      <c r="O703" s="95"/>
      <c r="P703" s="95"/>
      <c r="Q703" s="97"/>
      <c r="R703" s="97"/>
      <c r="S703" s="97"/>
      <c r="T703" s="97"/>
      <c r="U703" s="97"/>
      <c r="V703" s="97"/>
      <c r="W703" s="97"/>
      <c r="X703" s="97"/>
      <c r="Y703" s="97"/>
      <c r="Z703" s="97"/>
      <c r="AA703" s="97"/>
      <c r="AB703" s="97"/>
      <c r="AC703" s="97"/>
      <c r="AD703" s="97"/>
      <c r="AE703" s="97"/>
      <c r="AF703" s="97"/>
      <c r="AG703" s="97"/>
      <c r="AH703" s="97"/>
      <c r="AI703" s="97"/>
      <c r="AJ703" s="97"/>
      <c r="AK703" s="97"/>
      <c r="AL703" s="97"/>
      <c r="AM703" s="97"/>
      <c r="AN703" s="97"/>
      <c r="AO703" s="97"/>
      <c r="AP703" s="97"/>
      <c r="AQ703" s="97"/>
      <c r="AR703" s="97"/>
      <c r="AS703" s="97"/>
      <c r="AT703" s="97"/>
      <c r="AU703" s="97"/>
      <c r="AV703" s="97"/>
      <c r="AW703" s="97"/>
      <c r="AX703" s="97"/>
      <c r="AY703" s="97"/>
      <c r="AZ703" s="97"/>
      <c r="BA703" s="97"/>
      <c r="BB703" s="97"/>
      <c r="BC703" s="97"/>
      <c r="BD703" s="97"/>
      <c r="BE703" s="97"/>
      <c r="BF703" s="97"/>
      <c r="BG703" s="97"/>
      <c r="BH703" s="97"/>
      <c r="BI703" s="97"/>
      <c r="BJ703" s="97"/>
      <c r="BK703" s="97"/>
      <c r="BL703" s="97"/>
      <c r="BM703" s="97"/>
    </row>
    <row r="704" spans="1:65" x14ac:dyDescent="0.25">
      <c r="A704" s="95"/>
      <c r="B704" s="95"/>
      <c r="C704" s="95"/>
      <c r="D704" s="95"/>
      <c r="E704" s="95"/>
      <c r="F704" s="95"/>
      <c r="G704" s="95"/>
      <c r="H704" s="95"/>
      <c r="I704" s="96"/>
      <c r="J704" s="96"/>
      <c r="K704" s="95"/>
      <c r="L704" s="95"/>
      <c r="M704" s="95"/>
      <c r="N704" s="95"/>
      <c r="O704" s="95"/>
      <c r="P704" s="95"/>
      <c r="Q704" s="97"/>
      <c r="R704" s="97"/>
      <c r="S704" s="97"/>
      <c r="T704" s="97"/>
      <c r="U704" s="97"/>
      <c r="V704" s="97"/>
      <c r="W704" s="97"/>
      <c r="X704" s="97"/>
      <c r="Y704" s="97"/>
      <c r="Z704" s="97"/>
      <c r="AA704" s="97"/>
      <c r="AB704" s="97"/>
      <c r="AC704" s="97"/>
      <c r="AD704" s="97"/>
      <c r="AE704" s="97"/>
      <c r="AF704" s="97"/>
      <c r="AG704" s="97"/>
      <c r="AH704" s="97"/>
      <c r="AI704" s="97"/>
      <c r="AJ704" s="97"/>
      <c r="AK704" s="97"/>
      <c r="AL704" s="97"/>
      <c r="AM704" s="97"/>
      <c r="AN704" s="97"/>
      <c r="AO704" s="97"/>
      <c r="AP704" s="97"/>
      <c r="AQ704" s="97"/>
      <c r="AR704" s="97"/>
      <c r="AS704" s="97"/>
      <c r="AT704" s="97"/>
      <c r="AU704" s="97"/>
      <c r="AV704" s="97"/>
      <c r="AW704" s="97"/>
      <c r="AX704" s="97"/>
      <c r="AY704" s="97"/>
      <c r="AZ704" s="97"/>
      <c r="BA704" s="97"/>
      <c r="BB704" s="97"/>
      <c r="BC704" s="97"/>
      <c r="BD704" s="97"/>
      <c r="BE704" s="97"/>
      <c r="BF704" s="97"/>
      <c r="BG704" s="97"/>
      <c r="BH704" s="97"/>
      <c r="BI704" s="97"/>
      <c r="BJ704" s="97"/>
      <c r="BK704" s="97"/>
      <c r="BL704" s="97"/>
      <c r="BM704" s="97"/>
    </row>
    <row r="705" spans="1:65" x14ac:dyDescent="0.25">
      <c r="A705" s="95"/>
      <c r="B705" s="95"/>
      <c r="C705" s="95"/>
      <c r="D705" s="95"/>
      <c r="E705" s="95"/>
      <c r="F705" s="95"/>
      <c r="G705" s="95"/>
      <c r="H705" s="95"/>
      <c r="I705" s="96"/>
      <c r="J705" s="96"/>
      <c r="K705" s="95"/>
      <c r="L705" s="95"/>
      <c r="M705" s="95"/>
      <c r="N705" s="95"/>
      <c r="O705" s="95"/>
      <c r="P705" s="95"/>
      <c r="Q705" s="97"/>
      <c r="R705" s="97"/>
      <c r="S705" s="97"/>
      <c r="T705" s="97"/>
      <c r="U705" s="97"/>
      <c r="V705" s="97"/>
      <c r="W705" s="97"/>
      <c r="X705" s="97"/>
      <c r="Y705" s="97"/>
      <c r="Z705" s="97"/>
      <c r="AA705" s="97"/>
      <c r="AB705" s="97"/>
      <c r="AC705" s="97"/>
      <c r="AD705" s="97"/>
      <c r="AE705" s="97"/>
      <c r="AF705" s="97"/>
      <c r="AG705" s="97"/>
      <c r="AH705" s="97"/>
      <c r="AI705" s="97"/>
      <c r="AJ705" s="97"/>
      <c r="AK705" s="97"/>
      <c r="AL705" s="97"/>
      <c r="AM705" s="97"/>
      <c r="AN705" s="97"/>
      <c r="AO705" s="97"/>
      <c r="AP705" s="97"/>
      <c r="AQ705" s="97"/>
      <c r="AR705" s="97"/>
      <c r="AS705" s="97"/>
      <c r="AT705" s="97"/>
      <c r="AU705" s="97"/>
      <c r="AV705" s="97"/>
      <c r="AW705" s="97"/>
      <c r="AX705" s="97"/>
      <c r="AY705" s="97"/>
      <c r="AZ705" s="97"/>
      <c r="BA705" s="97"/>
      <c r="BB705" s="97"/>
      <c r="BC705" s="97"/>
      <c r="BD705" s="97"/>
      <c r="BE705" s="97"/>
      <c r="BF705" s="97"/>
      <c r="BG705" s="97"/>
      <c r="BH705" s="97"/>
      <c r="BI705" s="97"/>
      <c r="BJ705" s="97"/>
      <c r="BK705" s="97"/>
      <c r="BL705" s="97"/>
      <c r="BM705" s="97"/>
    </row>
    <row r="706" spans="1:65" x14ac:dyDescent="0.25">
      <c r="A706" s="95"/>
      <c r="B706" s="95"/>
      <c r="C706" s="95"/>
      <c r="D706" s="95"/>
      <c r="E706" s="95"/>
      <c r="F706" s="95"/>
      <c r="G706" s="95"/>
      <c r="H706" s="95"/>
      <c r="I706" s="96"/>
      <c r="J706" s="96"/>
      <c r="K706" s="95"/>
      <c r="L706" s="95"/>
      <c r="M706" s="95"/>
      <c r="N706" s="95"/>
      <c r="O706" s="95"/>
      <c r="P706" s="95"/>
      <c r="Q706" s="97"/>
      <c r="R706" s="97"/>
      <c r="S706" s="97"/>
      <c r="T706" s="97"/>
      <c r="U706" s="97"/>
      <c r="V706" s="97"/>
      <c r="W706" s="97"/>
      <c r="X706" s="97"/>
      <c r="Y706" s="97"/>
      <c r="Z706" s="97"/>
      <c r="AA706" s="97"/>
      <c r="AB706" s="97"/>
      <c r="AC706" s="97"/>
      <c r="AD706" s="97"/>
      <c r="AE706" s="97"/>
      <c r="AF706" s="97"/>
      <c r="AG706" s="97"/>
      <c r="AH706" s="97"/>
      <c r="AI706" s="97"/>
      <c r="AJ706" s="97"/>
      <c r="AK706" s="97"/>
      <c r="AL706" s="97"/>
      <c r="AM706" s="97"/>
      <c r="AN706" s="97"/>
      <c r="AO706" s="97"/>
      <c r="AP706" s="97"/>
      <c r="AQ706" s="97"/>
      <c r="AR706" s="97"/>
      <c r="AS706" s="97"/>
      <c r="AT706" s="97"/>
      <c r="AU706" s="97"/>
      <c r="AV706" s="97"/>
      <c r="AW706" s="97"/>
      <c r="AX706" s="97"/>
      <c r="AY706" s="97"/>
      <c r="AZ706" s="97"/>
      <c r="BA706" s="97"/>
      <c r="BB706" s="97"/>
      <c r="BC706" s="97"/>
      <c r="BD706" s="97"/>
      <c r="BE706" s="97"/>
      <c r="BF706" s="97"/>
      <c r="BG706" s="97"/>
      <c r="BH706" s="97"/>
      <c r="BI706" s="97"/>
      <c r="BJ706" s="97"/>
      <c r="BK706" s="97"/>
      <c r="BL706" s="97"/>
      <c r="BM706" s="97"/>
    </row>
    <row r="707" spans="1:65" x14ac:dyDescent="0.25">
      <c r="A707" s="95"/>
      <c r="B707" s="95"/>
      <c r="C707" s="95"/>
      <c r="D707" s="95"/>
      <c r="E707" s="95"/>
      <c r="F707" s="95"/>
      <c r="G707" s="95"/>
      <c r="H707" s="95"/>
      <c r="I707" s="96"/>
      <c r="J707" s="96"/>
      <c r="K707" s="95"/>
      <c r="L707" s="95"/>
      <c r="M707" s="95"/>
      <c r="N707" s="95"/>
      <c r="O707" s="95"/>
      <c r="P707" s="95"/>
      <c r="Q707" s="97"/>
      <c r="R707" s="97"/>
      <c r="S707" s="97"/>
      <c r="T707" s="97"/>
      <c r="U707" s="97"/>
      <c r="V707" s="97"/>
      <c r="W707" s="97"/>
      <c r="X707" s="97"/>
      <c r="Y707" s="97"/>
      <c r="Z707" s="97"/>
      <c r="AA707" s="97"/>
      <c r="AB707" s="97"/>
      <c r="AC707" s="97"/>
      <c r="AD707" s="97"/>
      <c r="AE707" s="97"/>
      <c r="AF707" s="97"/>
      <c r="AG707" s="97"/>
      <c r="AH707" s="97"/>
      <c r="AI707" s="97"/>
      <c r="AJ707" s="97"/>
      <c r="AK707" s="97"/>
      <c r="AL707" s="97"/>
      <c r="AM707" s="97"/>
      <c r="AN707" s="97"/>
      <c r="AO707" s="97"/>
      <c r="AP707" s="97"/>
      <c r="AQ707" s="97"/>
      <c r="AR707" s="97"/>
      <c r="AS707" s="97"/>
      <c r="AT707" s="97"/>
      <c r="AU707" s="97"/>
      <c r="AV707" s="97"/>
      <c r="AW707" s="97"/>
      <c r="AX707" s="97"/>
      <c r="AY707" s="97"/>
      <c r="AZ707" s="97"/>
      <c r="BA707" s="97"/>
      <c r="BB707" s="97"/>
      <c r="BC707" s="97"/>
      <c r="BD707" s="97"/>
      <c r="BE707" s="97"/>
      <c r="BF707" s="97"/>
      <c r="BG707" s="97"/>
      <c r="BH707" s="97"/>
      <c r="BI707" s="97"/>
      <c r="BJ707" s="97"/>
      <c r="BK707" s="97"/>
      <c r="BL707" s="97"/>
      <c r="BM707" s="97"/>
    </row>
    <row r="708" spans="1:65" x14ac:dyDescent="0.25">
      <c r="A708" s="95"/>
      <c r="B708" s="95"/>
      <c r="C708" s="95"/>
      <c r="D708" s="95"/>
      <c r="E708" s="95"/>
      <c r="F708" s="95"/>
      <c r="G708" s="95"/>
      <c r="H708" s="95"/>
      <c r="I708" s="96"/>
      <c r="J708" s="96"/>
      <c r="K708" s="95"/>
      <c r="L708" s="95"/>
      <c r="M708" s="95"/>
      <c r="N708" s="95"/>
      <c r="O708" s="95"/>
      <c r="P708" s="95"/>
      <c r="Q708" s="97"/>
      <c r="R708" s="97"/>
      <c r="S708" s="97"/>
      <c r="T708" s="97"/>
      <c r="U708" s="97"/>
      <c r="V708" s="97"/>
      <c r="W708" s="97"/>
      <c r="X708" s="97"/>
      <c r="Y708" s="97"/>
      <c r="Z708" s="97"/>
      <c r="AA708" s="97"/>
      <c r="AB708" s="97"/>
      <c r="AC708" s="97"/>
      <c r="AD708" s="97"/>
      <c r="AE708" s="97"/>
      <c r="AF708" s="97"/>
      <c r="AG708" s="97"/>
      <c r="AH708" s="97"/>
      <c r="AI708" s="97"/>
      <c r="AJ708" s="97"/>
      <c r="AK708" s="97"/>
      <c r="AL708" s="97"/>
      <c r="AM708" s="97"/>
      <c r="AN708" s="97"/>
      <c r="AO708" s="97"/>
      <c r="AP708" s="97"/>
      <c r="AQ708" s="97"/>
      <c r="AR708" s="97"/>
      <c r="AS708" s="97"/>
      <c r="AT708" s="97"/>
      <c r="AU708" s="97"/>
      <c r="AV708" s="97"/>
      <c r="AW708" s="97"/>
      <c r="AX708" s="97"/>
      <c r="AY708" s="97"/>
      <c r="AZ708" s="97"/>
      <c r="BA708" s="97"/>
      <c r="BB708" s="97"/>
      <c r="BC708" s="97"/>
      <c r="BD708" s="97"/>
      <c r="BE708" s="97"/>
      <c r="BF708" s="97"/>
      <c r="BG708" s="97"/>
      <c r="BH708" s="97"/>
      <c r="BI708" s="97"/>
      <c r="BJ708" s="97"/>
      <c r="BK708" s="97"/>
      <c r="BL708" s="97"/>
      <c r="BM708" s="97"/>
    </row>
    <row r="709" spans="1:65" x14ac:dyDescent="0.25">
      <c r="A709" s="95"/>
      <c r="B709" s="95"/>
      <c r="C709" s="95"/>
      <c r="D709" s="95"/>
      <c r="E709" s="95"/>
      <c r="F709" s="95"/>
      <c r="G709" s="95"/>
      <c r="H709" s="95"/>
      <c r="I709" s="96"/>
      <c r="J709" s="96"/>
      <c r="K709" s="95"/>
      <c r="L709" s="95"/>
      <c r="M709" s="95"/>
      <c r="N709" s="95"/>
      <c r="O709" s="95"/>
      <c r="P709" s="95"/>
      <c r="Q709" s="97"/>
      <c r="R709" s="97"/>
      <c r="S709" s="97"/>
      <c r="T709" s="97"/>
      <c r="U709" s="97"/>
      <c r="V709" s="97"/>
      <c r="W709" s="97"/>
      <c r="X709" s="97"/>
      <c r="Y709" s="97"/>
      <c r="Z709" s="97"/>
      <c r="AA709" s="97"/>
      <c r="AB709" s="97"/>
      <c r="AC709" s="97"/>
      <c r="AD709" s="97"/>
      <c r="AE709" s="97"/>
      <c r="AF709" s="97"/>
      <c r="AG709" s="97"/>
      <c r="AH709" s="97"/>
      <c r="AI709" s="97"/>
      <c r="AJ709" s="97"/>
      <c r="AK709" s="97"/>
      <c r="AL709" s="97"/>
      <c r="AM709" s="97"/>
      <c r="AN709" s="97"/>
      <c r="AO709" s="97"/>
      <c r="AP709" s="97"/>
      <c r="AQ709" s="97"/>
      <c r="AR709" s="97"/>
      <c r="AS709" s="97"/>
      <c r="AT709" s="97"/>
      <c r="AU709" s="97"/>
      <c r="AV709" s="97"/>
      <c r="AW709" s="97"/>
      <c r="AX709" s="97"/>
      <c r="AY709" s="97"/>
      <c r="AZ709" s="97"/>
      <c r="BA709" s="97"/>
      <c r="BB709" s="97"/>
      <c r="BC709" s="97"/>
      <c r="BD709" s="97"/>
      <c r="BE709" s="97"/>
      <c r="BF709" s="97"/>
      <c r="BG709" s="97"/>
      <c r="BH709" s="97"/>
      <c r="BI709" s="97"/>
      <c r="BJ709" s="97"/>
      <c r="BK709" s="97"/>
      <c r="BL709" s="97"/>
      <c r="BM709" s="97"/>
    </row>
    <row r="710" spans="1:65" x14ac:dyDescent="0.25">
      <c r="A710" s="95"/>
      <c r="B710" s="95"/>
      <c r="C710" s="95"/>
      <c r="D710" s="95"/>
      <c r="E710" s="95"/>
      <c r="F710" s="95"/>
      <c r="G710" s="95"/>
      <c r="H710" s="95"/>
      <c r="I710" s="96"/>
      <c r="J710" s="96"/>
      <c r="K710" s="95"/>
      <c r="L710" s="95"/>
      <c r="M710" s="95"/>
      <c r="N710" s="95"/>
      <c r="O710" s="95"/>
      <c r="P710" s="95"/>
      <c r="Q710" s="97"/>
      <c r="R710" s="97"/>
      <c r="S710" s="97"/>
      <c r="T710" s="97"/>
      <c r="U710" s="97"/>
      <c r="V710" s="97"/>
      <c r="W710" s="97"/>
      <c r="X710" s="97"/>
      <c r="Y710" s="97"/>
      <c r="Z710" s="97"/>
      <c r="AA710" s="97"/>
      <c r="AB710" s="97"/>
      <c r="AC710" s="97"/>
      <c r="AD710" s="97"/>
      <c r="AE710" s="97"/>
      <c r="AF710" s="97"/>
      <c r="AG710" s="97"/>
      <c r="AH710" s="97"/>
      <c r="AI710" s="97"/>
      <c r="AJ710" s="97"/>
      <c r="AK710" s="97"/>
      <c r="AL710" s="97"/>
      <c r="AM710" s="97"/>
      <c r="AN710" s="97"/>
      <c r="AO710" s="97"/>
      <c r="AP710" s="97"/>
      <c r="AQ710" s="97"/>
      <c r="AR710" s="97"/>
      <c r="AS710" s="97"/>
      <c r="AT710" s="97"/>
      <c r="AU710" s="97"/>
      <c r="AV710" s="97"/>
      <c r="AW710" s="97"/>
      <c r="AX710" s="97"/>
      <c r="AY710" s="97"/>
      <c r="AZ710" s="97"/>
      <c r="BA710" s="97"/>
      <c r="BB710" s="97"/>
      <c r="BC710" s="97"/>
      <c r="BD710" s="97"/>
      <c r="BE710" s="97"/>
      <c r="BF710" s="97"/>
      <c r="BG710" s="97"/>
      <c r="BH710" s="97"/>
      <c r="BI710" s="97"/>
      <c r="BJ710" s="97"/>
      <c r="BK710" s="97"/>
      <c r="BL710" s="97"/>
      <c r="BM710" s="97"/>
    </row>
    <row r="711" spans="1:65" x14ac:dyDescent="0.25">
      <c r="A711" s="95"/>
      <c r="B711" s="95"/>
      <c r="C711" s="95"/>
      <c r="D711" s="95"/>
      <c r="E711" s="95"/>
      <c r="F711" s="95"/>
      <c r="G711" s="95"/>
      <c r="H711" s="95"/>
      <c r="I711" s="96"/>
      <c r="J711" s="96"/>
      <c r="K711" s="95"/>
      <c r="L711" s="95"/>
      <c r="M711" s="95"/>
      <c r="N711" s="95"/>
      <c r="O711" s="95"/>
      <c r="P711" s="95"/>
      <c r="Q711" s="97"/>
      <c r="R711" s="97"/>
      <c r="S711" s="97"/>
      <c r="T711" s="97"/>
      <c r="U711" s="97"/>
      <c r="V711" s="97"/>
      <c r="W711" s="97"/>
      <c r="X711" s="97"/>
      <c r="Y711" s="97"/>
      <c r="Z711" s="97"/>
      <c r="AA711" s="97"/>
      <c r="AB711" s="97"/>
      <c r="AC711" s="97"/>
      <c r="AD711" s="97"/>
      <c r="AE711" s="97"/>
      <c r="AF711" s="97"/>
      <c r="AG711" s="97"/>
      <c r="AH711" s="97"/>
      <c r="AI711" s="97"/>
      <c r="AJ711" s="97"/>
      <c r="AK711" s="97"/>
      <c r="AL711" s="97"/>
      <c r="AM711" s="97"/>
      <c r="AN711" s="97"/>
      <c r="AO711" s="97"/>
      <c r="AP711" s="97"/>
      <c r="AQ711" s="97"/>
      <c r="AR711" s="97"/>
      <c r="AS711" s="97"/>
      <c r="AT711" s="97"/>
      <c r="AU711" s="97"/>
      <c r="AV711" s="97"/>
      <c r="AW711" s="97"/>
      <c r="AX711" s="97"/>
      <c r="AY711" s="97"/>
      <c r="AZ711" s="97"/>
      <c r="BA711" s="97"/>
      <c r="BB711" s="97"/>
      <c r="BC711" s="97"/>
      <c r="BD711" s="97"/>
      <c r="BE711" s="97"/>
      <c r="BF711" s="97"/>
      <c r="BG711" s="97"/>
      <c r="BH711" s="97"/>
      <c r="BI711" s="97"/>
      <c r="BJ711" s="97"/>
      <c r="BK711" s="97"/>
      <c r="BL711" s="97"/>
      <c r="BM711" s="97"/>
    </row>
    <row r="712" spans="1:65" x14ac:dyDescent="0.25">
      <c r="A712" s="95"/>
      <c r="B712" s="95"/>
      <c r="C712" s="95"/>
      <c r="D712" s="95"/>
      <c r="E712" s="95"/>
      <c r="F712" s="95"/>
      <c r="G712" s="95"/>
      <c r="H712" s="95"/>
      <c r="I712" s="96"/>
      <c r="J712" s="96"/>
      <c r="K712" s="95"/>
      <c r="L712" s="95"/>
      <c r="M712" s="95"/>
      <c r="N712" s="95"/>
      <c r="O712" s="95"/>
      <c r="P712" s="95"/>
      <c r="Q712" s="97"/>
      <c r="R712" s="97"/>
      <c r="S712" s="97"/>
      <c r="T712" s="97"/>
      <c r="U712" s="97"/>
      <c r="V712" s="97"/>
      <c r="W712" s="97"/>
      <c r="X712" s="97"/>
      <c r="Y712" s="97"/>
      <c r="Z712" s="97"/>
      <c r="AA712" s="97"/>
      <c r="AB712" s="97"/>
      <c r="AC712" s="97"/>
      <c r="AD712" s="97"/>
      <c r="AE712" s="97"/>
      <c r="AF712" s="97"/>
      <c r="AG712" s="97"/>
      <c r="AH712" s="97"/>
      <c r="AI712" s="97"/>
      <c r="AJ712" s="97"/>
      <c r="AK712" s="97"/>
      <c r="AL712" s="97"/>
      <c r="AM712" s="97"/>
      <c r="AN712" s="97"/>
      <c r="AO712" s="97"/>
      <c r="AP712" s="97"/>
      <c r="AQ712" s="97"/>
      <c r="AR712" s="97"/>
      <c r="AS712" s="97"/>
      <c r="AT712" s="97"/>
      <c r="AU712" s="97"/>
      <c r="AV712" s="97"/>
      <c r="AW712" s="97"/>
      <c r="AX712" s="97"/>
      <c r="AY712" s="97"/>
      <c r="AZ712" s="97"/>
      <c r="BA712" s="97"/>
      <c r="BB712" s="97"/>
      <c r="BC712" s="97"/>
      <c r="BD712" s="97"/>
      <c r="BE712" s="97"/>
      <c r="BF712" s="97"/>
      <c r="BG712" s="97"/>
      <c r="BH712" s="97"/>
      <c r="BI712" s="97"/>
      <c r="BJ712" s="97"/>
      <c r="BK712" s="97"/>
      <c r="BL712" s="97"/>
      <c r="BM712" s="97"/>
    </row>
    <row r="713" spans="1:65" x14ac:dyDescent="0.25">
      <c r="A713" s="95"/>
      <c r="B713" s="95"/>
      <c r="C713" s="95"/>
      <c r="D713" s="95"/>
      <c r="E713" s="95"/>
      <c r="F713" s="95"/>
      <c r="G713" s="95"/>
      <c r="H713" s="95"/>
      <c r="I713" s="96"/>
      <c r="J713" s="96"/>
      <c r="K713" s="95"/>
      <c r="L713" s="95"/>
      <c r="M713" s="95"/>
      <c r="N713" s="95"/>
      <c r="O713" s="95"/>
      <c r="P713" s="95"/>
      <c r="Q713" s="97"/>
      <c r="R713" s="97"/>
      <c r="S713" s="97"/>
      <c r="T713" s="97"/>
      <c r="U713" s="97"/>
      <c r="V713" s="97"/>
      <c r="W713" s="97"/>
      <c r="X713" s="97"/>
      <c r="Y713" s="97"/>
      <c r="Z713" s="97"/>
      <c r="AA713" s="97"/>
      <c r="AB713" s="97"/>
      <c r="AC713" s="97"/>
      <c r="AD713" s="97"/>
      <c r="AE713" s="97"/>
      <c r="AF713" s="97"/>
      <c r="AG713" s="97"/>
      <c r="AH713" s="97"/>
      <c r="AI713" s="97"/>
      <c r="AJ713" s="97"/>
      <c r="AK713" s="97"/>
      <c r="AL713" s="97"/>
      <c r="AM713" s="97"/>
      <c r="AN713" s="97"/>
      <c r="AO713" s="97"/>
      <c r="AP713" s="97"/>
      <c r="AQ713" s="97"/>
      <c r="AR713" s="97"/>
      <c r="AS713" s="97"/>
      <c r="AT713" s="97"/>
      <c r="AU713" s="97"/>
      <c r="AV713" s="97"/>
      <c r="AW713" s="97"/>
      <c r="AX713" s="97"/>
      <c r="AY713" s="97"/>
      <c r="AZ713" s="97"/>
      <c r="BA713" s="97"/>
      <c r="BB713" s="97"/>
      <c r="BC713" s="97"/>
      <c r="BD713" s="97"/>
      <c r="BE713" s="97"/>
      <c r="BF713" s="97"/>
      <c r="BG713" s="97"/>
      <c r="BH713" s="97"/>
      <c r="BI713" s="97"/>
      <c r="BJ713" s="97"/>
      <c r="BK713" s="97"/>
      <c r="BL713" s="97"/>
      <c r="BM713" s="97"/>
    </row>
    <row r="714" spans="1:65" x14ac:dyDescent="0.25">
      <c r="A714" s="95"/>
      <c r="B714" s="95"/>
      <c r="C714" s="95"/>
      <c r="D714" s="95"/>
      <c r="E714" s="95"/>
      <c r="F714" s="95"/>
      <c r="G714" s="95"/>
      <c r="H714" s="95"/>
      <c r="I714" s="96"/>
      <c r="J714" s="96"/>
      <c r="K714" s="95"/>
      <c r="L714" s="95"/>
      <c r="M714" s="95"/>
      <c r="N714" s="95"/>
      <c r="O714" s="95"/>
      <c r="P714" s="95"/>
      <c r="Q714" s="97"/>
      <c r="R714" s="97"/>
      <c r="S714" s="97"/>
      <c r="T714" s="97"/>
      <c r="U714" s="97"/>
      <c r="V714" s="97"/>
      <c r="W714" s="97"/>
      <c r="X714" s="97"/>
      <c r="Y714" s="97"/>
      <c r="Z714" s="97"/>
      <c r="AA714" s="97"/>
      <c r="AB714" s="97"/>
      <c r="AC714" s="97"/>
      <c r="AD714" s="97"/>
      <c r="AE714" s="97"/>
      <c r="AF714" s="97"/>
      <c r="AG714" s="97"/>
      <c r="AH714" s="97"/>
      <c r="AI714" s="97"/>
      <c r="AJ714" s="97"/>
      <c r="AK714" s="97"/>
      <c r="AL714" s="97"/>
      <c r="AM714" s="97"/>
      <c r="AN714" s="97"/>
      <c r="AO714" s="97"/>
      <c r="AP714" s="97"/>
      <c r="AQ714" s="97"/>
      <c r="AR714" s="97"/>
      <c r="AS714" s="97"/>
      <c r="AT714" s="97"/>
      <c r="AU714" s="97"/>
      <c r="AV714" s="97"/>
      <c r="AW714" s="97"/>
      <c r="AX714" s="97"/>
      <c r="AY714" s="97"/>
      <c r="AZ714" s="97"/>
      <c r="BA714" s="97"/>
      <c r="BB714" s="97"/>
      <c r="BC714" s="97"/>
      <c r="BD714" s="97"/>
      <c r="BE714" s="97"/>
      <c r="BF714" s="97"/>
      <c r="BG714" s="97"/>
      <c r="BH714" s="97"/>
      <c r="BI714" s="97"/>
      <c r="BJ714" s="97"/>
      <c r="BK714" s="97"/>
      <c r="BL714" s="97"/>
      <c r="BM714" s="97"/>
    </row>
    <row r="715" spans="1:65" x14ac:dyDescent="0.25">
      <c r="A715" s="95"/>
      <c r="B715" s="95"/>
      <c r="C715" s="95"/>
      <c r="D715" s="95"/>
      <c r="E715" s="95"/>
      <c r="F715" s="95"/>
      <c r="G715" s="95"/>
      <c r="H715" s="95"/>
      <c r="I715" s="96"/>
      <c r="J715" s="96"/>
      <c r="K715" s="95"/>
      <c r="L715" s="95"/>
      <c r="M715" s="95"/>
      <c r="N715" s="95"/>
      <c r="O715" s="95"/>
      <c r="P715" s="95"/>
      <c r="Q715" s="97"/>
      <c r="R715" s="97"/>
      <c r="S715" s="97"/>
      <c r="T715" s="97"/>
      <c r="U715" s="97"/>
      <c r="V715" s="97"/>
      <c r="W715" s="97"/>
      <c r="X715" s="97"/>
      <c r="Y715" s="97"/>
      <c r="Z715" s="97"/>
      <c r="AA715" s="97"/>
      <c r="AB715" s="97"/>
      <c r="AC715" s="97"/>
      <c r="AD715" s="97"/>
      <c r="AE715" s="97"/>
      <c r="AF715" s="97"/>
      <c r="AG715" s="97"/>
      <c r="AH715" s="97"/>
      <c r="AI715" s="97"/>
      <c r="AJ715" s="97"/>
      <c r="AK715" s="97"/>
      <c r="AL715" s="97"/>
      <c r="AM715" s="97"/>
      <c r="AN715" s="97"/>
      <c r="AO715" s="97"/>
      <c r="AP715" s="97"/>
      <c r="AQ715" s="97"/>
      <c r="AR715" s="97"/>
      <c r="AS715" s="97"/>
      <c r="AT715" s="97"/>
      <c r="AU715" s="97"/>
      <c r="AV715" s="97"/>
      <c r="AW715" s="97"/>
      <c r="AX715" s="97"/>
      <c r="AY715" s="97"/>
      <c r="AZ715" s="97"/>
      <c r="BA715" s="97"/>
      <c r="BB715" s="97"/>
      <c r="BC715" s="97"/>
      <c r="BD715" s="97"/>
      <c r="BE715" s="97"/>
      <c r="BF715" s="97"/>
      <c r="BG715" s="97"/>
      <c r="BH715" s="97"/>
      <c r="BI715" s="97"/>
      <c r="BJ715" s="97"/>
      <c r="BK715" s="97"/>
      <c r="BL715" s="97"/>
      <c r="BM715" s="97"/>
    </row>
    <row r="716" spans="1:65" x14ac:dyDescent="0.25">
      <c r="A716" s="95"/>
      <c r="B716" s="95"/>
      <c r="C716" s="95"/>
      <c r="D716" s="95"/>
      <c r="E716" s="95"/>
      <c r="F716" s="95"/>
      <c r="G716" s="95"/>
      <c r="H716" s="95"/>
      <c r="I716" s="96"/>
      <c r="J716" s="96"/>
      <c r="K716" s="95"/>
      <c r="L716" s="95"/>
      <c r="M716" s="95"/>
      <c r="N716" s="95"/>
      <c r="O716" s="95"/>
      <c r="P716" s="95"/>
      <c r="Q716" s="97"/>
      <c r="R716" s="97"/>
      <c r="S716" s="97"/>
      <c r="T716" s="97"/>
      <c r="U716" s="97"/>
      <c r="V716" s="97"/>
      <c r="W716" s="97"/>
      <c r="X716" s="97"/>
      <c r="Y716" s="97"/>
      <c r="Z716" s="97"/>
      <c r="AA716" s="97"/>
      <c r="AB716" s="97"/>
      <c r="AC716" s="97"/>
      <c r="AD716" s="97"/>
      <c r="AE716" s="97"/>
      <c r="AF716" s="97"/>
      <c r="AG716" s="97"/>
      <c r="AH716" s="97"/>
      <c r="AI716" s="97"/>
      <c r="AJ716" s="97"/>
      <c r="AK716" s="97"/>
      <c r="AL716" s="97"/>
      <c r="AM716" s="97"/>
      <c r="AN716" s="97"/>
      <c r="AO716" s="97"/>
      <c r="AP716" s="97"/>
      <c r="AQ716" s="97"/>
      <c r="AR716" s="97"/>
      <c r="AS716" s="97"/>
      <c r="AT716" s="97"/>
      <c r="AU716" s="97"/>
      <c r="AV716" s="97"/>
      <c r="AW716" s="97"/>
      <c r="AX716" s="97"/>
      <c r="AY716" s="97"/>
      <c r="AZ716" s="97"/>
      <c r="BA716" s="97"/>
      <c r="BB716" s="97"/>
      <c r="BC716" s="97"/>
      <c r="BD716" s="97"/>
      <c r="BE716" s="97"/>
      <c r="BF716" s="97"/>
      <c r="BG716" s="97"/>
      <c r="BH716" s="97"/>
      <c r="BI716" s="97"/>
      <c r="BJ716" s="97"/>
      <c r="BK716" s="97"/>
      <c r="BL716" s="97"/>
      <c r="BM716" s="97"/>
    </row>
    <row r="717" spans="1:65" x14ac:dyDescent="0.25">
      <c r="A717" s="95"/>
      <c r="B717" s="95"/>
      <c r="C717" s="95"/>
      <c r="D717" s="95"/>
      <c r="E717" s="95"/>
      <c r="F717" s="95"/>
      <c r="G717" s="95"/>
      <c r="H717" s="95"/>
      <c r="I717" s="96"/>
      <c r="J717" s="96"/>
      <c r="K717" s="95"/>
      <c r="L717" s="95"/>
      <c r="M717" s="95"/>
      <c r="N717" s="95"/>
      <c r="O717" s="95"/>
      <c r="P717" s="95"/>
      <c r="Q717" s="97"/>
      <c r="R717" s="97"/>
      <c r="S717" s="97"/>
      <c r="T717" s="97"/>
      <c r="U717" s="97"/>
      <c r="V717" s="97"/>
      <c r="W717" s="97"/>
      <c r="X717" s="97"/>
      <c r="Y717" s="97"/>
      <c r="Z717" s="97"/>
      <c r="AA717" s="97"/>
      <c r="AB717" s="97"/>
      <c r="AC717" s="97"/>
      <c r="AD717" s="97"/>
      <c r="AE717" s="97"/>
      <c r="AF717" s="97"/>
      <c r="AG717" s="97"/>
      <c r="AH717" s="97"/>
      <c r="AI717" s="97"/>
      <c r="AJ717" s="97"/>
      <c r="AK717" s="97"/>
      <c r="AL717" s="97"/>
      <c r="AM717" s="97"/>
      <c r="AN717" s="97"/>
      <c r="AO717" s="97"/>
      <c r="AP717" s="97"/>
      <c r="AQ717" s="97"/>
      <c r="AR717" s="97"/>
      <c r="AS717" s="97"/>
      <c r="AT717" s="97"/>
      <c r="AU717" s="97"/>
      <c r="AV717" s="97"/>
      <c r="AW717" s="97"/>
      <c r="AX717" s="97"/>
      <c r="AY717" s="97"/>
      <c r="AZ717" s="97"/>
      <c r="BA717" s="97"/>
      <c r="BB717" s="97"/>
      <c r="BC717" s="97"/>
      <c r="BD717" s="97"/>
      <c r="BE717" s="97"/>
      <c r="BF717" s="97"/>
      <c r="BG717" s="97"/>
      <c r="BH717" s="97"/>
      <c r="BI717" s="97"/>
      <c r="BJ717" s="97"/>
      <c r="BK717" s="97"/>
      <c r="BL717" s="97"/>
      <c r="BM717" s="97"/>
    </row>
    <row r="718" spans="1:65" x14ac:dyDescent="0.25">
      <c r="A718" s="95"/>
      <c r="B718" s="95"/>
      <c r="C718" s="95"/>
      <c r="D718" s="95"/>
      <c r="E718" s="95"/>
      <c r="F718" s="95"/>
      <c r="G718" s="95"/>
      <c r="H718" s="95"/>
      <c r="I718" s="96"/>
      <c r="J718" s="96"/>
      <c r="K718" s="95"/>
      <c r="L718" s="95"/>
      <c r="M718" s="95"/>
      <c r="N718" s="95"/>
      <c r="O718" s="95"/>
      <c r="P718" s="95"/>
      <c r="Q718" s="97"/>
      <c r="R718" s="97"/>
      <c r="S718" s="97"/>
      <c r="T718" s="97"/>
      <c r="U718" s="97"/>
      <c r="V718" s="97"/>
      <c r="W718" s="97"/>
      <c r="X718" s="97"/>
      <c r="Y718" s="97"/>
      <c r="Z718" s="97"/>
      <c r="AA718" s="97"/>
      <c r="AB718" s="97"/>
      <c r="AC718" s="97"/>
      <c r="AD718" s="97"/>
      <c r="AE718" s="97"/>
      <c r="AF718" s="97"/>
      <c r="AG718" s="97"/>
      <c r="AH718" s="97"/>
      <c r="AI718" s="97"/>
      <c r="AJ718" s="97"/>
      <c r="AK718" s="97"/>
      <c r="AL718" s="97"/>
      <c r="AM718" s="97"/>
      <c r="AN718" s="97"/>
      <c r="AO718" s="97"/>
      <c r="AP718" s="97"/>
      <c r="AQ718" s="97"/>
      <c r="AR718" s="97"/>
      <c r="AS718" s="97"/>
      <c r="AT718" s="97"/>
      <c r="AU718" s="97"/>
      <c r="AV718" s="97"/>
      <c r="AW718" s="97"/>
      <c r="AX718" s="97"/>
      <c r="AY718" s="97"/>
      <c r="AZ718" s="97"/>
      <c r="BA718" s="97"/>
      <c r="BB718" s="97"/>
      <c r="BC718" s="97"/>
      <c r="BD718" s="97"/>
      <c r="BE718" s="97"/>
      <c r="BF718" s="97"/>
      <c r="BG718" s="97"/>
      <c r="BH718" s="97"/>
      <c r="BI718" s="97"/>
      <c r="BJ718" s="97"/>
      <c r="BK718" s="97"/>
      <c r="BL718" s="97"/>
      <c r="BM718" s="97"/>
    </row>
    <row r="719" spans="1:65" x14ac:dyDescent="0.25">
      <c r="A719" s="95"/>
      <c r="B719" s="95"/>
      <c r="C719" s="95"/>
      <c r="D719" s="95"/>
      <c r="E719" s="95"/>
      <c r="F719" s="95"/>
      <c r="G719" s="95"/>
      <c r="H719" s="95"/>
      <c r="I719" s="96"/>
      <c r="J719" s="96"/>
      <c r="K719" s="95"/>
      <c r="L719" s="95"/>
      <c r="M719" s="95"/>
      <c r="N719" s="95"/>
      <c r="O719" s="95"/>
      <c r="P719" s="95"/>
      <c r="Q719" s="97"/>
      <c r="R719" s="97"/>
      <c r="S719" s="97"/>
      <c r="T719" s="97"/>
      <c r="U719" s="97"/>
      <c r="V719" s="97"/>
      <c r="W719" s="97"/>
      <c r="X719" s="97"/>
      <c r="Y719" s="97"/>
      <c r="Z719" s="97"/>
      <c r="AA719" s="97"/>
      <c r="AB719" s="97"/>
      <c r="AC719" s="97"/>
      <c r="AD719" s="97"/>
      <c r="AE719" s="97"/>
      <c r="AF719" s="97"/>
      <c r="AG719" s="97"/>
      <c r="AH719" s="97"/>
      <c r="AI719" s="97"/>
      <c r="AJ719" s="97"/>
      <c r="AK719" s="97"/>
      <c r="AL719" s="97"/>
      <c r="AM719" s="97"/>
      <c r="AN719" s="97"/>
      <c r="AO719" s="97"/>
      <c r="AP719" s="97"/>
      <c r="AQ719" s="97"/>
      <c r="AR719" s="97"/>
      <c r="AS719" s="97"/>
      <c r="AT719" s="97"/>
      <c r="AU719" s="97"/>
      <c r="AV719" s="97"/>
      <c r="AW719" s="97"/>
      <c r="AX719" s="97"/>
      <c r="AY719" s="97"/>
      <c r="AZ719" s="97"/>
      <c r="BA719" s="97"/>
      <c r="BB719" s="97"/>
      <c r="BC719" s="97"/>
      <c r="BD719" s="97"/>
      <c r="BE719" s="97"/>
      <c r="BF719" s="97"/>
      <c r="BG719" s="97"/>
      <c r="BH719" s="97"/>
      <c r="BI719" s="97"/>
      <c r="BJ719" s="97"/>
      <c r="BK719" s="97"/>
      <c r="BL719" s="97"/>
      <c r="BM719" s="97"/>
    </row>
    <row r="720" spans="1:65" x14ac:dyDescent="0.25">
      <c r="A720" s="95"/>
      <c r="B720" s="95"/>
      <c r="C720" s="95"/>
      <c r="D720" s="95"/>
      <c r="E720" s="95"/>
      <c r="F720" s="95"/>
      <c r="G720" s="95"/>
      <c r="H720" s="95"/>
      <c r="I720" s="96"/>
      <c r="J720" s="96"/>
      <c r="K720" s="95"/>
      <c r="L720" s="95"/>
      <c r="M720" s="95"/>
      <c r="N720" s="95"/>
      <c r="O720" s="95"/>
      <c r="P720" s="95"/>
      <c r="Q720" s="97"/>
      <c r="R720" s="97"/>
      <c r="S720" s="97"/>
      <c r="T720" s="97"/>
      <c r="U720" s="97"/>
      <c r="V720" s="97"/>
      <c r="W720" s="97"/>
      <c r="X720" s="97"/>
      <c r="Y720" s="97"/>
      <c r="Z720" s="97"/>
      <c r="AA720" s="97"/>
      <c r="AB720" s="97"/>
      <c r="AC720" s="97"/>
      <c r="AD720" s="97"/>
      <c r="AE720" s="97"/>
      <c r="AF720" s="97"/>
      <c r="AG720" s="97"/>
      <c r="AH720" s="97"/>
      <c r="AI720" s="97"/>
      <c r="AJ720" s="97"/>
      <c r="AK720" s="97"/>
      <c r="AL720" s="97"/>
      <c r="AM720" s="97"/>
      <c r="AN720" s="97"/>
      <c r="AO720" s="97"/>
      <c r="AP720" s="97"/>
      <c r="AQ720" s="97"/>
      <c r="AR720" s="97"/>
      <c r="AS720" s="97"/>
      <c r="AT720" s="97"/>
      <c r="AU720" s="97"/>
      <c r="AV720" s="97"/>
      <c r="AW720" s="97"/>
      <c r="AX720" s="97"/>
      <c r="AY720" s="97"/>
      <c r="AZ720" s="97"/>
      <c r="BA720" s="97"/>
      <c r="BB720" s="97"/>
      <c r="BC720" s="97"/>
      <c r="BD720" s="97"/>
      <c r="BE720" s="97"/>
      <c r="BF720" s="97"/>
      <c r="BG720" s="97"/>
      <c r="BH720" s="97"/>
      <c r="BI720" s="97"/>
      <c r="BJ720" s="97"/>
      <c r="BK720" s="97"/>
      <c r="BL720" s="97"/>
      <c r="BM720" s="97"/>
    </row>
    <row r="721" spans="1:65" x14ac:dyDescent="0.25">
      <c r="A721" s="95"/>
      <c r="B721" s="95"/>
      <c r="C721" s="95"/>
      <c r="D721" s="95"/>
      <c r="E721" s="95"/>
      <c r="F721" s="95"/>
      <c r="G721" s="95"/>
      <c r="H721" s="95"/>
      <c r="I721" s="96"/>
      <c r="J721" s="96"/>
      <c r="K721" s="95"/>
      <c r="L721" s="95"/>
      <c r="M721" s="95"/>
      <c r="N721" s="95"/>
      <c r="O721" s="95"/>
      <c r="P721" s="95"/>
      <c r="Q721" s="97"/>
      <c r="R721" s="97"/>
      <c r="S721" s="97"/>
      <c r="T721" s="97"/>
      <c r="U721" s="97"/>
      <c r="V721" s="97"/>
      <c r="W721" s="97"/>
      <c r="X721" s="97"/>
      <c r="Y721" s="97"/>
      <c r="Z721" s="97"/>
      <c r="AA721" s="97"/>
      <c r="AB721" s="97"/>
      <c r="AC721" s="97"/>
      <c r="AD721" s="97"/>
      <c r="AE721" s="97"/>
      <c r="AF721" s="97"/>
      <c r="AG721" s="97"/>
      <c r="AH721" s="97"/>
      <c r="AI721" s="97"/>
      <c r="AJ721" s="97"/>
      <c r="AK721" s="97"/>
      <c r="AL721" s="97"/>
      <c r="AM721" s="97"/>
      <c r="AN721" s="97"/>
      <c r="AO721" s="97"/>
      <c r="AP721" s="97"/>
      <c r="AQ721" s="97"/>
      <c r="AR721" s="97"/>
      <c r="AS721" s="97"/>
      <c r="AT721" s="97"/>
      <c r="AU721" s="97"/>
      <c r="AV721" s="97"/>
      <c r="AW721" s="97"/>
      <c r="AX721" s="97"/>
      <c r="AY721" s="97"/>
      <c r="AZ721" s="97"/>
      <c r="BA721" s="97"/>
      <c r="BB721" s="97"/>
      <c r="BC721" s="97"/>
      <c r="BD721" s="97"/>
      <c r="BE721" s="97"/>
      <c r="BF721" s="97"/>
      <c r="BG721" s="97"/>
      <c r="BH721" s="97"/>
      <c r="BI721" s="97"/>
      <c r="BJ721" s="97"/>
      <c r="BK721" s="97"/>
      <c r="BL721" s="97"/>
      <c r="BM721" s="97"/>
    </row>
    <row r="722" spans="1:65" x14ac:dyDescent="0.25">
      <c r="A722" s="95"/>
      <c r="B722" s="95"/>
      <c r="C722" s="95"/>
      <c r="D722" s="95"/>
      <c r="E722" s="95"/>
      <c r="F722" s="95"/>
      <c r="G722" s="95"/>
      <c r="H722" s="95"/>
      <c r="I722" s="96"/>
      <c r="J722" s="96"/>
      <c r="K722" s="95"/>
      <c r="L722" s="95"/>
      <c r="M722" s="95"/>
      <c r="N722" s="95"/>
      <c r="O722" s="95"/>
      <c r="P722" s="95"/>
      <c r="Q722" s="97"/>
      <c r="R722" s="97"/>
      <c r="S722" s="97"/>
      <c r="T722" s="97"/>
      <c r="U722" s="97"/>
      <c r="V722" s="97"/>
      <c r="W722" s="97"/>
      <c r="X722" s="97"/>
      <c r="Y722" s="97"/>
      <c r="Z722" s="97"/>
      <c r="AA722" s="97"/>
      <c r="AB722" s="97"/>
      <c r="AC722" s="97"/>
      <c r="AD722" s="97"/>
      <c r="AE722" s="97"/>
      <c r="AF722" s="97"/>
      <c r="AG722" s="97"/>
      <c r="AH722" s="97"/>
      <c r="AI722" s="97"/>
      <c r="AJ722" s="97"/>
      <c r="AK722" s="97"/>
      <c r="AL722" s="97"/>
      <c r="AM722" s="97"/>
      <c r="AN722" s="97"/>
      <c r="AO722" s="97"/>
      <c r="AP722" s="97"/>
      <c r="AQ722" s="97"/>
      <c r="AR722" s="97"/>
      <c r="AS722" s="97"/>
      <c r="AT722" s="97"/>
      <c r="AU722" s="97"/>
      <c r="AV722" s="97"/>
      <c r="AW722" s="97"/>
      <c r="AX722" s="97"/>
      <c r="AY722" s="97"/>
      <c r="AZ722" s="97"/>
      <c r="BA722" s="97"/>
      <c r="BB722" s="97"/>
      <c r="BC722" s="97"/>
      <c r="BD722" s="97"/>
      <c r="BE722" s="97"/>
      <c r="BF722" s="97"/>
      <c r="BG722" s="97"/>
      <c r="BH722" s="97"/>
      <c r="BI722" s="97"/>
      <c r="BJ722" s="97"/>
      <c r="BK722" s="97"/>
      <c r="BL722" s="97"/>
      <c r="BM722" s="97"/>
    </row>
    <row r="723" spans="1:65" x14ac:dyDescent="0.25">
      <c r="A723" s="95"/>
      <c r="B723" s="95"/>
      <c r="C723" s="95"/>
      <c r="D723" s="95"/>
      <c r="E723" s="95"/>
      <c r="F723" s="95"/>
      <c r="G723" s="95"/>
      <c r="H723" s="95"/>
      <c r="I723" s="96"/>
      <c r="J723" s="96"/>
      <c r="K723" s="95"/>
      <c r="L723" s="95"/>
      <c r="M723" s="95"/>
      <c r="N723" s="95"/>
      <c r="O723" s="95"/>
      <c r="P723" s="95"/>
      <c r="Q723" s="97"/>
      <c r="R723" s="97"/>
      <c r="S723" s="97"/>
      <c r="T723" s="97"/>
      <c r="U723" s="97"/>
      <c r="V723" s="97"/>
      <c r="W723" s="97"/>
      <c r="X723" s="97"/>
      <c r="Y723" s="97"/>
      <c r="Z723" s="97"/>
      <c r="AA723" s="97"/>
      <c r="AB723" s="97"/>
      <c r="AC723" s="97"/>
      <c r="AD723" s="97"/>
      <c r="AE723" s="97"/>
      <c r="AF723" s="97"/>
      <c r="AG723" s="97"/>
      <c r="AH723" s="97"/>
      <c r="AI723" s="97"/>
      <c r="AJ723" s="97"/>
      <c r="AK723" s="97"/>
      <c r="AL723" s="97"/>
      <c r="AM723" s="97"/>
      <c r="AN723" s="97"/>
      <c r="AO723" s="97"/>
      <c r="AP723" s="97"/>
      <c r="AQ723" s="97"/>
      <c r="AR723" s="97"/>
      <c r="AS723" s="97"/>
      <c r="AT723" s="97"/>
      <c r="AU723" s="97"/>
      <c r="AV723" s="97"/>
      <c r="AW723" s="97"/>
      <c r="AX723" s="97"/>
      <c r="AY723" s="97"/>
      <c r="AZ723" s="97"/>
      <c r="BA723" s="97"/>
      <c r="BB723" s="97"/>
      <c r="BC723" s="97"/>
      <c r="BD723" s="97"/>
      <c r="BE723" s="97"/>
      <c r="BF723" s="97"/>
      <c r="BG723" s="97"/>
      <c r="BH723" s="97"/>
      <c r="BI723" s="97"/>
      <c r="BJ723" s="97"/>
      <c r="BK723" s="97"/>
      <c r="BL723" s="97"/>
      <c r="BM723" s="97"/>
    </row>
    <row r="724" spans="1:65" x14ac:dyDescent="0.25">
      <c r="A724" s="95"/>
      <c r="B724" s="95"/>
      <c r="C724" s="95"/>
      <c r="D724" s="95"/>
      <c r="E724" s="95"/>
      <c r="F724" s="95"/>
      <c r="G724" s="95"/>
      <c r="H724" s="95"/>
      <c r="I724" s="96"/>
      <c r="J724" s="96"/>
      <c r="K724" s="95"/>
      <c r="L724" s="95"/>
      <c r="M724" s="95"/>
      <c r="N724" s="95"/>
      <c r="O724" s="95"/>
      <c r="P724" s="95"/>
      <c r="Q724" s="97"/>
      <c r="R724" s="97"/>
      <c r="S724" s="97"/>
      <c r="T724" s="97"/>
      <c r="U724" s="97"/>
      <c r="V724" s="97"/>
      <c r="W724" s="97"/>
      <c r="X724" s="97"/>
      <c r="Y724" s="97"/>
      <c r="Z724" s="97"/>
      <c r="AA724" s="97"/>
      <c r="AB724" s="97"/>
      <c r="AC724" s="97"/>
      <c r="AD724" s="97"/>
      <c r="AE724" s="97"/>
      <c r="AF724" s="97"/>
      <c r="AG724" s="97"/>
      <c r="AH724" s="97"/>
      <c r="AI724" s="97"/>
      <c r="AJ724" s="97"/>
      <c r="AK724" s="97"/>
      <c r="AL724" s="97"/>
      <c r="AM724" s="97"/>
      <c r="AN724" s="97"/>
      <c r="AO724" s="97"/>
      <c r="AP724" s="97"/>
      <c r="AQ724" s="97"/>
      <c r="AR724" s="97"/>
      <c r="AS724" s="97"/>
      <c r="AT724" s="97"/>
      <c r="AU724" s="97"/>
      <c r="AV724" s="97"/>
      <c r="AW724" s="97"/>
      <c r="AX724" s="97"/>
      <c r="AY724" s="97"/>
      <c r="AZ724" s="97"/>
      <c r="BA724" s="97"/>
      <c r="BB724" s="97"/>
      <c r="BC724" s="97"/>
      <c r="BD724" s="97"/>
      <c r="BE724" s="97"/>
      <c r="BF724" s="97"/>
      <c r="BG724" s="97"/>
      <c r="BH724" s="97"/>
      <c r="BI724" s="97"/>
      <c r="BJ724" s="97"/>
      <c r="BK724" s="97"/>
      <c r="BL724" s="97"/>
      <c r="BM724" s="97"/>
    </row>
    <row r="725" spans="1:65" x14ac:dyDescent="0.25">
      <c r="A725" s="95"/>
      <c r="B725" s="95"/>
      <c r="C725" s="95"/>
      <c r="D725" s="95"/>
      <c r="E725" s="95"/>
      <c r="F725" s="95"/>
      <c r="G725" s="95"/>
      <c r="H725" s="95"/>
      <c r="I725" s="96"/>
      <c r="J725" s="96"/>
      <c r="K725" s="95"/>
      <c r="L725" s="95"/>
      <c r="M725" s="95"/>
      <c r="N725" s="95"/>
      <c r="O725" s="95"/>
      <c r="P725" s="95"/>
      <c r="Q725" s="97"/>
      <c r="R725" s="97"/>
      <c r="S725" s="97"/>
      <c r="T725" s="97"/>
      <c r="U725" s="97"/>
      <c r="V725" s="97"/>
      <c r="W725" s="97"/>
      <c r="X725" s="97"/>
      <c r="Y725" s="97"/>
      <c r="Z725" s="97"/>
      <c r="AA725" s="97"/>
      <c r="AB725" s="97"/>
      <c r="AC725" s="97"/>
      <c r="AD725" s="97"/>
      <c r="AE725" s="97"/>
      <c r="AF725" s="97"/>
      <c r="AG725" s="97"/>
      <c r="AH725" s="97"/>
      <c r="AI725" s="97"/>
      <c r="AJ725" s="97"/>
      <c r="AK725" s="97"/>
      <c r="AL725" s="97"/>
      <c r="AM725" s="97"/>
      <c r="AN725" s="97"/>
      <c r="AO725" s="97"/>
      <c r="AP725" s="97"/>
      <c r="AQ725" s="97"/>
      <c r="AR725" s="97"/>
      <c r="AS725" s="97"/>
      <c r="AT725" s="97"/>
      <c r="AU725" s="97"/>
      <c r="AV725" s="97"/>
      <c r="AW725" s="97"/>
      <c r="AX725" s="97"/>
      <c r="AY725" s="97"/>
      <c r="AZ725" s="97"/>
      <c r="BA725" s="97"/>
      <c r="BB725" s="97"/>
      <c r="BC725" s="97"/>
      <c r="BD725" s="97"/>
      <c r="BE725" s="97"/>
      <c r="BF725" s="97"/>
      <c r="BG725" s="97"/>
      <c r="BH725" s="97"/>
      <c r="BI725" s="97"/>
      <c r="BJ725" s="97"/>
      <c r="BK725" s="97"/>
      <c r="BL725" s="97"/>
      <c r="BM725" s="97"/>
    </row>
    <row r="726" spans="1:65" x14ac:dyDescent="0.25">
      <c r="A726" s="95"/>
      <c r="B726" s="95"/>
      <c r="C726" s="95"/>
      <c r="D726" s="95"/>
      <c r="E726" s="95"/>
      <c r="F726" s="95"/>
      <c r="G726" s="95"/>
      <c r="H726" s="95"/>
      <c r="I726" s="96"/>
      <c r="J726" s="96"/>
      <c r="K726" s="95"/>
      <c r="L726" s="95"/>
      <c r="M726" s="95"/>
      <c r="N726" s="95"/>
      <c r="O726" s="95"/>
      <c r="P726" s="95"/>
      <c r="Q726" s="97"/>
      <c r="R726" s="97"/>
      <c r="S726" s="97"/>
      <c r="T726" s="97"/>
      <c r="U726" s="97"/>
      <c r="V726" s="97"/>
      <c r="W726" s="97"/>
      <c r="X726" s="97"/>
      <c r="Y726" s="97"/>
      <c r="Z726" s="97"/>
      <c r="AA726" s="97"/>
      <c r="AB726" s="97"/>
      <c r="AC726" s="97"/>
      <c r="AD726" s="97"/>
      <c r="AE726" s="97"/>
      <c r="AF726" s="97"/>
      <c r="AG726" s="97"/>
      <c r="AH726" s="97"/>
      <c r="AI726" s="97"/>
      <c r="AJ726" s="97"/>
      <c r="AK726" s="97"/>
      <c r="AL726" s="97"/>
      <c r="AM726" s="97"/>
      <c r="AN726" s="97"/>
      <c r="AO726" s="97"/>
      <c r="AP726" s="97"/>
      <c r="AQ726" s="97"/>
      <c r="AR726" s="97"/>
      <c r="AS726" s="97"/>
      <c r="AT726" s="97"/>
      <c r="AU726" s="97"/>
      <c r="AV726" s="97"/>
      <c r="AW726" s="97"/>
      <c r="AX726" s="97"/>
      <c r="AY726" s="97"/>
      <c r="AZ726" s="97"/>
      <c r="BA726" s="97"/>
      <c r="BB726" s="97"/>
      <c r="BC726" s="97"/>
      <c r="BD726" s="97"/>
      <c r="BE726" s="97"/>
      <c r="BF726" s="97"/>
      <c r="BG726" s="97"/>
      <c r="BH726" s="97"/>
      <c r="BI726" s="97"/>
      <c r="BJ726" s="97"/>
      <c r="BK726" s="97"/>
      <c r="BL726" s="97"/>
      <c r="BM726" s="97"/>
    </row>
    <row r="727" spans="1:65" x14ac:dyDescent="0.25">
      <c r="A727" s="95"/>
      <c r="B727" s="95"/>
      <c r="C727" s="95"/>
      <c r="D727" s="95"/>
      <c r="E727" s="95"/>
      <c r="F727" s="95"/>
      <c r="G727" s="95"/>
      <c r="H727" s="95"/>
      <c r="I727" s="96"/>
      <c r="J727" s="96"/>
      <c r="K727" s="95"/>
      <c r="L727" s="95"/>
      <c r="M727" s="95"/>
      <c r="N727" s="95"/>
      <c r="O727" s="95"/>
      <c r="P727" s="95"/>
      <c r="Q727" s="97"/>
      <c r="R727" s="97"/>
      <c r="S727" s="97"/>
      <c r="T727" s="97"/>
      <c r="U727" s="97"/>
      <c r="V727" s="97"/>
      <c r="W727" s="97"/>
      <c r="X727" s="97"/>
      <c r="Y727" s="97"/>
      <c r="Z727" s="97"/>
      <c r="AA727" s="97"/>
      <c r="AB727" s="97"/>
      <c r="AC727" s="97"/>
      <c r="AD727" s="97"/>
      <c r="AE727" s="97"/>
      <c r="AF727" s="97"/>
      <c r="AG727" s="97"/>
      <c r="AH727" s="97"/>
      <c r="AI727" s="97"/>
      <c r="AJ727" s="97"/>
      <c r="AK727" s="97"/>
      <c r="AL727" s="97"/>
      <c r="AM727" s="97"/>
      <c r="AN727" s="97"/>
      <c r="AO727" s="97"/>
      <c r="AP727" s="97"/>
      <c r="AQ727" s="97"/>
      <c r="AR727" s="97"/>
      <c r="AS727" s="97"/>
      <c r="AT727" s="97"/>
      <c r="AU727" s="97"/>
      <c r="AV727" s="97"/>
      <c r="AW727" s="97"/>
      <c r="AX727" s="97"/>
      <c r="AY727" s="97"/>
      <c r="AZ727" s="97"/>
      <c r="BA727" s="97"/>
      <c r="BB727" s="97"/>
      <c r="BC727" s="97"/>
      <c r="BD727" s="97"/>
      <c r="BE727" s="97"/>
      <c r="BF727" s="97"/>
      <c r="BG727" s="97"/>
      <c r="BH727" s="97"/>
      <c r="BI727" s="97"/>
      <c r="BJ727" s="97"/>
      <c r="BK727" s="97"/>
      <c r="BL727" s="97"/>
      <c r="BM727" s="97"/>
    </row>
    <row r="728" spans="1:65" x14ac:dyDescent="0.25">
      <c r="A728" s="95"/>
      <c r="B728" s="95"/>
      <c r="C728" s="95"/>
      <c r="D728" s="95"/>
      <c r="E728" s="95"/>
      <c r="F728" s="95"/>
      <c r="G728" s="95"/>
      <c r="H728" s="95"/>
      <c r="I728" s="96"/>
      <c r="J728" s="96"/>
      <c r="K728" s="95"/>
      <c r="L728" s="95"/>
      <c r="M728" s="95"/>
      <c r="N728" s="95"/>
      <c r="O728" s="95"/>
      <c r="P728" s="95"/>
      <c r="Q728" s="97"/>
      <c r="R728" s="97"/>
      <c r="S728" s="97"/>
      <c r="T728" s="97"/>
      <c r="U728" s="97"/>
      <c r="V728" s="97"/>
      <c r="W728" s="97"/>
      <c r="X728" s="97"/>
      <c r="Y728" s="97"/>
      <c r="Z728" s="97"/>
      <c r="AA728" s="97"/>
      <c r="AB728" s="97"/>
      <c r="AC728" s="97"/>
      <c r="AD728" s="97"/>
      <c r="AE728" s="97"/>
      <c r="AF728" s="97"/>
      <c r="AG728" s="97"/>
      <c r="AH728" s="97"/>
      <c r="AI728" s="97"/>
      <c r="AJ728" s="97"/>
      <c r="AK728" s="97"/>
      <c r="AL728" s="97"/>
      <c r="AM728" s="97"/>
      <c r="AN728" s="97"/>
      <c r="AO728" s="97"/>
      <c r="AP728" s="97"/>
      <c r="AQ728" s="97"/>
      <c r="AR728" s="97"/>
      <c r="AS728" s="97"/>
      <c r="AT728" s="97"/>
      <c r="AU728" s="97"/>
      <c r="AV728" s="97"/>
      <c r="AW728" s="97"/>
      <c r="AX728" s="97"/>
      <c r="AY728" s="97"/>
      <c r="AZ728" s="97"/>
      <c r="BA728" s="97"/>
      <c r="BB728" s="97"/>
      <c r="BC728" s="97"/>
      <c r="BD728" s="97"/>
      <c r="BE728" s="97"/>
      <c r="BF728" s="97"/>
      <c r="BG728" s="97"/>
      <c r="BH728" s="97"/>
      <c r="BI728" s="97"/>
      <c r="BJ728" s="97"/>
      <c r="BK728" s="97"/>
      <c r="BL728" s="97"/>
      <c r="BM728" s="97"/>
    </row>
    <row r="729" spans="1:65" x14ac:dyDescent="0.25">
      <c r="A729" s="95"/>
      <c r="B729" s="95"/>
      <c r="C729" s="95"/>
      <c r="D729" s="95"/>
      <c r="E729" s="95"/>
      <c r="F729" s="95"/>
      <c r="G729" s="95"/>
      <c r="H729" s="95"/>
      <c r="I729" s="96"/>
      <c r="J729" s="96"/>
      <c r="K729" s="95"/>
      <c r="L729" s="95"/>
      <c r="M729" s="95"/>
      <c r="N729" s="95"/>
      <c r="O729" s="95"/>
      <c r="P729" s="95"/>
      <c r="Q729" s="97"/>
      <c r="R729" s="97"/>
      <c r="S729" s="97"/>
      <c r="T729" s="97"/>
      <c r="U729" s="97"/>
      <c r="V729" s="97"/>
      <c r="W729" s="97"/>
      <c r="X729" s="97"/>
      <c r="Y729" s="97"/>
      <c r="Z729" s="97"/>
      <c r="AA729" s="97"/>
      <c r="AB729" s="97"/>
      <c r="AC729" s="97"/>
      <c r="AD729" s="97"/>
      <c r="AE729" s="97"/>
      <c r="AF729" s="97"/>
      <c r="AG729" s="97"/>
      <c r="AH729" s="97"/>
      <c r="AI729" s="97"/>
      <c r="AJ729" s="97"/>
      <c r="AK729" s="97"/>
      <c r="AL729" s="97"/>
      <c r="AM729" s="97"/>
      <c r="AN729" s="97"/>
      <c r="AO729" s="97"/>
      <c r="AP729" s="97"/>
      <c r="AQ729" s="97"/>
      <c r="AR729" s="97"/>
      <c r="AS729" s="97"/>
      <c r="AT729" s="97"/>
      <c r="AU729" s="97"/>
      <c r="AV729" s="97"/>
      <c r="AW729" s="97"/>
      <c r="AX729" s="97"/>
      <c r="AY729" s="97"/>
      <c r="AZ729" s="97"/>
      <c r="BA729" s="97"/>
      <c r="BB729" s="97"/>
      <c r="BC729" s="97"/>
      <c r="BD729" s="97"/>
      <c r="BE729" s="97"/>
      <c r="BF729" s="97"/>
      <c r="BG729" s="97"/>
      <c r="BH729" s="97"/>
      <c r="BI729" s="97"/>
      <c r="BJ729" s="97"/>
      <c r="BK729" s="97"/>
      <c r="BL729" s="97"/>
      <c r="BM729" s="97"/>
    </row>
    <row r="730" spans="1:65" x14ac:dyDescent="0.25">
      <c r="A730" s="95"/>
      <c r="B730" s="95"/>
      <c r="C730" s="95"/>
      <c r="D730" s="95"/>
      <c r="E730" s="95"/>
      <c r="F730" s="95"/>
      <c r="G730" s="95"/>
      <c r="H730" s="95"/>
      <c r="I730" s="96"/>
      <c r="J730" s="96"/>
      <c r="K730" s="95"/>
      <c r="L730" s="95"/>
      <c r="M730" s="95"/>
      <c r="N730" s="95"/>
      <c r="O730" s="95"/>
      <c r="P730" s="95"/>
      <c r="Q730" s="97"/>
      <c r="R730" s="97"/>
      <c r="S730" s="97"/>
      <c r="T730" s="97"/>
      <c r="U730" s="97"/>
      <c r="V730" s="97"/>
      <c r="W730" s="97"/>
      <c r="X730" s="97"/>
      <c r="Y730" s="97"/>
      <c r="Z730" s="97"/>
      <c r="AA730" s="97"/>
      <c r="AB730" s="97"/>
      <c r="AC730" s="97"/>
      <c r="AD730" s="97"/>
      <c r="AE730" s="97"/>
      <c r="AF730" s="97"/>
      <c r="AG730" s="97"/>
      <c r="AH730" s="97"/>
      <c r="AI730" s="97"/>
      <c r="AJ730" s="97"/>
      <c r="AK730" s="97"/>
      <c r="AL730" s="97"/>
      <c r="AM730" s="97"/>
      <c r="AN730" s="97"/>
      <c r="AO730" s="97"/>
      <c r="AP730" s="97"/>
      <c r="AQ730" s="97"/>
      <c r="AR730" s="97"/>
      <c r="AS730" s="97"/>
      <c r="AT730" s="97"/>
      <c r="AU730" s="97"/>
      <c r="AV730" s="97"/>
      <c r="AW730" s="97"/>
      <c r="AX730" s="97"/>
      <c r="AY730" s="97"/>
      <c r="AZ730" s="97"/>
      <c r="BA730" s="97"/>
      <c r="BB730" s="97"/>
      <c r="BC730" s="97"/>
      <c r="BD730" s="97"/>
      <c r="BE730" s="97"/>
      <c r="BF730" s="97"/>
      <c r="BG730" s="97"/>
      <c r="BH730" s="97"/>
      <c r="BI730" s="97"/>
      <c r="BJ730" s="97"/>
      <c r="BK730" s="97"/>
      <c r="BL730" s="97"/>
      <c r="BM730" s="97"/>
    </row>
    <row r="731" spans="1:65" x14ac:dyDescent="0.25">
      <c r="A731" s="95"/>
      <c r="B731" s="95"/>
      <c r="C731" s="95"/>
      <c r="D731" s="95"/>
      <c r="E731" s="95"/>
      <c r="F731" s="95"/>
      <c r="G731" s="95"/>
      <c r="H731" s="95"/>
      <c r="I731" s="96"/>
      <c r="J731" s="96"/>
      <c r="K731" s="95"/>
      <c r="L731" s="95"/>
      <c r="M731" s="95"/>
      <c r="N731" s="95"/>
      <c r="O731" s="95"/>
      <c r="P731" s="95"/>
      <c r="Q731" s="97"/>
      <c r="R731" s="97"/>
      <c r="S731" s="97"/>
      <c r="T731" s="97"/>
      <c r="U731" s="97"/>
      <c r="V731" s="97"/>
      <c r="W731" s="97"/>
      <c r="X731" s="97"/>
      <c r="Y731" s="97"/>
      <c r="Z731" s="97"/>
      <c r="AA731" s="97"/>
      <c r="AB731" s="97"/>
      <c r="AC731" s="97"/>
      <c r="AD731" s="97"/>
      <c r="AE731" s="97"/>
      <c r="AF731" s="97"/>
      <c r="AG731" s="97"/>
      <c r="AH731" s="97"/>
      <c r="AI731" s="97"/>
      <c r="AJ731" s="97"/>
      <c r="AK731" s="97"/>
      <c r="AL731" s="97"/>
      <c r="AM731" s="97"/>
      <c r="AN731" s="97"/>
      <c r="AO731" s="97"/>
      <c r="AP731" s="97"/>
      <c r="AQ731" s="97"/>
      <c r="AR731" s="97"/>
      <c r="AS731" s="97"/>
      <c r="AT731" s="97"/>
      <c r="AU731" s="97"/>
      <c r="AV731" s="97"/>
      <c r="AW731" s="97"/>
      <c r="AX731" s="97"/>
      <c r="AY731" s="97"/>
      <c r="AZ731" s="97"/>
      <c r="BA731" s="97"/>
      <c r="BB731" s="97"/>
      <c r="BC731" s="97"/>
      <c r="BD731" s="97"/>
      <c r="BE731" s="97"/>
      <c r="BF731" s="97"/>
      <c r="BG731" s="97"/>
      <c r="BH731" s="97"/>
      <c r="BI731" s="97"/>
      <c r="BJ731" s="97"/>
      <c r="BK731" s="97"/>
      <c r="BL731" s="97"/>
      <c r="BM731" s="97"/>
    </row>
    <row r="732" spans="1:65" x14ac:dyDescent="0.25">
      <c r="A732" s="95"/>
      <c r="B732" s="95"/>
      <c r="C732" s="95"/>
      <c r="D732" s="95"/>
      <c r="E732" s="95"/>
      <c r="F732" s="95"/>
      <c r="G732" s="95"/>
      <c r="H732" s="95"/>
      <c r="I732" s="96"/>
      <c r="J732" s="96"/>
      <c r="K732" s="95"/>
      <c r="L732" s="95"/>
      <c r="M732" s="95"/>
      <c r="N732" s="95"/>
      <c r="O732" s="95"/>
      <c r="P732" s="95"/>
      <c r="Q732" s="97"/>
      <c r="R732" s="97"/>
      <c r="S732" s="97"/>
      <c r="T732" s="97"/>
      <c r="U732" s="97"/>
      <c r="V732" s="97"/>
      <c r="W732" s="97"/>
      <c r="X732" s="97"/>
      <c r="Y732" s="97"/>
      <c r="Z732" s="97"/>
      <c r="AA732" s="97"/>
      <c r="AB732" s="97"/>
      <c r="AC732" s="97"/>
      <c r="AD732" s="97"/>
      <c r="AE732" s="97"/>
      <c r="AF732" s="97"/>
      <c r="AG732" s="97"/>
      <c r="AH732" s="97"/>
      <c r="AI732" s="97"/>
      <c r="AJ732" s="97"/>
      <c r="AK732" s="97"/>
      <c r="AL732" s="97"/>
      <c r="AM732" s="97"/>
      <c r="AN732" s="97"/>
      <c r="AO732" s="97"/>
      <c r="AP732" s="97"/>
      <c r="AQ732" s="97"/>
      <c r="AR732" s="97"/>
      <c r="AS732" s="97"/>
      <c r="AT732" s="97"/>
      <c r="AU732" s="97"/>
      <c r="AV732" s="97"/>
      <c r="AW732" s="97"/>
      <c r="AX732" s="97"/>
      <c r="AY732" s="97"/>
      <c r="AZ732" s="97"/>
      <c r="BA732" s="97"/>
      <c r="BB732" s="97"/>
      <c r="BC732" s="97"/>
      <c r="BD732" s="97"/>
      <c r="BE732" s="97"/>
      <c r="BF732" s="97"/>
      <c r="BG732" s="97"/>
      <c r="BH732" s="97"/>
      <c r="BI732" s="97"/>
      <c r="BJ732" s="97"/>
      <c r="BK732" s="97"/>
      <c r="BL732" s="97"/>
      <c r="BM732" s="97"/>
    </row>
    <row r="733" spans="1:65" x14ac:dyDescent="0.25">
      <c r="A733" s="95"/>
      <c r="B733" s="95"/>
      <c r="C733" s="95"/>
      <c r="D733" s="95"/>
      <c r="E733" s="95"/>
      <c r="F733" s="95"/>
      <c r="G733" s="95"/>
      <c r="H733" s="95"/>
      <c r="I733" s="96"/>
      <c r="J733" s="96"/>
      <c r="K733" s="95"/>
      <c r="L733" s="95"/>
      <c r="M733" s="95"/>
      <c r="N733" s="95"/>
      <c r="O733" s="95"/>
      <c r="P733" s="95"/>
      <c r="Q733" s="97"/>
      <c r="R733" s="97"/>
      <c r="S733" s="97"/>
      <c r="T733" s="97"/>
      <c r="U733" s="97"/>
      <c r="V733" s="97"/>
      <c r="W733" s="97"/>
      <c r="X733" s="97"/>
      <c r="Y733" s="97"/>
      <c r="Z733" s="97"/>
      <c r="AA733" s="97"/>
      <c r="AB733" s="97"/>
      <c r="AC733" s="97"/>
      <c r="AD733" s="97"/>
      <c r="AE733" s="97"/>
      <c r="AF733" s="97"/>
      <c r="AG733" s="97"/>
      <c r="AH733" s="97"/>
      <c r="AI733" s="97"/>
      <c r="AJ733" s="97"/>
      <c r="AK733" s="97"/>
      <c r="AL733" s="97"/>
      <c r="AM733" s="97"/>
      <c r="AN733" s="97"/>
      <c r="AO733" s="97"/>
      <c r="AP733" s="97"/>
      <c r="AQ733" s="97"/>
      <c r="AR733" s="97"/>
      <c r="AS733" s="97"/>
      <c r="AT733" s="97"/>
      <c r="AU733" s="97"/>
      <c r="AV733" s="97"/>
      <c r="AW733" s="97"/>
      <c r="AX733" s="97"/>
      <c r="AY733" s="97"/>
      <c r="AZ733" s="97"/>
      <c r="BA733" s="97"/>
      <c r="BB733" s="97"/>
      <c r="BC733" s="97"/>
      <c r="BD733" s="97"/>
      <c r="BE733" s="97"/>
      <c r="BF733" s="97"/>
      <c r="BG733" s="97"/>
      <c r="BH733" s="97"/>
      <c r="BI733" s="97"/>
      <c r="BJ733" s="97"/>
      <c r="BK733" s="97"/>
      <c r="BL733" s="97"/>
      <c r="BM733" s="97"/>
    </row>
    <row r="734" spans="1:65" x14ac:dyDescent="0.25">
      <c r="A734" s="95"/>
      <c r="B734" s="95"/>
      <c r="C734" s="95"/>
      <c r="D734" s="95"/>
      <c r="E734" s="95"/>
      <c r="F734" s="95"/>
      <c r="G734" s="95"/>
      <c r="H734" s="95"/>
      <c r="I734" s="96"/>
      <c r="J734" s="96"/>
      <c r="K734" s="95"/>
      <c r="L734" s="95"/>
      <c r="M734" s="95"/>
      <c r="N734" s="95"/>
      <c r="O734" s="95"/>
      <c r="P734" s="95"/>
      <c r="Q734" s="97"/>
      <c r="R734" s="97"/>
      <c r="S734" s="97"/>
      <c r="T734" s="97"/>
      <c r="U734" s="97"/>
      <c r="V734" s="97"/>
      <c r="W734" s="97"/>
      <c r="X734" s="97"/>
      <c r="Y734" s="97"/>
      <c r="Z734" s="97"/>
      <c r="AA734" s="97"/>
      <c r="AB734" s="97"/>
      <c r="AC734" s="97"/>
      <c r="AD734" s="97"/>
      <c r="AE734" s="97"/>
      <c r="AF734" s="97"/>
      <c r="AG734" s="97"/>
      <c r="AH734" s="97"/>
      <c r="AI734" s="97"/>
      <c r="AJ734" s="97"/>
      <c r="AK734" s="97"/>
      <c r="AL734" s="97"/>
      <c r="AM734" s="97"/>
      <c r="AN734" s="97"/>
      <c r="AO734" s="97"/>
      <c r="AP734" s="97"/>
      <c r="AQ734" s="97"/>
      <c r="AR734" s="97"/>
      <c r="AS734" s="97"/>
      <c r="AT734" s="97"/>
      <c r="AU734" s="97"/>
      <c r="AV734" s="97"/>
      <c r="AW734" s="97"/>
      <c r="AX734" s="97"/>
      <c r="AY734" s="97"/>
      <c r="AZ734" s="97"/>
      <c r="BA734" s="97"/>
      <c r="BB734" s="97"/>
      <c r="BC734" s="97"/>
      <c r="BD734" s="97"/>
      <c r="BE734" s="97"/>
      <c r="BF734" s="97"/>
      <c r="BG734" s="97"/>
      <c r="BH734" s="97"/>
      <c r="BI734" s="97"/>
      <c r="BJ734" s="97"/>
      <c r="BK734" s="97"/>
      <c r="BL734" s="97"/>
      <c r="BM734" s="97"/>
    </row>
    <row r="735" spans="1:65" x14ac:dyDescent="0.25">
      <c r="A735" s="95"/>
      <c r="B735" s="95"/>
      <c r="C735" s="95"/>
      <c r="D735" s="95"/>
      <c r="E735" s="95"/>
      <c r="F735" s="95"/>
      <c r="G735" s="95"/>
      <c r="H735" s="95"/>
      <c r="I735" s="96"/>
      <c r="J735" s="96"/>
      <c r="K735" s="95"/>
      <c r="L735" s="95"/>
      <c r="M735" s="95"/>
      <c r="N735" s="95"/>
      <c r="O735" s="95"/>
      <c r="P735" s="95"/>
      <c r="Q735" s="97"/>
      <c r="R735" s="97"/>
      <c r="S735" s="97"/>
      <c r="T735" s="97"/>
      <c r="U735" s="97"/>
      <c r="V735" s="97"/>
      <c r="W735" s="97"/>
      <c r="X735" s="97"/>
      <c r="Y735" s="97"/>
      <c r="Z735" s="97"/>
      <c r="AA735" s="97"/>
      <c r="AB735" s="97"/>
      <c r="AC735" s="97"/>
      <c r="AD735" s="97"/>
      <c r="AE735" s="97"/>
      <c r="AF735" s="97"/>
      <c r="AG735" s="97"/>
      <c r="AH735" s="97"/>
      <c r="AI735" s="97"/>
      <c r="AJ735" s="97"/>
      <c r="AK735" s="97"/>
      <c r="AL735" s="97"/>
      <c r="AM735" s="97"/>
      <c r="AN735" s="97"/>
      <c r="AO735" s="97"/>
      <c r="AP735" s="97"/>
      <c r="AQ735" s="97"/>
      <c r="AR735" s="97"/>
      <c r="AS735" s="97"/>
      <c r="AT735" s="97"/>
      <c r="AU735" s="97"/>
      <c r="AV735" s="97"/>
      <c r="AW735" s="97"/>
      <c r="AX735" s="97"/>
      <c r="AY735" s="97"/>
      <c r="AZ735" s="97"/>
      <c r="BA735" s="97"/>
      <c r="BB735" s="97"/>
      <c r="BC735" s="97"/>
      <c r="BD735" s="97"/>
      <c r="BE735" s="97"/>
      <c r="BF735" s="97"/>
      <c r="BG735" s="97"/>
      <c r="BH735" s="97"/>
      <c r="BI735" s="97"/>
      <c r="BJ735" s="97"/>
      <c r="BK735" s="97"/>
      <c r="BL735" s="97"/>
      <c r="BM735" s="97"/>
    </row>
    <row r="736" spans="1:65" x14ac:dyDescent="0.25">
      <c r="A736" s="95"/>
      <c r="B736" s="95"/>
      <c r="C736" s="95"/>
      <c r="D736" s="95"/>
      <c r="E736" s="95"/>
      <c r="F736" s="95"/>
      <c r="G736" s="95"/>
      <c r="H736" s="95"/>
      <c r="I736" s="96"/>
      <c r="J736" s="96"/>
      <c r="K736" s="95"/>
      <c r="L736" s="95"/>
      <c r="M736" s="95"/>
      <c r="N736" s="95"/>
      <c r="O736" s="95"/>
      <c r="P736" s="95"/>
      <c r="Q736" s="97"/>
      <c r="R736" s="97"/>
      <c r="S736" s="97"/>
      <c r="T736" s="97"/>
      <c r="U736" s="97"/>
      <c r="V736" s="97"/>
      <c r="W736" s="97"/>
      <c r="X736" s="97"/>
      <c r="Y736" s="97"/>
      <c r="Z736" s="97"/>
      <c r="AA736" s="97"/>
      <c r="AB736" s="97"/>
      <c r="AC736" s="97"/>
      <c r="AD736" s="97"/>
      <c r="AE736" s="97"/>
      <c r="AF736" s="97"/>
      <c r="AG736" s="97"/>
      <c r="AH736" s="97"/>
      <c r="AI736" s="97"/>
      <c r="AJ736" s="97"/>
      <c r="AK736" s="97"/>
      <c r="AL736" s="97"/>
      <c r="AM736" s="97"/>
      <c r="AN736" s="97"/>
      <c r="AO736" s="97"/>
      <c r="AP736" s="97"/>
      <c r="AQ736" s="97"/>
      <c r="AR736" s="97"/>
      <c r="AS736" s="97"/>
      <c r="AT736" s="97"/>
      <c r="AU736" s="97"/>
      <c r="AV736" s="97"/>
      <c r="AW736" s="97"/>
      <c r="AX736" s="97"/>
      <c r="AY736" s="97"/>
      <c r="AZ736" s="97"/>
      <c r="BA736" s="97"/>
      <c r="BB736" s="97"/>
      <c r="BC736" s="97"/>
      <c r="BD736" s="97"/>
      <c r="BE736" s="97"/>
      <c r="BF736" s="97"/>
      <c r="BG736" s="97"/>
      <c r="BH736" s="97"/>
      <c r="BI736" s="97"/>
      <c r="BJ736" s="97"/>
      <c r="BK736" s="97"/>
      <c r="BL736" s="97"/>
      <c r="BM736" s="97"/>
    </row>
    <row r="737" spans="1:65" x14ac:dyDescent="0.25">
      <c r="A737" s="95"/>
      <c r="B737" s="95"/>
      <c r="C737" s="95"/>
      <c r="D737" s="95"/>
      <c r="E737" s="95"/>
      <c r="F737" s="95"/>
      <c r="G737" s="95"/>
      <c r="H737" s="95"/>
      <c r="I737" s="96"/>
      <c r="J737" s="96"/>
      <c r="K737" s="95"/>
      <c r="L737" s="95"/>
      <c r="M737" s="95"/>
      <c r="N737" s="95"/>
      <c r="O737" s="95"/>
      <c r="P737" s="95"/>
      <c r="Q737" s="97"/>
      <c r="R737" s="97"/>
      <c r="S737" s="97"/>
      <c r="T737" s="97"/>
      <c r="U737" s="97"/>
      <c r="V737" s="97"/>
      <c r="W737" s="97"/>
      <c r="X737" s="97"/>
      <c r="Y737" s="97"/>
      <c r="Z737" s="97"/>
      <c r="AA737" s="97"/>
      <c r="AB737" s="97"/>
      <c r="AC737" s="97"/>
      <c r="AD737" s="97"/>
      <c r="AE737" s="97"/>
      <c r="AF737" s="97"/>
      <c r="AG737" s="97"/>
      <c r="AH737" s="97"/>
      <c r="AI737" s="97"/>
      <c r="AJ737" s="97"/>
      <c r="AK737" s="97"/>
      <c r="AL737" s="97"/>
      <c r="AM737" s="97"/>
      <c r="AN737" s="97"/>
      <c r="AO737" s="97"/>
      <c r="AP737" s="97"/>
      <c r="AQ737" s="97"/>
      <c r="AR737" s="97"/>
      <c r="AS737" s="97"/>
      <c r="AT737" s="97"/>
      <c r="AU737" s="97"/>
      <c r="AV737" s="97"/>
      <c r="AW737" s="97"/>
      <c r="AX737" s="97"/>
      <c r="AY737" s="97"/>
      <c r="AZ737" s="97"/>
      <c r="BA737" s="97"/>
      <c r="BB737" s="97"/>
      <c r="BC737" s="97"/>
      <c r="BD737" s="97"/>
      <c r="BE737" s="97"/>
      <c r="BF737" s="97"/>
      <c r="BG737" s="97"/>
      <c r="BH737" s="97"/>
      <c r="BI737" s="97"/>
      <c r="BJ737" s="97"/>
      <c r="BK737" s="97"/>
      <c r="BL737" s="97"/>
      <c r="BM737" s="97"/>
    </row>
    <row r="738" spans="1:65" x14ac:dyDescent="0.25">
      <c r="A738" s="95"/>
      <c r="B738" s="95"/>
      <c r="C738" s="95"/>
      <c r="D738" s="95"/>
      <c r="E738" s="95"/>
      <c r="F738" s="95"/>
      <c r="G738" s="95"/>
      <c r="H738" s="95"/>
      <c r="I738" s="96"/>
      <c r="J738" s="96"/>
      <c r="K738" s="95"/>
      <c r="L738" s="95"/>
      <c r="M738" s="95"/>
      <c r="N738" s="95"/>
      <c r="O738" s="95"/>
      <c r="P738" s="95"/>
      <c r="Q738" s="97"/>
      <c r="R738" s="97"/>
      <c r="S738" s="97"/>
      <c r="T738" s="97"/>
      <c r="U738" s="97"/>
      <c r="V738" s="97"/>
      <c r="W738" s="97"/>
      <c r="X738" s="97"/>
      <c r="Y738" s="97"/>
      <c r="Z738" s="97"/>
      <c r="AA738" s="97"/>
      <c r="AB738" s="97"/>
      <c r="AC738" s="97"/>
      <c r="AD738" s="97"/>
      <c r="AE738" s="97"/>
      <c r="AF738" s="97"/>
      <c r="AG738" s="97"/>
      <c r="AH738" s="97"/>
      <c r="AI738" s="97"/>
      <c r="AJ738" s="97"/>
      <c r="AK738" s="97"/>
      <c r="AL738" s="97"/>
      <c r="AM738" s="97"/>
      <c r="AN738" s="97"/>
      <c r="AO738" s="97"/>
      <c r="AP738" s="97"/>
      <c r="AQ738" s="97"/>
      <c r="AR738" s="97"/>
      <c r="AS738" s="97"/>
      <c r="AT738" s="97"/>
      <c r="AU738" s="97"/>
      <c r="AV738" s="97"/>
      <c r="AW738" s="97"/>
      <c r="AX738" s="97"/>
      <c r="AY738" s="97"/>
      <c r="AZ738" s="97"/>
      <c r="BA738" s="97"/>
      <c r="BB738" s="97"/>
      <c r="BC738" s="97"/>
      <c r="BD738" s="97"/>
      <c r="BE738" s="97"/>
      <c r="BF738" s="97"/>
      <c r="BG738" s="97"/>
      <c r="BH738" s="97"/>
      <c r="BI738" s="97"/>
      <c r="BJ738" s="97"/>
      <c r="BK738" s="97"/>
      <c r="BL738" s="97"/>
      <c r="BM738" s="97"/>
    </row>
    <row r="739" spans="1:65" x14ac:dyDescent="0.25">
      <c r="A739" s="95"/>
      <c r="B739" s="95"/>
      <c r="C739" s="95"/>
      <c r="D739" s="95"/>
      <c r="E739" s="95"/>
      <c r="F739" s="95"/>
      <c r="G739" s="95"/>
      <c r="H739" s="95"/>
      <c r="I739" s="96"/>
      <c r="J739" s="96"/>
      <c r="K739" s="95"/>
      <c r="L739" s="95"/>
      <c r="M739" s="95"/>
      <c r="N739" s="95"/>
      <c r="O739" s="95"/>
      <c r="P739" s="95"/>
      <c r="Q739" s="97"/>
      <c r="R739" s="97"/>
      <c r="S739" s="97"/>
      <c r="T739" s="97"/>
      <c r="U739" s="97"/>
      <c r="V739" s="97"/>
      <c r="W739" s="97"/>
      <c r="X739" s="97"/>
      <c r="Y739" s="97"/>
      <c r="Z739" s="97"/>
      <c r="AA739" s="97"/>
      <c r="AB739" s="97"/>
      <c r="AC739" s="97"/>
      <c r="AD739" s="97"/>
      <c r="AE739" s="97"/>
      <c r="AF739" s="97"/>
      <c r="AG739" s="97"/>
      <c r="AH739" s="97"/>
      <c r="AI739" s="97"/>
      <c r="AJ739" s="97"/>
      <c r="AK739" s="97"/>
      <c r="AL739" s="97"/>
      <c r="AM739" s="97"/>
      <c r="AN739" s="97"/>
      <c r="AO739" s="97"/>
      <c r="AP739" s="97"/>
      <c r="AQ739" s="97"/>
      <c r="AR739" s="97"/>
      <c r="AS739" s="97"/>
      <c r="AT739" s="97"/>
      <c r="AU739" s="97"/>
      <c r="AV739" s="97"/>
      <c r="AW739" s="97"/>
      <c r="AX739" s="97"/>
      <c r="AY739" s="97"/>
      <c r="AZ739" s="97"/>
      <c r="BA739" s="97"/>
      <c r="BB739" s="97"/>
      <c r="BC739" s="97"/>
      <c r="BD739" s="97"/>
      <c r="BE739" s="97"/>
      <c r="BF739" s="97"/>
      <c r="BG739" s="97"/>
      <c r="BH739" s="97"/>
      <c r="BI739" s="97"/>
      <c r="BJ739" s="97"/>
      <c r="BK739" s="97"/>
      <c r="BL739" s="97"/>
      <c r="BM739" s="97"/>
    </row>
    <row r="740" spans="1:65" x14ac:dyDescent="0.25">
      <c r="A740" s="95"/>
      <c r="B740" s="95"/>
      <c r="C740" s="95"/>
      <c r="D740" s="95"/>
      <c r="E740" s="95"/>
      <c r="F740" s="95"/>
      <c r="G740" s="95"/>
      <c r="H740" s="95"/>
      <c r="I740" s="96"/>
      <c r="J740" s="96"/>
      <c r="K740" s="95"/>
      <c r="L740" s="95"/>
      <c r="M740" s="95"/>
      <c r="N740" s="95"/>
      <c r="O740" s="95"/>
      <c r="P740" s="95"/>
      <c r="Q740" s="97"/>
      <c r="R740" s="97"/>
      <c r="S740" s="97"/>
      <c r="T740" s="97"/>
      <c r="U740" s="97"/>
      <c r="V740" s="97"/>
      <c r="W740" s="97"/>
      <c r="X740" s="97"/>
      <c r="Y740" s="97"/>
      <c r="Z740" s="97"/>
      <c r="AA740" s="97"/>
      <c r="AB740" s="97"/>
      <c r="AC740" s="97"/>
      <c r="AD740" s="97"/>
      <c r="AE740" s="97"/>
      <c r="AF740" s="97"/>
      <c r="AG740" s="97"/>
      <c r="AH740" s="97"/>
      <c r="AI740" s="97"/>
      <c r="AJ740" s="97"/>
      <c r="AK740" s="97"/>
      <c r="AL740" s="97"/>
      <c r="AM740" s="97"/>
      <c r="AN740" s="97"/>
      <c r="AO740" s="97"/>
      <c r="AP740" s="97"/>
      <c r="AQ740" s="97"/>
      <c r="AR740" s="97"/>
      <c r="AS740" s="97"/>
      <c r="AT740" s="97"/>
      <c r="AU740" s="97"/>
      <c r="AV740" s="97"/>
      <c r="AW740" s="97"/>
      <c r="AX740" s="97"/>
      <c r="AY740" s="97"/>
      <c r="AZ740" s="97"/>
      <c r="BA740" s="97"/>
      <c r="BB740" s="97"/>
      <c r="BC740" s="97"/>
      <c r="BD740" s="97"/>
      <c r="BE740" s="97"/>
      <c r="BF740" s="97"/>
      <c r="BG740" s="97"/>
      <c r="BH740" s="97"/>
      <c r="BI740" s="97"/>
      <c r="BJ740" s="97"/>
      <c r="BK740" s="97"/>
      <c r="BL740" s="97"/>
      <c r="BM740" s="97"/>
    </row>
    <row r="741" spans="1:65" x14ac:dyDescent="0.25">
      <c r="A741" s="95"/>
      <c r="B741" s="95"/>
      <c r="C741" s="95"/>
      <c r="D741" s="95"/>
      <c r="E741" s="95"/>
      <c r="F741" s="95"/>
      <c r="G741" s="95"/>
      <c r="H741" s="95"/>
      <c r="I741" s="96"/>
      <c r="J741" s="96"/>
      <c r="K741" s="95"/>
      <c r="L741" s="95"/>
      <c r="M741" s="95"/>
      <c r="N741" s="95"/>
      <c r="O741" s="95"/>
      <c r="P741" s="95"/>
      <c r="Q741" s="97"/>
      <c r="R741" s="97"/>
      <c r="S741" s="97"/>
      <c r="T741" s="97"/>
      <c r="U741" s="97"/>
      <c r="V741" s="97"/>
      <c r="W741" s="97"/>
      <c r="X741" s="97"/>
      <c r="Y741" s="97"/>
      <c r="Z741" s="97"/>
      <c r="AA741" s="97"/>
      <c r="AB741" s="97"/>
      <c r="AC741" s="97"/>
      <c r="AD741" s="97"/>
      <c r="AE741" s="97"/>
      <c r="AF741" s="97"/>
      <c r="AG741" s="97"/>
      <c r="AH741" s="97"/>
      <c r="AI741" s="97"/>
      <c r="AJ741" s="97"/>
      <c r="AK741" s="97"/>
      <c r="AL741" s="97"/>
      <c r="AM741" s="97"/>
      <c r="AN741" s="97"/>
      <c r="AO741" s="97"/>
      <c r="AP741" s="97"/>
      <c r="AQ741" s="97"/>
      <c r="AR741" s="97"/>
      <c r="AS741" s="97"/>
      <c r="AT741" s="97"/>
      <c r="AU741" s="97"/>
      <c r="AV741" s="97"/>
      <c r="AW741" s="97"/>
      <c r="AX741" s="97"/>
      <c r="AY741" s="97"/>
      <c r="AZ741" s="97"/>
      <c r="BA741" s="97"/>
      <c r="BB741" s="97"/>
      <c r="BC741" s="97"/>
      <c r="BD741" s="97"/>
      <c r="BE741" s="97"/>
      <c r="BF741" s="97"/>
      <c r="BG741" s="97"/>
      <c r="BH741" s="97"/>
      <c r="BI741" s="97"/>
      <c r="BJ741" s="97"/>
      <c r="BK741" s="97"/>
      <c r="BL741" s="97"/>
      <c r="BM741" s="97"/>
    </row>
    <row r="742" spans="1:65" x14ac:dyDescent="0.25">
      <c r="A742" s="95"/>
      <c r="B742" s="95"/>
      <c r="C742" s="95"/>
      <c r="D742" s="95"/>
      <c r="E742" s="95"/>
      <c r="F742" s="95"/>
      <c r="G742" s="95"/>
      <c r="H742" s="95"/>
      <c r="I742" s="96"/>
      <c r="J742" s="96"/>
      <c r="K742" s="95"/>
      <c r="L742" s="95"/>
      <c r="M742" s="95"/>
      <c r="N742" s="95"/>
      <c r="O742" s="95"/>
      <c r="P742" s="95"/>
      <c r="Q742" s="97"/>
      <c r="R742" s="97"/>
      <c r="S742" s="97"/>
      <c r="T742" s="97"/>
      <c r="U742" s="97"/>
      <c r="V742" s="97"/>
      <c r="W742" s="97"/>
      <c r="X742" s="97"/>
      <c r="Y742" s="97"/>
      <c r="Z742" s="97"/>
      <c r="AA742" s="97"/>
      <c r="AB742" s="97"/>
      <c r="AC742" s="97"/>
      <c r="AD742" s="97"/>
      <c r="AE742" s="97"/>
      <c r="AF742" s="97"/>
      <c r="AG742" s="97"/>
      <c r="AH742" s="97"/>
      <c r="AI742" s="97"/>
      <c r="AJ742" s="97"/>
      <c r="AK742" s="97"/>
      <c r="AL742" s="97"/>
      <c r="AM742" s="97"/>
      <c r="AN742" s="97"/>
      <c r="AO742" s="97"/>
      <c r="AP742" s="97"/>
      <c r="AQ742" s="97"/>
      <c r="AR742" s="97"/>
      <c r="AS742" s="97"/>
      <c r="AT742" s="97"/>
      <c r="AU742" s="97"/>
      <c r="AV742" s="97"/>
      <c r="AW742" s="97"/>
      <c r="AX742" s="97"/>
      <c r="AY742" s="97"/>
      <c r="AZ742" s="97"/>
      <c r="BA742" s="97"/>
      <c r="BB742" s="97"/>
      <c r="BC742" s="97"/>
      <c r="BD742" s="97"/>
      <c r="BE742" s="97"/>
      <c r="BF742" s="97"/>
      <c r="BG742" s="97"/>
      <c r="BH742" s="97"/>
      <c r="BI742" s="97"/>
      <c r="BJ742" s="97"/>
      <c r="BK742" s="97"/>
      <c r="BL742" s="97"/>
      <c r="BM742" s="97"/>
    </row>
    <row r="743" spans="1:65" x14ac:dyDescent="0.25">
      <c r="A743" s="95"/>
      <c r="B743" s="95"/>
      <c r="C743" s="95"/>
      <c r="D743" s="95"/>
      <c r="E743" s="95"/>
      <c r="F743" s="95"/>
      <c r="G743" s="95"/>
      <c r="H743" s="95"/>
      <c r="I743" s="96"/>
      <c r="J743" s="96"/>
      <c r="K743" s="95"/>
      <c r="L743" s="95"/>
      <c r="M743" s="95"/>
      <c r="N743" s="95"/>
      <c r="O743" s="95"/>
      <c r="P743" s="95"/>
      <c r="Q743" s="97"/>
      <c r="R743" s="97"/>
      <c r="S743" s="97"/>
      <c r="T743" s="97"/>
      <c r="U743" s="97"/>
      <c r="V743" s="97"/>
      <c r="W743" s="97"/>
      <c r="X743" s="97"/>
      <c r="Y743" s="97"/>
      <c r="Z743" s="97"/>
      <c r="AA743" s="97"/>
      <c r="AB743" s="97"/>
      <c r="AC743" s="97"/>
      <c r="AD743" s="97"/>
      <c r="AE743" s="97"/>
      <c r="AF743" s="97"/>
      <c r="AG743" s="97"/>
      <c r="AH743" s="97"/>
      <c r="AI743" s="97"/>
      <c r="AJ743" s="97"/>
      <c r="AK743" s="97"/>
      <c r="AL743" s="97"/>
      <c r="AM743" s="97"/>
      <c r="AN743" s="97"/>
      <c r="AO743" s="97"/>
      <c r="AP743" s="97"/>
      <c r="AQ743" s="97"/>
      <c r="AR743" s="97"/>
      <c r="AS743" s="97"/>
      <c r="AT743" s="97"/>
      <c r="AU743" s="97"/>
      <c r="AV743" s="97"/>
      <c r="AW743" s="97"/>
      <c r="AX743" s="97"/>
      <c r="AY743" s="97"/>
      <c r="AZ743" s="97"/>
      <c r="BA743" s="97"/>
      <c r="BB743" s="97"/>
      <c r="BC743" s="97"/>
      <c r="BD743" s="97"/>
      <c r="BE743" s="97"/>
      <c r="BF743" s="97"/>
      <c r="BG743" s="97"/>
      <c r="BH743" s="97"/>
      <c r="BI743" s="97"/>
      <c r="BJ743" s="97"/>
      <c r="BK743" s="97"/>
      <c r="BL743" s="97"/>
      <c r="BM743" s="97"/>
    </row>
    <row r="744" spans="1:65" x14ac:dyDescent="0.25">
      <c r="A744" s="95"/>
      <c r="B744" s="95"/>
      <c r="C744" s="95"/>
      <c r="D744" s="95"/>
      <c r="E744" s="95"/>
      <c r="F744" s="95"/>
      <c r="G744" s="95"/>
      <c r="H744" s="95"/>
      <c r="I744" s="96"/>
      <c r="J744" s="96"/>
      <c r="K744" s="95"/>
      <c r="L744" s="95"/>
      <c r="M744" s="95"/>
      <c r="N744" s="95"/>
      <c r="O744" s="95"/>
      <c r="P744" s="95"/>
      <c r="Q744" s="97"/>
      <c r="R744" s="97"/>
      <c r="S744" s="97"/>
      <c r="T744" s="97"/>
      <c r="U744" s="97"/>
      <c r="V744" s="97"/>
      <c r="W744" s="97"/>
      <c r="X744" s="97"/>
      <c r="Y744" s="97"/>
      <c r="Z744" s="97"/>
      <c r="AA744" s="97"/>
      <c r="AB744" s="97"/>
      <c r="AC744" s="97"/>
      <c r="AD744" s="97"/>
      <c r="AE744" s="97"/>
      <c r="AF744" s="97"/>
      <c r="AG744" s="97"/>
      <c r="AH744" s="97"/>
      <c r="AI744" s="97"/>
      <c r="AJ744" s="97"/>
      <c r="AK744" s="97"/>
      <c r="AL744" s="97"/>
      <c r="AM744" s="97"/>
      <c r="AN744" s="97"/>
      <c r="AO744" s="97"/>
      <c r="AP744" s="97"/>
      <c r="AQ744" s="97"/>
      <c r="AR744" s="97"/>
      <c r="AS744" s="97"/>
      <c r="AT744" s="97"/>
      <c r="AU744" s="97"/>
      <c r="AV744" s="97"/>
      <c r="AW744" s="97"/>
      <c r="AX744" s="97"/>
      <c r="AY744" s="97"/>
      <c r="AZ744" s="97"/>
      <c r="BA744" s="97"/>
      <c r="BB744" s="97"/>
      <c r="BC744" s="97"/>
      <c r="BD744" s="97"/>
      <c r="BE744" s="97"/>
      <c r="BF744" s="97"/>
      <c r="BG744" s="97"/>
      <c r="BH744" s="97"/>
      <c r="BI744" s="97"/>
      <c r="BJ744" s="97"/>
      <c r="BK744" s="97"/>
      <c r="BL744" s="97"/>
      <c r="BM744" s="97"/>
    </row>
    <row r="745" spans="1:65" x14ac:dyDescent="0.25">
      <c r="A745" s="95"/>
      <c r="B745" s="95"/>
      <c r="C745" s="95"/>
      <c r="D745" s="95"/>
      <c r="E745" s="95"/>
      <c r="F745" s="95"/>
      <c r="G745" s="95"/>
      <c r="H745" s="95"/>
      <c r="I745" s="96"/>
      <c r="J745" s="96"/>
      <c r="K745" s="95"/>
      <c r="L745" s="95"/>
      <c r="M745" s="95"/>
      <c r="N745" s="95"/>
      <c r="O745" s="95"/>
      <c r="P745" s="95"/>
      <c r="Q745" s="97"/>
      <c r="R745" s="97"/>
      <c r="S745" s="97"/>
      <c r="T745" s="97"/>
      <c r="U745" s="97"/>
      <c r="V745" s="97"/>
      <c r="W745" s="97"/>
      <c r="X745" s="97"/>
      <c r="Y745" s="97"/>
      <c r="Z745" s="97"/>
      <c r="AA745" s="97"/>
      <c r="AB745" s="97"/>
      <c r="AC745" s="97"/>
      <c r="AD745" s="97"/>
      <c r="AE745" s="97"/>
      <c r="AF745" s="97"/>
      <c r="AG745" s="97"/>
      <c r="AH745" s="97"/>
      <c r="AI745" s="97"/>
      <c r="AJ745" s="97"/>
      <c r="AK745" s="97"/>
      <c r="AL745" s="97"/>
      <c r="AM745" s="97"/>
      <c r="AN745" s="97"/>
      <c r="AO745" s="97"/>
      <c r="AP745" s="97"/>
      <c r="AQ745" s="97"/>
      <c r="AR745" s="97"/>
      <c r="AS745" s="97"/>
      <c r="AT745" s="97"/>
      <c r="AU745" s="97"/>
      <c r="AV745" s="97"/>
      <c r="AW745" s="97"/>
      <c r="AX745" s="97"/>
      <c r="AY745" s="97"/>
      <c r="AZ745" s="97"/>
      <c r="BA745" s="97"/>
      <c r="BB745" s="97"/>
      <c r="BC745" s="97"/>
      <c r="BD745" s="97"/>
      <c r="BE745" s="97"/>
      <c r="BF745" s="97"/>
      <c r="BG745" s="97"/>
      <c r="BH745" s="97"/>
      <c r="BI745" s="97"/>
      <c r="BJ745" s="97"/>
      <c r="BK745" s="97"/>
      <c r="BL745" s="97"/>
      <c r="BM745" s="97"/>
    </row>
    <row r="746" spans="1:65" x14ac:dyDescent="0.25">
      <c r="A746" s="95"/>
      <c r="B746" s="95"/>
      <c r="C746" s="95"/>
      <c r="D746" s="95"/>
      <c r="E746" s="95"/>
      <c r="F746" s="95"/>
      <c r="G746" s="95"/>
      <c r="H746" s="95"/>
      <c r="I746" s="96"/>
      <c r="J746" s="96"/>
      <c r="K746" s="95"/>
      <c r="L746" s="95"/>
      <c r="M746" s="95"/>
      <c r="N746" s="95"/>
      <c r="O746" s="95"/>
      <c r="P746" s="95"/>
      <c r="Q746" s="97"/>
      <c r="R746" s="97"/>
      <c r="S746" s="97"/>
      <c r="T746" s="97"/>
      <c r="U746" s="97"/>
      <c r="V746" s="97"/>
      <c r="W746" s="97"/>
      <c r="X746" s="97"/>
      <c r="Y746" s="97"/>
      <c r="Z746" s="97"/>
      <c r="AA746" s="97"/>
      <c r="AB746" s="97"/>
      <c r="AC746" s="97"/>
      <c r="AD746" s="97"/>
      <c r="AE746" s="97"/>
      <c r="AF746" s="97"/>
      <c r="AG746" s="97"/>
      <c r="AH746" s="97"/>
      <c r="AI746" s="97"/>
      <c r="AJ746" s="97"/>
      <c r="AK746" s="97"/>
      <c r="AL746" s="97"/>
      <c r="AM746" s="97"/>
      <c r="AN746" s="97"/>
      <c r="AO746" s="97"/>
      <c r="AP746" s="97"/>
      <c r="AQ746" s="97"/>
      <c r="AR746" s="97"/>
      <c r="AS746" s="97"/>
      <c r="AT746" s="97"/>
      <c r="AU746" s="97"/>
      <c r="AV746" s="97"/>
      <c r="AW746" s="97"/>
      <c r="AX746" s="97"/>
      <c r="AY746" s="97"/>
      <c r="AZ746" s="97"/>
      <c r="BA746" s="97"/>
      <c r="BB746" s="97"/>
      <c r="BC746" s="97"/>
      <c r="BD746" s="97"/>
      <c r="BE746" s="97"/>
      <c r="BF746" s="97"/>
      <c r="BG746" s="97"/>
      <c r="BH746" s="97"/>
      <c r="BI746" s="97"/>
      <c r="BJ746" s="97"/>
      <c r="BK746" s="97"/>
      <c r="BL746" s="97"/>
      <c r="BM746" s="97"/>
    </row>
    <row r="747" spans="1:65" x14ac:dyDescent="0.25">
      <c r="A747" s="95"/>
      <c r="B747" s="95"/>
      <c r="C747" s="95"/>
      <c r="D747" s="95"/>
      <c r="E747" s="95"/>
      <c r="F747" s="95"/>
      <c r="G747" s="95"/>
      <c r="H747" s="95"/>
      <c r="I747" s="96"/>
      <c r="J747" s="96"/>
      <c r="K747" s="95"/>
      <c r="L747" s="95"/>
      <c r="M747" s="95"/>
      <c r="N747" s="95"/>
      <c r="O747" s="95"/>
      <c r="P747" s="95"/>
      <c r="Q747" s="97"/>
      <c r="R747" s="97"/>
      <c r="S747" s="97"/>
      <c r="T747" s="97"/>
      <c r="U747" s="97"/>
      <c r="V747" s="97"/>
      <c r="W747" s="97"/>
      <c r="X747" s="97"/>
      <c r="Y747" s="97"/>
      <c r="Z747" s="97"/>
      <c r="AA747" s="97"/>
      <c r="AB747" s="97"/>
      <c r="AC747" s="97"/>
      <c r="AD747" s="97"/>
      <c r="AE747" s="97"/>
      <c r="AF747" s="97"/>
      <c r="AG747" s="97"/>
      <c r="AH747" s="97"/>
      <c r="AI747" s="97"/>
      <c r="AJ747" s="97"/>
      <c r="AK747" s="97"/>
      <c r="AL747" s="97"/>
      <c r="AM747" s="97"/>
      <c r="AN747" s="97"/>
      <c r="AO747" s="97"/>
      <c r="AP747" s="97"/>
      <c r="AQ747" s="97"/>
      <c r="AR747" s="97"/>
      <c r="AS747" s="97"/>
      <c r="AT747" s="97"/>
      <c r="AU747" s="97"/>
      <c r="AV747" s="97"/>
      <c r="AW747" s="97"/>
      <c r="AX747" s="97"/>
      <c r="AY747" s="97"/>
      <c r="AZ747" s="97"/>
      <c r="BA747" s="97"/>
      <c r="BB747" s="97"/>
      <c r="BC747" s="97"/>
      <c r="BD747" s="97"/>
      <c r="BE747" s="97"/>
      <c r="BF747" s="97"/>
      <c r="BG747" s="97"/>
      <c r="BH747" s="97"/>
      <c r="BI747" s="97"/>
      <c r="BJ747" s="97"/>
      <c r="BK747" s="97"/>
      <c r="BL747" s="97"/>
      <c r="BM747" s="97"/>
    </row>
    <row r="748" spans="1:65" x14ac:dyDescent="0.25">
      <c r="A748" s="95"/>
      <c r="B748" s="95"/>
      <c r="C748" s="95"/>
      <c r="D748" s="95"/>
      <c r="E748" s="95"/>
      <c r="F748" s="95"/>
      <c r="G748" s="95"/>
      <c r="H748" s="95"/>
      <c r="I748" s="96"/>
      <c r="J748" s="96"/>
      <c r="K748" s="95"/>
      <c r="L748" s="95"/>
      <c r="M748" s="95"/>
      <c r="N748" s="95"/>
      <c r="O748" s="95"/>
      <c r="P748" s="95"/>
      <c r="Q748" s="97"/>
      <c r="R748" s="97"/>
      <c r="S748" s="97"/>
      <c r="T748" s="97"/>
      <c r="U748" s="97"/>
      <c r="V748" s="97"/>
      <c r="W748" s="97"/>
      <c r="X748" s="97"/>
      <c r="Y748" s="97"/>
      <c r="Z748" s="97"/>
      <c r="AA748" s="97"/>
      <c r="AB748" s="97"/>
      <c r="AC748" s="97"/>
      <c r="AD748" s="97"/>
      <c r="AE748" s="97"/>
      <c r="AF748" s="97"/>
      <c r="AG748" s="97"/>
      <c r="AH748" s="97"/>
      <c r="AI748" s="97"/>
      <c r="AJ748" s="97"/>
      <c r="AK748" s="97"/>
      <c r="AL748" s="97"/>
      <c r="AM748" s="97"/>
      <c r="AN748" s="97"/>
      <c r="AO748" s="97"/>
      <c r="AP748" s="97"/>
      <c r="AQ748" s="97"/>
      <c r="AR748" s="97"/>
      <c r="AS748" s="97"/>
      <c r="AT748" s="97"/>
      <c r="AU748" s="97"/>
      <c r="AV748" s="97"/>
      <c r="AW748" s="97"/>
      <c r="AX748" s="97"/>
      <c r="AY748" s="97"/>
      <c r="AZ748" s="97"/>
      <c r="BA748" s="97"/>
      <c r="BB748" s="97"/>
      <c r="BC748" s="97"/>
      <c r="BD748" s="97"/>
      <c r="BE748" s="97"/>
      <c r="BF748" s="97"/>
      <c r="BG748" s="97"/>
      <c r="BH748" s="97"/>
      <c r="BI748" s="97"/>
      <c r="BJ748" s="97"/>
      <c r="BK748" s="97"/>
      <c r="BL748" s="97"/>
      <c r="BM748" s="97"/>
    </row>
    <row r="749" spans="1:65" x14ac:dyDescent="0.25">
      <c r="A749" s="95"/>
      <c r="B749" s="95"/>
      <c r="C749" s="95"/>
      <c r="D749" s="95"/>
      <c r="E749" s="95"/>
      <c r="F749" s="95"/>
      <c r="G749" s="95"/>
      <c r="H749" s="95"/>
      <c r="I749" s="96"/>
      <c r="J749" s="96"/>
      <c r="K749" s="95"/>
      <c r="L749" s="95"/>
      <c r="M749" s="95"/>
      <c r="N749" s="95"/>
      <c r="O749" s="95"/>
      <c r="P749" s="95"/>
      <c r="Q749" s="97"/>
      <c r="R749" s="97"/>
      <c r="S749" s="97"/>
      <c r="T749" s="97"/>
      <c r="U749" s="97"/>
      <c r="V749" s="97"/>
      <c r="W749" s="97"/>
      <c r="X749" s="97"/>
      <c r="Y749" s="97"/>
      <c r="Z749" s="97"/>
      <c r="AA749" s="97"/>
      <c r="AB749" s="97"/>
      <c r="AC749" s="97"/>
      <c r="AD749" s="97"/>
      <c r="AE749" s="97"/>
      <c r="AF749" s="97"/>
      <c r="AG749" s="97"/>
      <c r="AH749" s="97"/>
      <c r="AI749" s="97"/>
      <c r="AJ749" s="97"/>
      <c r="AK749" s="97"/>
      <c r="AL749" s="97"/>
      <c r="AM749" s="97"/>
      <c r="AN749" s="97"/>
      <c r="AO749" s="97"/>
      <c r="AP749" s="97"/>
      <c r="AQ749" s="97"/>
      <c r="AR749" s="97"/>
      <c r="AS749" s="97"/>
      <c r="AT749" s="97"/>
      <c r="AU749" s="97"/>
      <c r="AV749" s="97"/>
      <c r="AW749" s="97"/>
      <c r="AX749" s="97"/>
      <c r="AY749" s="97"/>
      <c r="AZ749" s="97"/>
      <c r="BA749" s="97"/>
      <c r="BB749" s="97"/>
      <c r="BC749" s="97"/>
      <c r="BD749" s="97"/>
      <c r="BE749" s="97"/>
      <c r="BF749" s="97"/>
      <c r="BG749" s="97"/>
      <c r="BH749" s="97"/>
      <c r="BI749" s="97"/>
      <c r="BJ749" s="97"/>
      <c r="BK749" s="97"/>
      <c r="BL749" s="97"/>
      <c r="BM749" s="97"/>
    </row>
    <row r="750" spans="1:65" x14ac:dyDescent="0.25">
      <c r="A750" s="95"/>
      <c r="B750" s="95"/>
      <c r="C750" s="95"/>
      <c r="D750" s="95"/>
      <c r="E750" s="95"/>
      <c r="F750" s="95"/>
      <c r="G750" s="95"/>
      <c r="H750" s="95"/>
      <c r="I750" s="96"/>
      <c r="J750" s="96"/>
      <c r="K750" s="95"/>
      <c r="L750" s="95"/>
      <c r="M750" s="95"/>
      <c r="N750" s="95"/>
      <c r="O750" s="95"/>
      <c r="P750" s="95"/>
      <c r="Q750" s="97"/>
      <c r="R750" s="97"/>
      <c r="S750" s="97"/>
      <c r="T750" s="97"/>
      <c r="U750" s="97"/>
      <c r="V750" s="97"/>
      <c r="W750" s="97"/>
      <c r="X750" s="97"/>
      <c r="Y750" s="97"/>
      <c r="Z750" s="97"/>
      <c r="AA750" s="97"/>
      <c r="AB750" s="97"/>
      <c r="AC750" s="97"/>
      <c r="AD750" s="97"/>
      <c r="AE750" s="97"/>
      <c r="AF750" s="97"/>
      <c r="AG750" s="97"/>
      <c r="AH750" s="97"/>
      <c r="AI750" s="97"/>
      <c r="AJ750" s="97"/>
      <c r="AK750" s="97"/>
      <c r="AL750" s="97"/>
      <c r="AM750" s="97"/>
      <c r="AN750" s="97"/>
      <c r="AO750" s="97"/>
      <c r="AP750" s="97"/>
      <c r="AQ750" s="97"/>
      <c r="AR750" s="97"/>
      <c r="AS750" s="97"/>
      <c r="AT750" s="97"/>
      <c r="AU750" s="97"/>
      <c r="AV750" s="97"/>
      <c r="AW750" s="97"/>
      <c r="AX750" s="97"/>
      <c r="AY750" s="97"/>
      <c r="AZ750" s="97"/>
      <c r="BA750" s="97"/>
      <c r="BB750" s="97"/>
      <c r="BC750" s="97"/>
      <c r="BD750" s="97"/>
      <c r="BE750" s="97"/>
      <c r="BF750" s="97"/>
      <c r="BG750" s="97"/>
      <c r="BH750" s="97"/>
      <c r="BI750" s="97"/>
      <c r="BJ750" s="97"/>
      <c r="BK750" s="97"/>
      <c r="BL750" s="97"/>
      <c r="BM750" s="97"/>
    </row>
    <row r="751" spans="1:65" x14ac:dyDescent="0.25">
      <c r="A751" s="95"/>
      <c r="B751" s="95"/>
      <c r="C751" s="95"/>
      <c r="D751" s="95"/>
      <c r="E751" s="95"/>
      <c r="F751" s="95"/>
      <c r="G751" s="95"/>
      <c r="H751" s="95"/>
      <c r="I751" s="96"/>
      <c r="J751" s="96"/>
      <c r="K751" s="95"/>
      <c r="L751" s="95"/>
      <c r="M751" s="95"/>
      <c r="N751" s="95"/>
      <c r="O751" s="95"/>
      <c r="P751" s="95"/>
      <c r="Q751" s="97"/>
      <c r="R751" s="97"/>
      <c r="S751" s="97"/>
      <c r="T751" s="97"/>
      <c r="U751" s="97"/>
      <c r="V751" s="97"/>
      <c r="W751" s="97"/>
      <c r="X751" s="97"/>
      <c r="Y751" s="97"/>
      <c r="Z751" s="97"/>
      <c r="AA751" s="97"/>
      <c r="AB751" s="97"/>
      <c r="AC751" s="97"/>
      <c r="AD751" s="97"/>
      <c r="AE751" s="97"/>
      <c r="AF751" s="97"/>
      <c r="AG751" s="97"/>
      <c r="AH751" s="97"/>
      <c r="AI751" s="97"/>
      <c r="AJ751" s="97"/>
      <c r="AK751" s="97"/>
      <c r="AL751" s="97"/>
      <c r="AM751" s="97"/>
      <c r="AN751" s="97"/>
      <c r="AO751" s="97"/>
      <c r="AP751" s="97"/>
      <c r="AQ751" s="97"/>
      <c r="AR751" s="97"/>
      <c r="AS751" s="97"/>
      <c r="AT751" s="97"/>
      <c r="AU751" s="97"/>
      <c r="AV751" s="97"/>
      <c r="AW751" s="97"/>
      <c r="AX751" s="97"/>
      <c r="AY751" s="97"/>
      <c r="AZ751" s="97"/>
      <c r="BA751" s="97"/>
      <c r="BB751" s="97"/>
      <c r="BC751" s="97"/>
      <c r="BD751" s="97"/>
      <c r="BE751" s="97"/>
      <c r="BF751" s="97"/>
      <c r="BG751" s="97"/>
      <c r="BH751" s="97"/>
      <c r="BI751" s="97"/>
      <c r="BJ751" s="97"/>
      <c r="BK751" s="97"/>
      <c r="BL751" s="97"/>
      <c r="BM751" s="97"/>
    </row>
    <row r="752" spans="1:65" x14ac:dyDescent="0.25">
      <c r="A752" s="95"/>
      <c r="B752" s="95"/>
      <c r="C752" s="95"/>
      <c r="D752" s="95"/>
      <c r="E752" s="95"/>
      <c r="F752" s="95"/>
      <c r="G752" s="95"/>
      <c r="H752" s="95"/>
      <c r="I752" s="96"/>
      <c r="J752" s="96"/>
      <c r="K752" s="95"/>
      <c r="L752" s="95"/>
      <c r="M752" s="95"/>
      <c r="N752" s="95"/>
      <c r="O752" s="95"/>
      <c r="P752" s="95"/>
      <c r="Q752" s="97"/>
      <c r="R752" s="97"/>
      <c r="S752" s="97"/>
      <c r="T752" s="97"/>
      <c r="U752" s="97"/>
      <c r="V752" s="97"/>
      <c r="W752" s="97"/>
      <c r="X752" s="97"/>
      <c r="Y752" s="97"/>
      <c r="Z752" s="97"/>
      <c r="AA752" s="97"/>
      <c r="AB752" s="97"/>
      <c r="AC752" s="97"/>
      <c r="AD752" s="97"/>
      <c r="AE752" s="97"/>
      <c r="AF752" s="97"/>
      <c r="AG752" s="97"/>
      <c r="AH752" s="97"/>
      <c r="AI752" s="97"/>
      <c r="AJ752" s="97"/>
      <c r="AK752" s="97"/>
      <c r="AL752" s="97"/>
      <c r="AM752" s="97"/>
      <c r="AN752" s="97"/>
      <c r="AO752" s="97"/>
      <c r="AP752" s="97"/>
      <c r="AQ752" s="97"/>
      <c r="AR752" s="97"/>
      <c r="AS752" s="97"/>
      <c r="AT752" s="97"/>
      <c r="AU752" s="97"/>
      <c r="AV752" s="97"/>
      <c r="AW752" s="97"/>
      <c r="AX752" s="97"/>
      <c r="AY752" s="97"/>
      <c r="AZ752" s="97"/>
      <c r="BA752" s="97"/>
      <c r="BB752" s="97"/>
      <c r="BC752" s="97"/>
      <c r="BD752" s="97"/>
      <c r="BE752" s="97"/>
      <c r="BF752" s="97"/>
      <c r="BG752" s="97"/>
      <c r="BH752" s="97"/>
      <c r="BI752" s="97"/>
      <c r="BJ752" s="97"/>
      <c r="BK752" s="97"/>
      <c r="BL752" s="97"/>
      <c r="BM752" s="97"/>
    </row>
    <row r="753" spans="1:65" x14ac:dyDescent="0.25">
      <c r="A753" s="95"/>
      <c r="B753" s="95"/>
      <c r="C753" s="95"/>
      <c r="D753" s="95"/>
      <c r="E753" s="95"/>
      <c r="F753" s="95"/>
      <c r="G753" s="95"/>
      <c r="H753" s="95"/>
      <c r="I753" s="96"/>
      <c r="J753" s="96"/>
      <c r="K753" s="95"/>
      <c r="L753" s="95"/>
      <c r="M753" s="95"/>
      <c r="N753" s="95"/>
      <c r="O753" s="95"/>
      <c r="P753" s="95"/>
      <c r="Q753" s="97"/>
      <c r="R753" s="97"/>
      <c r="S753" s="97"/>
      <c r="T753" s="97"/>
      <c r="U753" s="97"/>
      <c r="V753" s="97"/>
      <c r="W753" s="97"/>
      <c r="X753" s="97"/>
      <c r="Y753" s="97"/>
      <c r="Z753" s="97"/>
      <c r="AA753" s="97"/>
      <c r="AB753" s="97"/>
      <c r="AC753" s="97"/>
      <c r="AD753" s="97"/>
      <c r="AE753" s="97"/>
      <c r="AF753" s="97"/>
      <c r="AG753" s="97"/>
      <c r="AH753" s="97"/>
      <c r="AI753" s="97"/>
      <c r="AJ753" s="97"/>
      <c r="AK753" s="97"/>
      <c r="AL753" s="97"/>
      <c r="AM753" s="97"/>
      <c r="AN753" s="97"/>
      <c r="AO753" s="97"/>
      <c r="AP753" s="97"/>
      <c r="AQ753" s="97"/>
      <c r="AR753" s="97"/>
      <c r="AS753" s="97"/>
      <c r="AT753" s="97"/>
      <c r="AU753" s="97"/>
      <c r="AV753" s="97"/>
      <c r="AW753" s="97"/>
      <c r="AX753" s="97"/>
      <c r="AY753" s="97"/>
      <c r="AZ753" s="97"/>
      <c r="BA753" s="97"/>
      <c r="BB753" s="97"/>
      <c r="BC753" s="97"/>
      <c r="BD753" s="97"/>
      <c r="BE753" s="97"/>
      <c r="BF753" s="97"/>
      <c r="BG753" s="97"/>
      <c r="BH753" s="97"/>
      <c r="BI753" s="97"/>
      <c r="BJ753" s="97"/>
      <c r="BK753" s="97"/>
      <c r="BL753" s="97"/>
      <c r="BM753" s="97"/>
    </row>
    <row r="754" spans="1:65" x14ac:dyDescent="0.25">
      <c r="A754" s="95"/>
      <c r="B754" s="95"/>
      <c r="C754" s="95"/>
      <c r="D754" s="95"/>
      <c r="E754" s="95"/>
      <c r="F754" s="95"/>
      <c r="G754" s="95"/>
      <c r="H754" s="95"/>
      <c r="I754" s="96"/>
      <c r="J754" s="96"/>
      <c r="K754" s="95"/>
      <c r="L754" s="95"/>
      <c r="M754" s="95"/>
      <c r="N754" s="95"/>
      <c r="O754" s="95"/>
      <c r="P754" s="95"/>
      <c r="Q754" s="97"/>
      <c r="R754" s="97"/>
      <c r="S754" s="97"/>
      <c r="T754" s="97"/>
      <c r="U754" s="97"/>
      <c r="V754" s="97"/>
      <c r="W754" s="97"/>
      <c r="X754" s="97"/>
      <c r="Y754" s="97"/>
      <c r="Z754" s="97"/>
      <c r="AA754" s="97"/>
      <c r="AB754" s="97"/>
      <c r="AC754" s="97"/>
      <c r="AD754" s="97"/>
      <c r="AE754" s="97"/>
      <c r="AF754" s="97"/>
      <c r="AG754" s="97"/>
      <c r="AH754" s="97"/>
      <c r="AI754" s="97"/>
      <c r="AJ754" s="97"/>
      <c r="AK754" s="97"/>
      <c r="AL754" s="97"/>
      <c r="AM754" s="97"/>
      <c r="AN754" s="97"/>
      <c r="AO754" s="97"/>
      <c r="AP754" s="97"/>
      <c r="AQ754" s="97"/>
      <c r="AR754" s="97"/>
      <c r="AS754" s="97"/>
      <c r="AT754" s="97"/>
      <c r="AU754" s="97"/>
      <c r="AV754" s="97"/>
      <c r="AW754" s="97"/>
      <c r="AX754" s="97"/>
      <c r="AY754" s="97"/>
      <c r="AZ754" s="97"/>
      <c r="BA754" s="97"/>
      <c r="BB754" s="97"/>
      <c r="BC754" s="97"/>
      <c r="BD754" s="97"/>
      <c r="BE754" s="97"/>
      <c r="BF754" s="97"/>
      <c r="BG754" s="97"/>
      <c r="BH754" s="97"/>
      <c r="BI754" s="97"/>
      <c r="BJ754" s="97"/>
      <c r="BK754" s="97"/>
      <c r="BL754" s="97"/>
      <c r="BM754" s="97"/>
    </row>
    <row r="755" spans="1:65" x14ac:dyDescent="0.25">
      <c r="A755" s="95"/>
      <c r="B755" s="95"/>
      <c r="C755" s="95"/>
      <c r="D755" s="95"/>
      <c r="E755" s="95"/>
      <c r="F755" s="95"/>
      <c r="G755" s="95"/>
      <c r="H755" s="95"/>
      <c r="I755" s="96"/>
      <c r="J755" s="96"/>
      <c r="K755" s="95"/>
      <c r="L755" s="95"/>
      <c r="M755" s="95"/>
      <c r="N755" s="95"/>
      <c r="O755" s="95"/>
      <c r="P755" s="95"/>
      <c r="Q755" s="97"/>
      <c r="R755" s="97"/>
      <c r="S755" s="97"/>
      <c r="T755" s="97"/>
      <c r="U755" s="97"/>
      <c r="V755" s="97"/>
      <c r="W755" s="97"/>
      <c r="X755" s="97"/>
      <c r="Y755" s="97"/>
      <c r="Z755" s="97"/>
      <c r="AA755" s="97"/>
      <c r="AB755" s="97"/>
      <c r="AC755" s="97"/>
      <c r="AD755" s="97"/>
      <c r="AE755" s="97"/>
      <c r="AF755" s="97"/>
      <c r="AG755" s="97"/>
      <c r="AH755" s="97"/>
      <c r="AI755" s="97"/>
      <c r="AJ755" s="97"/>
      <c r="AK755" s="97"/>
      <c r="AL755" s="97"/>
      <c r="AM755" s="97"/>
      <c r="AN755" s="97"/>
      <c r="AO755" s="97"/>
      <c r="AP755" s="97"/>
      <c r="AQ755" s="97"/>
      <c r="AR755" s="97"/>
      <c r="AS755" s="97"/>
      <c r="AT755" s="97"/>
      <c r="AU755" s="97"/>
      <c r="AV755" s="97"/>
      <c r="AW755" s="97"/>
      <c r="AX755" s="97"/>
      <c r="AY755" s="97"/>
      <c r="AZ755" s="97"/>
      <c r="BA755" s="97"/>
      <c r="BB755" s="97"/>
      <c r="BC755" s="97"/>
      <c r="BD755" s="97"/>
      <c r="BE755" s="97"/>
      <c r="BF755" s="97"/>
      <c r="BG755" s="97"/>
      <c r="BH755" s="97"/>
      <c r="BI755" s="97"/>
      <c r="BJ755" s="97"/>
      <c r="BK755" s="97"/>
      <c r="BL755" s="97"/>
      <c r="BM755" s="97"/>
    </row>
    <row r="756" spans="1:65" x14ac:dyDescent="0.25">
      <c r="A756" s="95"/>
      <c r="B756" s="95"/>
      <c r="C756" s="95"/>
      <c r="D756" s="95"/>
      <c r="E756" s="95"/>
      <c r="F756" s="95"/>
      <c r="G756" s="95"/>
      <c r="H756" s="95"/>
      <c r="I756" s="96"/>
      <c r="J756" s="96"/>
      <c r="K756" s="95"/>
      <c r="L756" s="95"/>
      <c r="M756" s="95"/>
      <c r="N756" s="95"/>
      <c r="O756" s="95"/>
      <c r="P756" s="95"/>
      <c r="Q756" s="97"/>
      <c r="R756" s="97"/>
      <c r="S756" s="97"/>
      <c r="T756" s="97"/>
      <c r="U756" s="97"/>
      <c r="V756" s="97"/>
      <c r="W756" s="97"/>
      <c r="X756" s="97"/>
      <c r="Y756" s="97"/>
      <c r="Z756" s="97"/>
      <c r="AA756" s="97"/>
      <c r="AB756" s="97"/>
      <c r="AC756" s="97"/>
      <c r="AD756" s="97"/>
      <c r="AE756" s="97"/>
      <c r="AF756" s="97"/>
      <c r="AG756" s="97"/>
      <c r="AH756" s="97"/>
      <c r="AI756" s="97"/>
      <c r="AJ756" s="97"/>
      <c r="AK756" s="97"/>
      <c r="AL756" s="97"/>
      <c r="AM756" s="97"/>
      <c r="AN756" s="97"/>
      <c r="AO756" s="97"/>
      <c r="AP756" s="97"/>
      <c r="AQ756" s="97"/>
      <c r="AR756" s="97"/>
      <c r="AS756" s="97"/>
      <c r="AT756" s="97"/>
      <c r="AU756" s="97"/>
      <c r="AV756" s="97"/>
      <c r="AW756" s="97"/>
      <c r="AX756" s="97"/>
      <c r="AY756" s="97"/>
      <c r="AZ756" s="97"/>
      <c r="BA756" s="97"/>
      <c r="BB756" s="97"/>
      <c r="BC756" s="97"/>
      <c r="BD756" s="97"/>
      <c r="BE756" s="97"/>
      <c r="BF756" s="97"/>
      <c r="BG756" s="97"/>
      <c r="BH756" s="97"/>
      <c r="BI756" s="97"/>
      <c r="BJ756" s="97"/>
      <c r="BK756" s="97"/>
      <c r="BL756" s="97"/>
      <c r="BM756" s="97"/>
    </row>
    <row r="757" spans="1:65" x14ac:dyDescent="0.25">
      <c r="A757" s="95"/>
      <c r="B757" s="95"/>
      <c r="C757" s="95"/>
      <c r="D757" s="95"/>
      <c r="E757" s="95"/>
      <c r="F757" s="95"/>
      <c r="G757" s="95"/>
      <c r="H757" s="95"/>
      <c r="I757" s="96"/>
      <c r="J757" s="96"/>
      <c r="K757" s="95"/>
      <c r="L757" s="95"/>
      <c r="M757" s="95"/>
      <c r="N757" s="95"/>
      <c r="O757" s="95"/>
      <c r="P757" s="95"/>
      <c r="Q757" s="97"/>
      <c r="R757" s="97"/>
      <c r="S757" s="97"/>
      <c r="T757" s="97"/>
      <c r="U757" s="97"/>
      <c r="V757" s="97"/>
      <c r="W757" s="97"/>
      <c r="X757" s="97"/>
      <c r="Y757" s="97"/>
      <c r="Z757" s="97"/>
      <c r="AA757" s="97"/>
      <c r="AB757" s="97"/>
      <c r="AC757" s="97"/>
      <c r="AD757" s="97"/>
      <c r="AE757" s="97"/>
      <c r="AF757" s="97"/>
      <c r="AG757" s="97"/>
      <c r="AH757" s="97"/>
      <c r="AI757" s="97"/>
      <c r="AJ757" s="97"/>
      <c r="AK757" s="97"/>
      <c r="AL757" s="97"/>
      <c r="AM757" s="97"/>
      <c r="AN757" s="97"/>
      <c r="AO757" s="97"/>
      <c r="AP757" s="97"/>
      <c r="AQ757" s="97"/>
      <c r="AR757" s="97"/>
      <c r="AS757" s="97"/>
      <c r="AT757" s="97"/>
      <c r="AU757" s="97"/>
      <c r="AV757" s="97"/>
      <c r="AW757" s="97"/>
      <c r="AX757" s="97"/>
      <c r="AY757" s="97"/>
      <c r="AZ757" s="97"/>
      <c r="BA757" s="97"/>
      <c r="BB757" s="97"/>
      <c r="BC757" s="97"/>
      <c r="BD757" s="97"/>
      <c r="BE757" s="97"/>
      <c r="BF757" s="97"/>
      <c r="BG757" s="97"/>
      <c r="BH757" s="97"/>
      <c r="BI757" s="97"/>
      <c r="BJ757" s="97"/>
      <c r="BK757" s="97"/>
      <c r="BL757" s="97"/>
      <c r="BM757" s="97"/>
    </row>
    <row r="758" spans="1:65" x14ac:dyDescent="0.25">
      <c r="A758" s="95"/>
      <c r="B758" s="95"/>
      <c r="C758" s="95"/>
      <c r="D758" s="95"/>
      <c r="E758" s="95"/>
      <c r="F758" s="95"/>
      <c r="G758" s="95"/>
      <c r="H758" s="95"/>
      <c r="I758" s="96"/>
      <c r="J758" s="96"/>
      <c r="K758" s="95"/>
      <c r="L758" s="95"/>
      <c r="M758" s="95"/>
      <c r="N758" s="95"/>
      <c r="O758" s="95"/>
      <c r="P758" s="95"/>
      <c r="Q758" s="97"/>
      <c r="R758" s="97"/>
      <c r="S758" s="97"/>
      <c r="T758" s="97"/>
      <c r="U758" s="97"/>
      <c r="V758" s="97"/>
      <c r="W758" s="97"/>
      <c r="X758" s="97"/>
      <c r="Y758" s="97"/>
      <c r="Z758" s="97"/>
      <c r="AA758" s="97"/>
      <c r="AB758" s="97"/>
      <c r="AC758" s="97"/>
      <c r="AD758" s="97"/>
      <c r="AE758" s="97"/>
      <c r="AF758" s="97"/>
      <c r="AG758" s="97"/>
      <c r="AH758" s="97"/>
      <c r="AI758" s="97"/>
      <c r="AJ758" s="97"/>
      <c r="AK758" s="97"/>
      <c r="AL758" s="97"/>
      <c r="AM758" s="97"/>
      <c r="AN758" s="97"/>
      <c r="AO758" s="97"/>
      <c r="AP758" s="97"/>
      <c r="AQ758" s="97"/>
      <c r="AR758" s="97"/>
      <c r="AS758" s="97"/>
      <c r="AT758" s="97"/>
      <c r="AU758" s="97"/>
      <c r="AV758" s="97"/>
      <c r="AW758" s="97"/>
      <c r="AX758" s="97"/>
      <c r="AY758" s="97"/>
      <c r="AZ758" s="97"/>
      <c r="BA758" s="97"/>
      <c r="BB758" s="97"/>
      <c r="BC758" s="97"/>
      <c r="BD758" s="97"/>
      <c r="BE758" s="97"/>
      <c r="BF758" s="97"/>
      <c r="BG758" s="97"/>
      <c r="BH758" s="97"/>
      <c r="BI758" s="97"/>
      <c r="BJ758" s="97"/>
      <c r="BK758" s="97"/>
      <c r="BL758" s="97"/>
      <c r="BM758" s="97"/>
    </row>
    <row r="759" spans="1:65" x14ac:dyDescent="0.25">
      <c r="A759" s="95"/>
      <c r="B759" s="95"/>
      <c r="C759" s="95"/>
      <c r="D759" s="95"/>
      <c r="E759" s="95"/>
      <c r="F759" s="95"/>
      <c r="G759" s="95"/>
      <c r="H759" s="95"/>
      <c r="I759" s="96"/>
      <c r="J759" s="96"/>
      <c r="K759" s="95"/>
      <c r="L759" s="95"/>
      <c r="M759" s="95"/>
      <c r="N759" s="95"/>
      <c r="O759" s="95"/>
      <c r="P759" s="95"/>
      <c r="Q759" s="97"/>
      <c r="R759" s="97"/>
      <c r="S759" s="97"/>
      <c r="T759" s="97"/>
      <c r="U759" s="97"/>
      <c r="V759" s="97"/>
      <c r="W759" s="97"/>
      <c r="X759" s="97"/>
      <c r="Y759" s="97"/>
      <c r="Z759" s="97"/>
      <c r="AA759" s="97"/>
      <c r="AB759" s="97"/>
      <c r="AC759" s="97"/>
      <c r="AD759" s="97"/>
      <c r="AE759" s="97"/>
      <c r="AF759" s="97"/>
      <c r="AG759" s="97"/>
      <c r="AH759" s="97"/>
      <c r="AI759" s="97"/>
      <c r="AJ759" s="97"/>
      <c r="AK759" s="97"/>
      <c r="AL759" s="97"/>
      <c r="AM759" s="97"/>
      <c r="AN759" s="97"/>
      <c r="AO759" s="97"/>
      <c r="AP759" s="97"/>
      <c r="AQ759" s="97"/>
      <c r="AR759" s="97"/>
      <c r="AS759" s="97"/>
      <c r="AT759" s="97"/>
      <c r="AU759" s="97"/>
      <c r="AV759" s="97"/>
      <c r="AW759" s="97"/>
      <c r="AX759" s="97"/>
      <c r="AY759" s="97"/>
      <c r="AZ759" s="97"/>
      <c r="BA759" s="97"/>
      <c r="BB759" s="97"/>
      <c r="BC759" s="97"/>
      <c r="BD759" s="97"/>
      <c r="BE759" s="97"/>
      <c r="BF759" s="97"/>
      <c r="BG759" s="97"/>
      <c r="BH759" s="97"/>
      <c r="BI759" s="97"/>
      <c r="BJ759" s="97"/>
      <c r="BK759" s="97"/>
      <c r="BL759" s="97"/>
      <c r="BM759" s="97"/>
    </row>
    <row r="760" spans="1:65" x14ac:dyDescent="0.25">
      <c r="A760" s="95"/>
      <c r="B760" s="95"/>
      <c r="C760" s="95"/>
      <c r="D760" s="95"/>
      <c r="E760" s="95"/>
      <c r="F760" s="95"/>
      <c r="G760" s="95"/>
      <c r="H760" s="95"/>
      <c r="I760" s="96"/>
      <c r="J760" s="96"/>
      <c r="K760" s="95"/>
      <c r="L760" s="95"/>
      <c r="M760" s="95"/>
      <c r="N760" s="95"/>
      <c r="O760" s="95"/>
      <c r="P760" s="95"/>
      <c r="Q760" s="97"/>
      <c r="R760" s="97"/>
      <c r="S760" s="97"/>
      <c r="T760" s="97"/>
      <c r="U760" s="97"/>
      <c r="V760" s="97"/>
      <c r="W760" s="97"/>
      <c r="X760" s="97"/>
      <c r="Y760" s="97"/>
      <c r="Z760" s="97"/>
      <c r="AA760" s="97"/>
      <c r="AB760" s="97"/>
      <c r="AC760" s="97"/>
      <c r="AD760" s="97"/>
      <c r="AE760" s="97"/>
      <c r="AF760" s="97"/>
      <c r="AG760" s="97"/>
      <c r="AH760" s="97"/>
      <c r="AI760" s="97"/>
      <c r="AJ760" s="97"/>
      <c r="AK760" s="97"/>
      <c r="AL760" s="97"/>
      <c r="AM760" s="97"/>
      <c r="AN760" s="97"/>
      <c r="AO760" s="97"/>
      <c r="AP760" s="97"/>
      <c r="AQ760" s="97"/>
      <c r="AR760" s="97"/>
      <c r="AS760" s="97"/>
      <c r="AT760" s="97"/>
      <c r="AU760" s="97"/>
      <c r="AV760" s="97"/>
      <c r="AW760" s="97"/>
      <c r="AX760" s="97"/>
      <c r="AY760" s="97"/>
      <c r="AZ760" s="97"/>
      <c r="BA760" s="97"/>
      <c r="BB760" s="97"/>
      <c r="BC760" s="97"/>
      <c r="BD760" s="97"/>
      <c r="BE760" s="97"/>
      <c r="BF760" s="97"/>
      <c r="BG760" s="97"/>
      <c r="BH760" s="97"/>
      <c r="BI760" s="97"/>
      <c r="BJ760" s="97"/>
      <c r="BK760" s="97"/>
      <c r="BL760" s="97"/>
      <c r="BM760" s="97"/>
    </row>
    <row r="761" spans="1:65" x14ac:dyDescent="0.25">
      <c r="A761" s="95"/>
      <c r="B761" s="95"/>
      <c r="C761" s="95"/>
      <c r="D761" s="95"/>
      <c r="E761" s="95"/>
      <c r="F761" s="95"/>
      <c r="G761" s="95"/>
      <c r="H761" s="95"/>
      <c r="I761" s="96"/>
      <c r="J761" s="96"/>
      <c r="K761" s="95"/>
      <c r="L761" s="95"/>
      <c r="M761" s="95"/>
      <c r="N761" s="95"/>
      <c r="O761" s="95"/>
      <c r="P761" s="95"/>
      <c r="Q761" s="97"/>
      <c r="R761" s="97"/>
      <c r="S761" s="97"/>
      <c r="T761" s="97"/>
      <c r="U761" s="97"/>
      <c r="V761" s="97"/>
      <c r="W761" s="97"/>
      <c r="X761" s="97"/>
      <c r="Y761" s="97"/>
      <c r="Z761" s="97"/>
      <c r="AA761" s="97"/>
      <c r="AB761" s="97"/>
      <c r="AC761" s="97"/>
      <c r="AD761" s="97"/>
      <c r="AE761" s="97"/>
      <c r="AF761" s="97"/>
      <c r="AG761" s="97"/>
      <c r="AH761" s="97"/>
      <c r="AI761" s="97"/>
      <c r="AJ761" s="97"/>
      <c r="AK761" s="97"/>
      <c r="AL761" s="97"/>
      <c r="AM761" s="97"/>
      <c r="AN761" s="97"/>
      <c r="AO761" s="97"/>
      <c r="AP761" s="97"/>
      <c r="AQ761" s="97"/>
      <c r="AR761" s="97"/>
      <c r="AS761" s="97"/>
      <c r="AT761" s="97"/>
      <c r="AU761" s="97"/>
      <c r="AV761" s="97"/>
      <c r="AW761" s="97"/>
      <c r="AX761" s="97"/>
      <c r="AY761" s="97"/>
      <c r="AZ761" s="97"/>
      <c r="BA761" s="97"/>
      <c r="BB761" s="97"/>
      <c r="BC761" s="97"/>
      <c r="BD761" s="97"/>
      <c r="BE761" s="97"/>
      <c r="BF761" s="97"/>
      <c r="BG761" s="97"/>
      <c r="BH761" s="97"/>
      <c r="BI761" s="97"/>
      <c r="BJ761" s="97"/>
      <c r="BK761" s="97"/>
      <c r="BL761" s="97"/>
      <c r="BM761" s="97"/>
    </row>
    <row r="762" spans="1:65" x14ac:dyDescent="0.25">
      <c r="A762" s="95"/>
      <c r="B762" s="95"/>
      <c r="C762" s="95"/>
      <c r="D762" s="95"/>
      <c r="E762" s="95"/>
      <c r="F762" s="95"/>
      <c r="G762" s="95"/>
      <c r="H762" s="95"/>
      <c r="I762" s="96"/>
      <c r="J762" s="96"/>
      <c r="K762" s="95"/>
      <c r="L762" s="95"/>
      <c r="M762" s="95"/>
      <c r="N762" s="95"/>
      <c r="O762" s="95"/>
      <c r="P762" s="95"/>
      <c r="Q762" s="97"/>
      <c r="R762" s="97"/>
      <c r="S762" s="97"/>
      <c r="T762" s="97"/>
      <c r="U762" s="97"/>
      <c r="V762" s="97"/>
      <c r="W762" s="97"/>
      <c r="X762" s="97"/>
      <c r="Y762" s="97"/>
      <c r="Z762" s="97"/>
      <c r="AA762" s="97"/>
      <c r="AB762" s="97"/>
      <c r="AC762" s="97"/>
      <c r="AD762" s="97"/>
      <c r="AE762" s="97"/>
      <c r="AF762" s="97"/>
      <c r="AG762" s="97"/>
      <c r="AH762" s="97"/>
      <c r="AI762" s="97"/>
      <c r="AJ762" s="97"/>
      <c r="AK762" s="97"/>
      <c r="AL762" s="97"/>
      <c r="AM762" s="97"/>
      <c r="AN762" s="97"/>
      <c r="AO762" s="97"/>
      <c r="AP762" s="97"/>
      <c r="AQ762" s="97"/>
      <c r="AR762" s="97"/>
      <c r="AS762" s="97"/>
      <c r="AT762" s="97"/>
      <c r="AU762" s="97"/>
      <c r="AV762" s="97"/>
      <c r="AW762" s="97"/>
      <c r="AX762" s="97"/>
      <c r="AY762" s="97"/>
      <c r="AZ762" s="97"/>
      <c r="BA762" s="97"/>
      <c r="BB762" s="97"/>
      <c r="BC762" s="97"/>
      <c r="BD762" s="97"/>
      <c r="BE762" s="97"/>
      <c r="BF762" s="97"/>
      <c r="BG762" s="97"/>
      <c r="BH762" s="97"/>
      <c r="BI762" s="97"/>
      <c r="BJ762" s="97"/>
      <c r="BK762" s="97"/>
      <c r="BL762" s="97"/>
      <c r="BM762" s="97"/>
    </row>
    <row r="763" spans="1:65" x14ac:dyDescent="0.25">
      <c r="A763" s="95"/>
      <c r="B763" s="95"/>
      <c r="C763" s="95"/>
      <c r="D763" s="95"/>
      <c r="E763" s="95"/>
      <c r="F763" s="95"/>
      <c r="G763" s="95"/>
      <c r="H763" s="95"/>
      <c r="I763" s="96"/>
      <c r="J763" s="96"/>
      <c r="K763" s="95"/>
      <c r="L763" s="95"/>
      <c r="M763" s="95"/>
      <c r="N763" s="95"/>
      <c r="O763" s="95"/>
      <c r="P763" s="95"/>
      <c r="Q763" s="97"/>
      <c r="R763" s="97"/>
      <c r="S763" s="97"/>
      <c r="T763" s="97"/>
      <c r="U763" s="97"/>
      <c r="V763" s="97"/>
      <c r="W763" s="97"/>
      <c r="X763" s="97"/>
      <c r="Y763" s="97"/>
      <c r="Z763" s="97"/>
      <c r="AA763" s="97"/>
      <c r="AB763" s="97"/>
      <c r="AC763" s="97"/>
      <c r="AD763" s="97"/>
      <c r="AE763" s="97"/>
      <c r="AF763" s="97"/>
      <c r="AG763" s="97"/>
      <c r="AH763" s="97"/>
      <c r="AI763" s="97"/>
      <c r="AJ763" s="97"/>
      <c r="AK763" s="97"/>
      <c r="AL763" s="97"/>
      <c r="AM763" s="97"/>
      <c r="AN763" s="97"/>
      <c r="AO763" s="97"/>
      <c r="AP763" s="97"/>
      <c r="AQ763" s="97"/>
      <c r="AR763" s="97"/>
      <c r="AS763" s="97"/>
      <c r="AT763" s="97"/>
      <c r="AU763" s="97"/>
      <c r="AV763" s="97"/>
      <c r="AW763" s="97"/>
      <c r="AX763" s="97"/>
      <c r="AY763" s="97"/>
      <c r="AZ763" s="97"/>
      <c r="BA763" s="97"/>
      <c r="BB763" s="97"/>
      <c r="BC763" s="97"/>
      <c r="BD763" s="97"/>
      <c r="BE763" s="97"/>
      <c r="BF763" s="97"/>
      <c r="BG763" s="97"/>
      <c r="BH763" s="97"/>
      <c r="BI763" s="97"/>
      <c r="BJ763" s="97"/>
      <c r="BK763" s="97"/>
      <c r="BL763" s="97"/>
      <c r="BM763" s="97"/>
    </row>
    <row r="764" spans="1:65" x14ac:dyDescent="0.25">
      <c r="A764" s="95"/>
      <c r="B764" s="95"/>
      <c r="C764" s="95"/>
      <c r="D764" s="95"/>
      <c r="E764" s="95"/>
      <c r="F764" s="95"/>
      <c r="G764" s="95"/>
      <c r="H764" s="95"/>
      <c r="I764" s="96"/>
      <c r="J764" s="96"/>
      <c r="K764" s="95"/>
      <c r="L764" s="95"/>
      <c r="M764" s="95"/>
      <c r="N764" s="95"/>
      <c r="O764" s="95"/>
      <c r="P764" s="95"/>
      <c r="Q764" s="97"/>
      <c r="R764" s="97"/>
      <c r="S764" s="97"/>
      <c r="T764" s="97"/>
      <c r="U764" s="97"/>
      <c r="V764" s="97"/>
      <c r="W764" s="97"/>
      <c r="X764" s="97"/>
      <c r="Y764" s="97"/>
      <c r="Z764" s="97"/>
      <c r="AA764" s="97"/>
      <c r="AB764" s="97"/>
      <c r="AC764" s="97"/>
      <c r="AD764" s="97"/>
      <c r="AE764" s="97"/>
      <c r="AF764" s="97"/>
      <c r="AG764" s="97"/>
      <c r="AH764" s="97"/>
      <c r="AI764" s="97"/>
      <c r="AJ764" s="97"/>
      <c r="AK764" s="97"/>
      <c r="AL764" s="97"/>
      <c r="AM764" s="97"/>
      <c r="AN764" s="97"/>
      <c r="AO764" s="97"/>
      <c r="AP764" s="97"/>
      <c r="AQ764" s="97"/>
      <c r="AR764" s="97"/>
      <c r="AS764" s="97"/>
      <c r="AT764" s="97"/>
      <c r="AU764" s="97"/>
      <c r="AV764" s="97"/>
      <c r="AW764" s="97"/>
      <c r="AX764" s="97"/>
      <c r="AY764" s="97"/>
      <c r="AZ764" s="97"/>
      <c r="BA764" s="97"/>
      <c r="BB764" s="97"/>
      <c r="BC764" s="97"/>
      <c r="BD764" s="97"/>
      <c r="BE764" s="97"/>
      <c r="BF764" s="97"/>
      <c r="BG764" s="97"/>
      <c r="BH764" s="97"/>
      <c r="BI764" s="97"/>
      <c r="BJ764" s="97"/>
      <c r="BK764" s="97"/>
      <c r="BL764" s="97"/>
      <c r="BM764" s="97"/>
    </row>
    <row r="765" spans="1:65" x14ac:dyDescent="0.25">
      <c r="A765" s="95"/>
      <c r="B765" s="95"/>
      <c r="C765" s="95"/>
      <c r="D765" s="95"/>
      <c r="E765" s="95"/>
      <c r="F765" s="95"/>
      <c r="G765" s="95"/>
      <c r="H765" s="95"/>
      <c r="I765" s="96"/>
      <c r="J765" s="96"/>
      <c r="K765" s="95"/>
      <c r="L765" s="95"/>
      <c r="M765" s="95"/>
      <c r="N765" s="95"/>
      <c r="O765" s="95"/>
      <c r="P765" s="95"/>
      <c r="Q765" s="97"/>
      <c r="R765" s="97"/>
      <c r="S765" s="97"/>
      <c r="T765" s="97"/>
      <c r="U765" s="97"/>
      <c r="V765" s="97"/>
      <c r="W765" s="97"/>
      <c r="X765" s="97"/>
      <c r="Y765" s="97"/>
      <c r="Z765" s="97"/>
      <c r="AA765" s="97"/>
      <c r="AB765" s="97"/>
      <c r="AC765" s="97"/>
      <c r="AD765" s="97"/>
      <c r="AE765" s="97"/>
      <c r="AF765" s="97"/>
      <c r="AG765" s="97"/>
      <c r="AH765" s="97"/>
      <c r="AI765" s="97"/>
      <c r="AJ765" s="97"/>
      <c r="AK765" s="97"/>
      <c r="AL765" s="97"/>
      <c r="AM765" s="97"/>
      <c r="AN765" s="97"/>
      <c r="AO765" s="97"/>
      <c r="AP765" s="97"/>
      <c r="AQ765" s="97"/>
      <c r="AR765" s="97"/>
      <c r="AS765" s="97"/>
      <c r="AT765" s="97"/>
      <c r="AU765" s="97"/>
      <c r="AV765" s="97"/>
      <c r="AW765" s="97"/>
      <c r="AX765" s="97"/>
      <c r="AY765" s="97"/>
      <c r="AZ765" s="97"/>
      <c r="BA765" s="97"/>
      <c r="BB765" s="97"/>
      <c r="BC765" s="97"/>
      <c r="BD765" s="97"/>
      <c r="BE765" s="97"/>
      <c r="BF765" s="97"/>
      <c r="BG765" s="97"/>
      <c r="BH765" s="97"/>
      <c r="BI765" s="97"/>
      <c r="BJ765" s="97"/>
      <c r="BK765" s="97"/>
      <c r="BL765" s="97"/>
      <c r="BM765" s="97"/>
    </row>
    <row r="766" spans="1:65" x14ac:dyDescent="0.25">
      <c r="A766" s="95"/>
      <c r="B766" s="95"/>
      <c r="C766" s="95"/>
      <c r="D766" s="95"/>
      <c r="E766" s="95"/>
      <c r="F766" s="95"/>
      <c r="G766" s="95"/>
      <c r="H766" s="95"/>
      <c r="I766" s="96"/>
      <c r="J766" s="96"/>
      <c r="K766" s="95"/>
      <c r="L766" s="95"/>
      <c r="M766" s="95"/>
      <c r="N766" s="95"/>
      <c r="O766" s="95"/>
      <c r="P766" s="95"/>
      <c r="Q766" s="97"/>
      <c r="R766" s="97"/>
      <c r="S766" s="97"/>
      <c r="T766" s="97"/>
      <c r="U766" s="97"/>
      <c r="V766" s="97"/>
      <c r="W766" s="97"/>
      <c r="X766" s="97"/>
      <c r="Y766" s="97"/>
      <c r="Z766" s="97"/>
      <c r="AA766" s="97"/>
      <c r="AB766" s="97"/>
      <c r="AC766" s="97"/>
      <c r="AD766" s="97"/>
      <c r="AE766" s="97"/>
      <c r="AF766" s="97"/>
      <c r="AG766" s="97"/>
      <c r="AH766" s="97"/>
      <c r="AI766" s="97"/>
      <c r="AJ766" s="97"/>
      <c r="AK766" s="97"/>
      <c r="AL766" s="97"/>
      <c r="AM766" s="97"/>
      <c r="AN766" s="97"/>
      <c r="AO766" s="97"/>
      <c r="AP766" s="97"/>
      <c r="AQ766" s="97"/>
      <c r="AR766" s="97"/>
      <c r="AS766" s="97"/>
      <c r="AT766" s="97"/>
      <c r="AU766" s="97"/>
      <c r="AV766" s="97"/>
      <c r="AW766" s="97"/>
      <c r="AX766" s="97"/>
      <c r="AY766" s="97"/>
      <c r="AZ766" s="97"/>
      <c r="BA766" s="97"/>
      <c r="BB766" s="97"/>
      <c r="BC766" s="97"/>
      <c r="BD766" s="97"/>
      <c r="BE766" s="97"/>
      <c r="BF766" s="97"/>
      <c r="BG766" s="97"/>
      <c r="BH766" s="97"/>
      <c r="BI766" s="97"/>
      <c r="BJ766" s="97"/>
      <c r="BK766" s="97"/>
      <c r="BL766" s="97"/>
      <c r="BM766" s="97"/>
    </row>
    <row r="767" spans="1:65" x14ac:dyDescent="0.25">
      <c r="A767" s="95"/>
      <c r="B767" s="95"/>
      <c r="C767" s="95"/>
      <c r="D767" s="95"/>
      <c r="E767" s="95"/>
      <c r="F767" s="95"/>
      <c r="G767" s="95"/>
      <c r="H767" s="95"/>
      <c r="I767" s="96"/>
      <c r="J767" s="96"/>
      <c r="K767" s="95"/>
      <c r="L767" s="95"/>
      <c r="M767" s="95"/>
      <c r="N767" s="95"/>
      <c r="O767" s="95"/>
      <c r="P767" s="95"/>
      <c r="Q767" s="97"/>
      <c r="R767" s="97"/>
      <c r="S767" s="97"/>
      <c r="T767" s="97"/>
      <c r="U767" s="97"/>
      <c r="V767" s="97"/>
      <c r="W767" s="97"/>
      <c r="X767" s="97"/>
      <c r="Y767" s="97"/>
      <c r="Z767" s="97"/>
      <c r="AA767" s="97"/>
      <c r="AB767" s="97"/>
      <c r="AC767" s="97"/>
      <c r="AD767" s="97"/>
      <c r="AE767" s="97"/>
      <c r="AF767" s="97"/>
      <c r="AG767" s="97"/>
      <c r="AH767" s="97"/>
      <c r="AI767" s="97"/>
      <c r="AJ767" s="97"/>
      <c r="AK767" s="97"/>
      <c r="AL767" s="97"/>
      <c r="AM767" s="97"/>
      <c r="AN767" s="97"/>
      <c r="AO767" s="97"/>
      <c r="AP767" s="97"/>
      <c r="AQ767" s="97"/>
      <c r="AR767" s="97"/>
      <c r="AS767" s="97"/>
      <c r="AT767" s="97"/>
      <c r="AU767" s="97"/>
      <c r="AV767" s="97"/>
      <c r="AW767" s="97"/>
      <c r="AX767" s="97"/>
      <c r="AY767" s="97"/>
      <c r="AZ767" s="97"/>
      <c r="BA767" s="97"/>
      <c r="BB767" s="97"/>
      <c r="BC767" s="97"/>
      <c r="BD767" s="97"/>
      <c r="BE767" s="97"/>
      <c r="BF767" s="97"/>
      <c r="BG767" s="97"/>
      <c r="BH767" s="97"/>
      <c r="BI767" s="97"/>
      <c r="BJ767" s="97"/>
      <c r="BK767" s="97"/>
      <c r="BL767" s="97"/>
      <c r="BM767" s="97"/>
    </row>
    <row r="768" spans="1:65" x14ac:dyDescent="0.25">
      <c r="A768" s="95"/>
      <c r="B768" s="95"/>
      <c r="C768" s="95"/>
      <c r="D768" s="95"/>
      <c r="E768" s="95"/>
      <c r="F768" s="95"/>
      <c r="G768" s="95"/>
      <c r="H768" s="95"/>
      <c r="I768" s="96"/>
      <c r="J768" s="96"/>
      <c r="K768" s="95"/>
      <c r="L768" s="95"/>
      <c r="M768" s="95"/>
      <c r="N768" s="95"/>
      <c r="O768" s="95"/>
      <c r="P768" s="95"/>
      <c r="Q768" s="97"/>
      <c r="R768" s="97"/>
      <c r="S768" s="97"/>
      <c r="T768" s="97"/>
      <c r="U768" s="97"/>
      <c r="V768" s="97"/>
      <c r="W768" s="97"/>
      <c r="X768" s="97"/>
      <c r="Y768" s="97"/>
      <c r="Z768" s="97"/>
      <c r="AA768" s="97"/>
      <c r="AB768" s="97"/>
      <c r="AC768" s="97"/>
      <c r="AD768" s="97"/>
      <c r="AE768" s="97"/>
      <c r="AF768" s="97"/>
      <c r="AG768" s="97"/>
      <c r="AH768" s="97"/>
      <c r="AI768" s="97"/>
      <c r="AJ768" s="97"/>
      <c r="AK768" s="97"/>
      <c r="AL768" s="97"/>
      <c r="AM768" s="97"/>
      <c r="AN768" s="97"/>
      <c r="AO768" s="97"/>
      <c r="AP768" s="97"/>
      <c r="AQ768" s="97"/>
      <c r="AR768" s="97"/>
      <c r="AS768" s="97"/>
      <c r="AT768" s="97"/>
      <c r="AU768" s="97"/>
      <c r="AV768" s="97"/>
      <c r="AW768" s="97"/>
      <c r="AX768" s="97"/>
      <c r="AY768" s="97"/>
      <c r="AZ768" s="97"/>
      <c r="BA768" s="97"/>
      <c r="BB768" s="97"/>
      <c r="BC768" s="97"/>
      <c r="BD768" s="97"/>
      <c r="BE768" s="97"/>
      <c r="BF768" s="97"/>
      <c r="BG768" s="97"/>
      <c r="BH768" s="97"/>
      <c r="BI768" s="97"/>
      <c r="BJ768" s="97"/>
      <c r="BK768" s="97"/>
      <c r="BL768" s="97"/>
      <c r="BM768" s="97"/>
    </row>
    <row r="769" spans="1:65" x14ac:dyDescent="0.25">
      <c r="A769" s="95"/>
      <c r="B769" s="95"/>
      <c r="C769" s="95"/>
      <c r="D769" s="95"/>
      <c r="E769" s="95"/>
      <c r="F769" s="95"/>
      <c r="G769" s="95"/>
      <c r="H769" s="95"/>
      <c r="I769" s="96"/>
      <c r="J769" s="96"/>
      <c r="K769" s="95"/>
      <c r="L769" s="95"/>
      <c r="M769" s="95"/>
      <c r="N769" s="95"/>
      <c r="O769" s="95"/>
      <c r="P769" s="95"/>
      <c r="Q769" s="97"/>
      <c r="R769" s="97"/>
      <c r="S769" s="97"/>
      <c r="T769" s="97"/>
      <c r="U769" s="97"/>
      <c r="V769" s="97"/>
      <c r="W769" s="97"/>
      <c r="X769" s="97"/>
      <c r="Y769" s="97"/>
      <c r="Z769" s="97"/>
      <c r="AA769" s="97"/>
      <c r="AB769" s="97"/>
      <c r="AC769" s="97"/>
      <c r="AD769" s="97"/>
      <c r="AE769" s="97"/>
      <c r="AF769" s="97"/>
      <c r="AG769" s="97"/>
      <c r="AH769" s="97"/>
      <c r="AI769" s="97"/>
      <c r="AJ769" s="97"/>
      <c r="AK769" s="97"/>
      <c r="AL769" s="97"/>
      <c r="AM769" s="97"/>
      <c r="AN769" s="97"/>
      <c r="AO769" s="97"/>
      <c r="AP769" s="97"/>
      <c r="AQ769" s="97"/>
      <c r="AR769" s="97"/>
      <c r="AS769" s="97"/>
      <c r="AT769" s="97"/>
      <c r="AU769" s="97"/>
      <c r="AV769" s="97"/>
      <c r="AW769" s="97"/>
      <c r="AX769" s="97"/>
      <c r="AY769" s="97"/>
      <c r="AZ769" s="97"/>
      <c r="BA769" s="97"/>
      <c r="BB769" s="97"/>
      <c r="BC769" s="97"/>
      <c r="BD769" s="97"/>
      <c r="BE769" s="97"/>
      <c r="BF769" s="97"/>
      <c r="BG769" s="97"/>
      <c r="BH769" s="97"/>
      <c r="BI769" s="97"/>
      <c r="BJ769" s="97"/>
      <c r="BK769" s="97"/>
      <c r="BL769" s="97"/>
      <c r="BM769" s="97"/>
    </row>
    <row r="770" spans="1:65" x14ac:dyDescent="0.25">
      <c r="A770" s="95"/>
      <c r="B770" s="95"/>
      <c r="C770" s="95"/>
      <c r="D770" s="95"/>
      <c r="E770" s="95"/>
      <c r="F770" s="95"/>
      <c r="G770" s="95"/>
      <c r="H770" s="95"/>
      <c r="I770" s="96"/>
      <c r="J770" s="96"/>
      <c r="K770" s="95"/>
      <c r="L770" s="95"/>
      <c r="M770" s="95"/>
      <c r="N770" s="95"/>
      <c r="O770" s="95"/>
      <c r="P770" s="95"/>
      <c r="Q770" s="97"/>
      <c r="R770" s="97"/>
      <c r="S770" s="97"/>
      <c r="T770" s="97"/>
      <c r="U770" s="97"/>
      <c r="V770" s="97"/>
      <c r="W770" s="97"/>
      <c r="X770" s="97"/>
      <c r="Y770" s="97"/>
      <c r="Z770" s="97"/>
      <c r="AA770" s="97"/>
      <c r="AB770" s="97"/>
      <c r="AC770" s="97"/>
      <c r="AD770" s="97"/>
      <c r="AE770" s="97"/>
      <c r="AF770" s="97"/>
      <c r="AG770" s="97"/>
      <c r="AH770" s="97"/>
      <c r="AI770" s="97"/>
      <c r="AJ770" s="97"/>
      <c r="AK770" s="97"/>
      <c r="AL770" s="97"/>
      <c r="AM770" s="97"/>
      <c r="AN770" s="97"/>
      <c r="AO770" s="97"/>
      <c r="AP770" s="97"/>
      <c r="AQ770" s="97"/>
      <c r="AR770" s="97"/>
      <c r="AS770" s="97"/>
      <c r="AT770" s="97"/>
      <c r="AU770" s="97"/>
      <c r="AV770" s="97"/>
      <c r="AW770" s="97"/>
      <c r="AX770" s="97"/>
      <c r="AY770" s="97"/>
      <c r="AZ770" s="97"/>
      <c r="BA770" s="97"/>
      <c r="BB770" s="97"/>
      <c r="BC770" s="97"/>
      <c r="BD770" s="97"/>
      <c r="BE770" s="97"/>
      <c r="BF770" s="97"/>
      <c r="BG770" s="97"/>
      <c r="BH770" s="97"/>
      <c r="BI770" s="97"/>
      <c r="BJ770" s="97"/>
      <c r="BK770" s="97"/>
      <c r="BL770" s="97"/>
      <c r="BM770" s="97"/>
    </row>
    <row r="771" spans="1:65" x14ac:dyDescent="0.25">
      <c r="A771" s="95"/>
      <c r="B771" s="95"/>
      <c r="C771" s="95"/>
      <c r="D771" s="95"/>
      <c r="E771" s="95"/>
      <c r="F771" s="95"/>
      <c r="G771" s="95"/>
      <c r="H771" s="95"/>
      <c r="I771" s="96"/>
      <c r="J771" s="96"/>
      <c r="K771" s="95"/>
      <c r="L771" s="95"/>
      <c r="M771" s="95"/>
      <c r="N771" s="95"/>
      <c r="O771" s="95"/>
      <c r="P771" s="95"/>
      <c r="Q771" s="97"/>
      <c r="R771" s="97"/>
      <c r="S771" s="97"/>
      <c r="T771" s="97"/>
      <c r="U771" s="97"/>
      <c r="V771" s="97"/>
      <c r="W771" s="97"/>
      <c r="X771" s="97"/>
      <c r="Y771" s="97"/>
      <c r="Z771" s="97"/>
      <c r="AA771" s="97"/>
      <c r="AB771" s="97"/>
      <c r="AC771" s="97"/>
      <c r="AD771" s="97"/>
      <c r="AE771" s="97"/>
      <c r="AF771" s="97"/>
      <c r="AG771" s="97"/>
      <c r="AH771" s="97"/>
      <c r="AI771" s="97"/>
      <c r="AJ771" s="97"/>
      <c r="AK771" s="97"/>
      <c r="AL771" s="97"/>
      <c r="AM771" s="97"/>
      <c r="AN771" s="97"/>
      <c r="AO771" s="97"/>
      <c r="AP771" s="97"/>
      <c r="AQ771" s="97"/>
      <c r="AR771" s="97"/>
      <c r="AS771" s="97"/>
      <c r="AT771" s="97"/>
      <c r="AU771" s="97"/>
      <c r="AV771" s="97"/>
      <c r="AW771" s="97"/>
      <c r="AX771" s="97"/>
      <c r="AY771" s="97"/>
      <c r="AZ771" s="97"/>
      <c r="BA771" s="97"/>
      <c r="BB771" s="97"/>
      <c r="BC771" s="97"/>
      <c r="BD771" s="97"/>
      <c r="BE771" s="97"/>
      <c r="BF771" s="97"/>
      <c r="BG771" s="97"/>
      <c r="BH771" s="97"/>
      <c r="BI771" s="97"/>
      <c r="BJ771" s="97"/>
      <c r="BK771" s="97"/>
      <c r="BL771" s="97"/>
      <c r="BM771" s="97"/>
    </row>
    <row r="772" spans="1:65" x14ac:dyDescent="0.25">
      <c r="A772" s="95"/>
      <c r="B772" s="95"/>
      <c r="C772" s="95"/>
      <c r="D772" s="95"/>
      <c r="E772" s="95"/>
      <c r="F772" s="95"/>
      <c r="G772" s="95"/>
      <c r="H772" s="95"/>
      <c r="I772" s="96"/>
      <c r="J772" s="96"/>
      <c r="K772" s="95"/>
      <c r="L772" s="95"/>
      <c r="M772" s="95"/>
      <c r="N772" s="95"/>
      <c r="O772" s="95"/>
      <c r="P772" s="95"/>
      <c r="Q772" s="97"/>
      <c r="R772" s="97"/>
      <c r="S772" s="97"/>
      <c r="T772" s="97"/>
      <c r="U772" s="97"/>
      <c r="V772" s="97"/>
      <c r="W772" s="97"/>
      <c r="X772" s="97"/>
      <c r="Y772" s="97"/>
      <c r="Z772" s="97"/>
      <c r="AA772" s="97"/>
      <c r="AB772" s="97"/>
      <c r="AC772" s="97"/>
      <c r="AD772" s="97"/>
      <c r="AE772" s="97"/>
      <c r="AF772" s="97"/>
      <c r="AG772" s="97"/>
      <c r="AH772" s="97"/>
      <c r="AI772" s="97"/>
      <c r="AJ772" s="97"/>
      <c r="AK772" s="97"/>
      <c r="AL772" s="97"/>
      <c r="AM772" s="97"/>
      <c r="AN772" s="97"/>
      <c r="AO772" s="97"/>
      <c r="AP772" s="97"/>
      <c r="AQ772" s="97"/>
      <c r="AR772" s="97"/>
      <c r="AS772" s="97"/>
      <c r="AT772" s="97"/>
      <c r="AU772" s="97"/>
      <c r="AV772" s="97"/>
      <c r="AW772" s="97"/>
      <c r="AX772" s="97"/>
      <c r="AY772" s="97"/>
      <c r="AZ772" s="97"/>
      <c r="BA772" s="97"/>
      <c r="BB772" s="97"/>
      <c r="BC772" s="97"/>
      <c r="BD772" s="97"/>
      <c r="BE772" s="97"/>
      <c r="BF772" s="97"/>
      <c r="BG772" s="97"/>
      <c r="BH772" s="97"/>
      <c r="BI772" s="97"/>
      <c r="BJ772" s="97"/>
      <c r="BK772" s="97"/>
      <c r="BL772" s="97"/>
      <c r="BM772" s="97"/>
    </row>
    <row r="773" spans="1:65" x14ac:dyDescent="0.25">
      <c r="A773" s="95"/>
      <c r="B773" s="95"/>
      <c r="C773" s="95"/>
      <c r="D773" s="95"/>
      <c r="E773" s="95"/>
      <c r="F773" s="95"/>
      <c r="G773" s="95"/>
      <c r="H773" s="95"/>
      <c r="I773" s="96"/>
      <c r="J773" s="96"/>
      <c r="K773" s="95"/>
      <c r="L773" s="95"/>
      <c r="M773" s="95"/>
      <c r="N773" s="95"/>
      <c r="O773" s="95"/>
      <c r="P773" s="95"/>
      <c r="Q773" s="97"/>
      <c r="R773" s="97"/>
      <c r="S773" s="97"/>
      <c r="T773" s="97"/>
      <c r="U773" s="97"/>
      <c r="V773" s="97"/>
      <c r="W773" s="97"/>
      <c r="X773" s="97"/>
      <c r="Y773" s="97"/>
      <c r="Z773" s="97"/>
      <c r="AA773" s="97"/>
      <c r="AB773" s="97"/>
      <c r="AC773" s="97"/>
      <c r="AD773" s="97"/>
      <c r="AE773" s="97"/>
      <c r="AF773" s="97"/>
      <c r="AG773" s="97"/>
      <c r="AH773" s="97"/>
      <c r="AI773" s="97"/>
      <c r="AJ773" s="97"/>
      <c r="AK773" s="97"/>
      <c r="AL773" s="97"/>
      <c r="AM773" s="97"/>
      <c r="AN773" s="97"/>
      <c r="AO773" s="97"/>
      <c r="AP773" s="97"/>
      <c r="AQ773" s="97"/>
      <c r="AR773" s="97"/>
      <c r="AS773" s="97"/>
      <c r="AT773" s="97"/>
      <c r="AU773" s="97"/>
      <c r="AV773" s="97"/>
      <c r="AW773" s="97"/>
      <c r="AX773" s="97"/>
      <c r="AY773" s="97"/>
      <c r="AZ773" s="97"/>
      <c r="BA773" s="97"/>
      <c r="BB773" s="97"/>
      <c r="BC773" s="97"/>
      <c r="BD773" s="97"/>
      <c r="BE773" s="97"/>
      <c r="BF773" s="97"/>
      <c r="BG773" s="97"/>
      <c r="BH773" s="97"/>
      <c r="BI773" s="97"/>
      <c r="BJ773" s="97"/>
      <c r="BK773" s="97"/>
      <c r="BL773" s="97"/>
      <c r="BM773" s="97"/>
    </row>
    <row r="774" spans="1:65" x14ac:dyDescent="0.25">
      <c r="A774" s="95"/>
      <c r="B774" s="95"/>
      <c r="C774" s="95"/>
      <c r="D774" s="95"/>
      <c r="E774" s="95"/>
      <c r="F774" s="95"/>
      <c r="G774" s="95"/>
      <c r="H774" s="95"/>
      <c r="I774" s="96"/>
      <c r="J774" s="96"/>
      <c r="K774" s="95"/>
      <c r="L774" s="95"/>
      <c r="M774" s="95"/>
      <c r="N774" s="95"/>
      <c r="O774" s="95"/>
      <c r="P774" s="95"/>
      <c r="Q774" s="97"/>
      <c r="R774" s="97"/>
      <c r="S774" s="97"/>
      <c r="T774" s="97"/>
      <c r="U774" s="97"/>
      <c r="V774" s="97"/>
      <c r="W774" s="97"/>
      <c r="X774" s="97"/>
      <c r="Y774" s="97"/>
      <c r="Z774" s="97"/>
      <c r="AA774" s="97"/>
      <c r="AB774" s="97"/>
      <c r="AC774" s="97"/>
      <c r="AD774" s="97"/>
      <c r="AE774" s="97"/>
      <c r="AF774" s="97"/>
      <c r="AG774" s="97"/>
      <c r="AH774" s="97"/>
      <c r="AI774" s="97"/>
      <c r="AJ774" s="97"/>
      <c r="AK774" s="97"/>
      <c r="AL774" s="97"/>
      <c r="AM774" s="97"/>
      <c r="AN774" s="97"/>
      <c r="AO774" s="97"/>
      <c r="AP774" s="97"/>
      <c r="AQ774" s="97"/>
      <c r="AR774" s="97"/>
      <c r="AS774" s="97"/>
      <c r="AT774" s="97"/>
      <c r="AU774" s="97"/>
      <c r="AV774" s="97"/>
      <c r="AW774" s="97"/>
      <c r="AX774" s="97"/>
      <c r="AY774" s="97"/>
      <c r="AZ774" s="97"/>
      <c r="BA774" s="97"/>
      <c r="BB774" s="97"/>
      <c r="BC774" s="97"/>
      <c r="BD774" s="97"/>
      <c r="BE774" s="97"/>
      <c r="BF774" s="97"/>
      <c r="BG774" s="97"/>
      <c r="BH774" s="97"/>
      <c r="BI774" s="97"/>
      <c r="BJ774" s="97"/>
      <c r="BK774" s="97"/>
      <c r="BL774" s="97"/>
      <c r="BM774" s="97"/>
    </row>
    <row r="775" spans="1:65" x14ac:dyDescent="0.25">
      <c r="A775" s="95"/>
      <c r="B775" s="95"/>
      <c r="C775" s="95"/>
      <c r="D775" s="95"/>
      <c r="E775" s="95"/>
      <c r="F775" s="95"/>
      <c r="G775" s="95"/>
      <c r="H775" s="95"/>
      <c r="I775" s="96"/>
      <c r="J775" s="96"/>
      <c r="K775" s="95"/>
      <c r="L775" s="95"/>
      <c r="M775" s="95"/>
      <c r="N775" s="95"/>
      <c r="O775" s="95"/>
      <c r="P775" s="95"/>
      <c r="Q775" s="97"/>
      <c r="R775" s="97"/>
      <c r="S775" s="97"/>
      <c r="T775" s="97"/>
      <c r="U775" s="97"/>
      <c r="V775" s="97"/>
      <c r="W775" s="97"/>
      <c r="X775" s="97"/>
      <c r="Y775" s="97"/>
      <c r="Z775" s="97"/>
      <c r="AA775" s="97"/>
      <c r="AB775" s="97"/>
      <c r="AC775" s="97"/>
      <c r="AD775" s="97"/>
      <c r="AE775" s="97"/>
      <c r="AF775" s="97"/>
      <c r="AG775" s="97"/>
      <c r="AH775" s="97"/>
      <c r="AI775" s="97"/>
      <c r="AJ775" s="97"/>
      <c r="AK775" s="97"/>
      <c r="AL775" s="97"/>
      <c r="AM775" s="97"/>
      <c r="AN775" s="97"/>
      <c r="AO775" s="97"/>
      <c r="AP775" s="97"/>
      <c r="AQ775" s="97"/>
      <c r="AR775" s="97"/>
      <c r="AS775" s="97"/>
      <c r="AT775" s="97"/>
      <c r="AU775" s="97"/>
      <c r="AV775" s="97"/>
      <c r="AW775" s="97"/>
      <c r="AX775" s="97"/>
      <c r="AY775" s="97"/>
      <c r="AZ775" s="97"/>
      <c r="BA775" s="97"/>
      <c r="BB775" s="97"/>
      <c r="BC775" s="97"/>
      <c r="BD775" s="97"/>
      <c r="BE775" s="97"/>
      <c r="BF775" s="97"/>
      <c r="BG775" s="97"/>
      <c r="BH775" s="97"/>
      <c r="BI775" s="97"/>
      <c r="BJ775" s="97"/>
      <c r="BK775" s="97"/>
      <c r="BL775" s="97"/>
      <c r="BM775" s="97"/>
    </row>
    <row r="776" spans="1:65" x14ac:dyDescent="0.25">
      <c r="A776" s="95"/>
      <c r="B776" s="95"/>
      <c r="C776" s="95"/>
      <c r="D776" s="95"/>
      <c r="E776" s="95"/>
      <c r="F776" s="95"/>
      <c r="G776" s="95"/>
      <c r="H776" s="95"/>
      <c r="I776" s="96"/>
      <c r="J776" s="96"/>
      <c r="K776" s="95"/>
      <c r="L776" s="95"/>
      <c r="M776" s="95"/>
      <c r="N776" s="95"/>
      <c r="O776" s="95"/>
      <c r="P776" s="95"/>
      <c r="Q776" s="97"/>
      <c r="R776" s="97"/>
      <c r="S776" s="97"/>
      <c r="T776" s="97"/>
      <c r="U776" s="97"/>
      <c r="V776" s="97"/>
      <c r="W776" s="97"/>
      <c r="X776" s="97"/>
      <c r="Y776" s="97"/>
      <c r="Z776" s="97"/>
      <c r="AA776" s="97"/>
      <c r="AB776" s="97"/>
      <c r="AC776" s="97"/>
      <c r="AD776" s="97"/>
      <c r="AE776" s="97"/>
      <c r="AF776" s="97"/>
      <c r="AG776" s="97"/>
      <c r="AH776" s="97"/>
      <c r="AI776" s="97"/>
      <c r="AJ776" s="97"/>
      <c r="AK776" s="97"/>
      <c r="AL776" s="97"/>
      <c r="AM776" s="97"/>
      <c r="AN776" s="97"/>
      <c r="AO776" s="97"/>
      <c r="AP776" s="97"/>
      <c r="AQ776" s="97"/>
      <c r="AR776" s="97"/>
      <c r="AS776" s="97"/>
      <c r="AT776" s="97"/>
      <c r="AU776" s="97"/>
      <c r="AV776" s="97"/>
      <c r="AW776" s="97"/>
      <c r="AX776" s="97"/>
      <c r="AY776" s="97"/>
      <c r="AZ776" s="97"/>
      <c r="BA776" s="97"/>
      <c r="BB776" s="97"/>
      <c r="BC776" s="97"/>
      <c r="BD776" s="97"/>
      <c r="BE776" s="97"/>
      <c r="BF776" s="97"/>
      <c r="BG776" s="97"/>
      <c r="BH776" s="97"/>
      <c r="BI776" s="97"/>
      <c r="BJ776" s="97"/>
      <c r="BK776" s="97"/>
      <c r="BL776" s="97"/>
      <c r="BM776" s="97"/>
    </row>
    <row r="777" spans="1:65" x14ac:dyDescent="0.25">
      <c r="A777" s="95"/>
      <c r="B777" s="95"/>
      <c r="C777" s="95"/>
      <c r="D777" s="95"/>
      <c r="E777" s="95"/>
      <c r="F777" s="95"/>
      <c r="G777" s="95"/>
      <c r="H777" s="95"/>
      <c r="I777" s="96"/>
      <c r="J777" s="96"/>
      <c r="K777" s="95"/>
      <c r="L777" s="95"/>
      <c r="M777" s="95"/>
      <c r="N777" s="95"/>
      <c r="O777" s="95"/>
      <c r="P777" s="95"/>
      <c r="Q777" s="97"/>
      <c r="R777" s="97"/>
      <c r="S777" s="97"/>
      <c r="T777" s="97"/>
      <c r="U777" s="97"/>
      <c r="V777" s="97"/>
      <c r="W777" s="97"/>
      <c r="X777" s="97"/>
      <c r="Y777" s="97"/>
      <c r="Z777" s="97"/>
      <c r="AA777" s="97"/>
      <c r="AB777" s="97"/>
      <c r="AC777" s="97"/>
      <c r="AD777" s="97"/>
      <c r="AE777" s="97"/>
      <c r="AF777" s="97"/>
      <c r="AG777" s="97"/>
      <c r="AH777" s="97"/>
      <c r="AI777" s="97"/>
      <c r="AJ777" s="97"/>
      <c r="AK777" s="97"/>
      <c r="AL777" s="97"/>
      <c r="AM777" s="97"/>
      <c r="AN777" s="97"/>
      <c r="AO777" s="97"/>
      <c r="AP777" s="97"/>
      <c r="AQ777" s="97"/>
      <c r="AR777" s="97"/>
      <c r="AS777" s="97"/>
      <c r="AT777" s="97"/>
      <c r="AU777" s="97"/>
      <c r="AV777" s="97"/>
      <c r="AW777" s="97"/>
      <c r="AX777" s="97"/>
      <c r="AY777" s="97"/>
      <c r="AZ777" s="97"/>
      <c r="BA777" s="97"/>
      <c r="BB777" s="97"/>
      <c r="BC777" s="97"/>
      <c r="BD777" s="97"/>
      <c r="BE777" s="97"/>
      <c r="BF777" s="97"/>
      <c r="BG777" s="97"/>
      <c r="BH777" s="97"/>
      <c r="BI777" s="97"/>
      <c r="BJ777" s="97"/>
      <c r="BK777" s="97"/>
      <c r="BL777" s="97"/>
      <c r="BM777" s="97"/>
    </row>
    <row r="778" spans="1:65" x14ac:dyDescent="0.25">
      <c r="A778" s="95"/>
      <c r="B778" s="95"/>
      <c r="C778" s="95"/>
      <c r="D778" s="95"/>
      <c r="E778" s="95"/>
      <c r="F778" s="95"/>
      <c r="G778" s="95"/>
      <c r="H778" s="95"/>
      <c r="I778" s="96"/>
      <c r="J778" s="96"/>
      <c r="K778" s="95"/>
      <c r="L778" s="95"/>
      <c r="M778" s="95"/>
      <c r="N778" s="95"/>
      <c r="O778" s="95"/>
      <c r="P778" s="95"/>
      <c r="Q778" s="97"/>
      <c r="R778" s="97"/>
      <c r="S778" s="97"/>
      <c r="T778" s="97"/>
      <c r="U778" s="97"/>
      <c r="V778" s="97"/>
      <c r="W778" s="97"/>
      <c r="X778" s="97"/>
      <c r="Y778" s="97"/>
      <c r="Z778" s="97"/>
      <c r="AA778" s="97"/>
      <c r="AB778" s="97"/>
      <c r="AC778" s="97"/>
      <c r="AD778" s="97"/>
      <c r="AE778" s="97"/>
      <c r="AF778" s="97"/>
      <c r="AG778" s="97"/>
      <c r="AH778" s="97"/>
      <c r="AI778" s="97"/>
      <c r="AJ778" s="97"/>
      <c r="AK778" s="97"/>
      <c r="AL778" s="97"/>
      <c r="AM778" s="97"/>
      <c r="AN778" s="97"/>
      <c r="AO778" s="97"/>
      <c r="AP778" s="97"/>
      <c r="AQ778" s="97"/>
      <c r="AR778" s="97"/>
      <c r="AS778" s="97"/>
      <c r="AT778" s="97"/>
      <c r="AU778" s="97"/>
      <c r="AV778" s="97"/>
      <c r="AW778" s="97"/>
      <c r="AX778" s="97"/>
      <c r="AY778" s="97"/>
      <c r="AZ778" s="97"/>
      <c r="BA778" s="97"/>
      <c r="BB778" s="97"/>
      <c r="BC778" s="97"/>
      <c r="BD778" s="97"/>
      <c r="BE778" s="97"/>
      <c r="BF778" s="97"/>
      <c r="BG778" s="97"/>
      <c r="BH778" s="97"/>
      <c r="BI778" s="97"/>
      <c r="BJ778" s="97"/>
      <c r="BK778" s="97"/>
      <c r="BL778" s="97"/>
      <c r="BM778" s="97"/>
    </row>
    <row r="779" spans="1:65" x14ac:dyDescent="0.25">
      <c r="A779" s="95"/>
      <c r="B779" s="95"/>
      <c r="C779" s="95"/>
      <c r="D779" s="95"/>
      <c r="E779" s="95"/>
      <c r="F779" s="95"/>
      <c r="G779" s="95"/>
      <c r="H779" s="95"/>
      <c r="I779" s="96"/>
      <c r="J779" s="96"/>
      <c r="K779" s="95"/>
      <c r="L779" s="95"/>
      <c r="M779" s="95"/>
      <c r="N779" s="95"/>
      <c r="O779" s="95"/>
      <c r="P779" s="95"/>
      <c r="Q779" s="97"/>
      <c r="R779" s="97"/>
      <c r="S779" s="97"/>
      <c r="T779" s="97"/>
      <c r="U779" s="97"/>
      <c r="V779" s="97"/>
      <c r="W779" s="97"/>
      <c r="X779" s="97"/>
      <c r="Y779" s="97"/>
      <c r="Z779" s="97"/>
      <c r="AA779" s="97"/>
      <c r="AB779" s="97"/>
      <c r="AC779" s="97"/>
      <c r="AD779" s="97"/>
      <c r="AE779" s="97"/>
      <c r="AF779" s="97"/>
      <c r="AG779" s="97"/>
      <c r="AH779" s="97"/>
      <c r="AI779" s="97"/>
      <c r="AJ779" s="97"/>
      <c r="AK779" s="97"/>
      <c r="AL779" s="97"/>
      <c r="AM779" s="97"/>
      <c r="AN779" s="97"/>
      <c r="AO779" s="97"/>
      <c r="AP779" s="97"/>
      <c r="AQ779" s="97"/>
      <c r="AR779" s="97"/>
      <c r="AS779" s="97"/>
      <c r="AT779" s="97"/>
      <c r="AU779" s="97"/>
      <c r="AV779" s="97"/>
      <c r="AW779" s="97"/>
      <c r="AX779" s="97"/>
      <c r="AY779" s="97"/>
      <c r="AZ779" s="97"/>
      <c r="BA779" s="97"/>
      <c r="BB779" s="97"/>
      <c r="BC779" s="97"/>
      <c r="BD779" s="97"/>
      <c r="BE779" s="97"/>
      <c r="BF779" s="97"/>
      <c r="BG779" s="97"/>
      <c r="BH779" s="97"/>
      <c r="BI779" s="97"/>
      <c r="BJ779" s="97"/>
      <c r="BK779" s="97"/>
      <c r="BL779" s="97"/>
      <c r="BM779" s="97"/>
    </row>
    <row r="780" spans="1:65" x14ac:dyDescent="0.25">
      <c r="A780" s="95"/>
      <c r="B780" s="95"/>
      <c r="C780" s="95"/>
      <c r="D780" s="95"/>
      <c r="E780" s="95"/>
      <c r="F780" s="95"/>
      <c r="G780" s="95"/>
      <c r="H780" s="95"/>
      <c r="I780" s="96"/>
      <c r="J780" s="96"/>
      <c r="K780" s="95"/>
      <c r="L780" s="95"/>
      <c r="M780" s="95"/>
      <c r="N780" s="95"/>
      <c r="O780" s="95"/>
      <c r="P780" s="95"/>
      <c r="Q780" s="97"/>
      <c r="R780" s="97"/>
      <c r="S780" s="97"/>
      <c r="T780" s="97"/>
      <c r="U780" s="97"/>
      <c r="V780" s="97"/>
      <c r="W780" s="97"/>
      <c r="X780" s="97"/>
      <c r="Y780" s="97"/>
      <c r="Z780" s="97"/>
      <c r="AA780" s="97"/>
      <c r="AB780" s="97"/>
      <c r="AC780" s="97"/>
      <c r="AD780" s="97"/>
      <c r="AE780" s="97"/>
      <c r="AF780" s="97"/>
      <c r="AG780" s="97"/>
      <c r="AH780" s="97"/>
      <c r="AI780" s="97"/>
      <c r="AJ780" s="97"/>
      <c r="AK780" s="97"/>
      <c r="AL780" s="97"/>
      <c r="AM780" s="97"/>
      <c r="AN780" s="97"/>
      <c r="AO780" s="97"/>
      <c r="AP780" s="97"/>
      <c r="AQ780" s="97"/>
      <c r="AR780" s="97"/>
      <c r="AS780" s="97"/>
      <c r="AT780" s="97"/>
      <c r="AU780" s="97"/>
      <c r="AV780" s="97"/>
      <c r="AW780" s="97"/>
      <c r="AX780" s="97"/>
      <c r="AY780" s="97"/>
      <c r="AZ780" s="97"/>
      <c r="BA780" s="97"/>
      <c r="BB780" s="97"/>
      <c r="BC780" s="97"/>
      <c r="BD780" s="97"/>
      <c r="BE780" s="97"/>
      <c r="BF780" s="97"/>
      <c r="BG780" s="97"/>
      <c r="BH780" s="97"/>
      <c r="BI780" s="97"/>
      <c r="BJ780" s="97"/>
      <c r="BK780" s="97"/>
      <c r="BL780" s="97"/>
      <c r="BM780" s="97"/>
    </row>
    <row r="781" spans="1:65" x14ac:dyDescent="0.25">
      <c r="A781" s="95"/>
      <c r="B781" s="95"/>
      <c r="C781" s="95"/>
      <c r="D781" s="95"/>
      <c r="E781" s="95"/>
      <c r="F781" s="95"/>
      <c r="G781" s="95"/>
      <c r="H781" s="95"/>
      <c r="I781" s="96"/>
      <c r="J781" s="96"/>
      <c r="K781" s="95"/>
      <c r="L781" s="95"/>
      <c r="M781" s="95"/>
      <c r="N781" s="95"/>
      <c r="O781" s="95"/>
      <c r="P781" s="95"/>
      <c r="Q781" s="97"/>
      <c r="R781" s="97"/>
      <c r="S781" s="97"/>
      <c r="T781" s="97"/>
      <c r="U781" s="97"/>
      <c r="V781" s="97"/>
      <c r="W781" s="97"/>
      <c r="X781" s="97"/>
      <c r="Y781" s="97"/>
      <c r="Z781" s="97"/>
      <c r="AA781" s="97"/>
      <c r="AB781" s="97"/>
      <c r="AC781" s="97"/>
      <c r="AD781" s="97"/>
      <c r="AE781" s="97"/>
      <c r="AF781" s="97"/>
      <c r="AG781" s="97"/>
      <c r="AH781" s="97"/>
      <c r="AI781" s="97"/>
      <c r="AJ781" s="97"/>
      <c r="AK781" s="97"/>
      <c r="AL781" s="97"/>
      <c r="AM781" s="97"/>
      <c r="AN781" s="97"/>
      <c r="AO781" s="97"/>
      <c r="AP781" s="97"/>
      <c r="AQ781" s="97"/>
      <c r="AR781" s="97"/>
      <c r="AS781" s="97"/>
      <c r="AT781" s="97"/>
      <c r="AU781" s="97"/>
      <c r="AV781" s="97"/>
      <c r="AW781" s="97"/>
      <c r="AX781" s="97"/>
      <c r="AY781" s="97"/>
      <c r="AZ781" s="97"/>
      <c r="BA781" s="97"/>
      <c r="BB781" s="97"/>
      <c r="BC781" s="97"/>
      <c r="BD781" s="97"/>
      <c r="BE781" s="97"/>
      <c r="BF781" s="97"/>
      <c r="BG781" s="97"/>
      <c r="BH781" s="97"/>
      <c r="BI781" s="97"/>
      <c r="BJ781" s="97"/>
      <c r="BK781" s="97"/>
      <c r="BL781" s="97"/>
      <c r="BM781" s="97"/>
    </row>
    <row r="782" spans="1:65" x14ac:dyDescent="0.25">
      <c r="A782" s="95"/>
      <c r="B782" s="95"/>
      <c r="C782" s="95"/>
      <c r="D782" s="95"/>
      <c r="E782" s="95"/>
      <c r="F782" s="95"/>
      <c r="G782" s="95"/>
      <c r="H782" s="95"/>
      <c r="I782" s="96"/>
      <c r="J782" s="96"/>
      <c r="K782" s="95"/>
      <c r="L782" s="95"/>
      <c r="M782" s="95"/>
      <c r="N782" s="95"/>
      <c r="O782" s="95"/>
      <c r="P782" s="95"/>
      <c r="Q782" s="97"/>
      <c r="R782" s="97"/>
      <c r="S782" s="97"/>
      <c r="T782" s="97"/>
      <c r="U782" s="97"/>
      <c r="V782" s="97"/>
      <c r="W782" s="97"/>
      <c r="X782" s="97"/>
      <c r="Y782" s="97"/>
      <c r="Z782" s="97"/>
      <c r="AA782" s="97"/>
      <c r="AB782" s="97"/>
      <c r="AC782" s="97"/>
      <c r="AD782" s="97"/>
      <c r="AE782" s="97"/>
      <c r="AF782" s="97"/>
      <c r="AG782" s="97"/>
      <c r="AH782" s="97"/>
      <c r="AI782" s="97"/>
      <c r="AJ782" s="97"/>
      <c r="AK782" s="97"/>
      <c r="AL782" s="97"/>
      <c r="AM782" s="97"/>
      <c r="AN782" s="97"/>
      <c r="AO782" s="97"/>
      <c r="AP782" s="97"/>
      <c r="AQ782" s="97"/>
      <c r="AR782" s="97"/>
      <c r="AS782" s="97"/>
      <c r="AT782" s="97"/>
      <c r="AU782" s="97"/>
      <c r="AV782" s="97"/>
      <c r="AW782" s="97"/>
      <c r="AX782" s="97"/>
      <c r="AY782" s="97"/>
      <c r="AZ782" s="97"/>
      <c r="BA782" s="97"/>
      <c r="BB782" s="97"/>
      <c r="BC782" s="97"/>
      <c r="BD782" s="97"/>
      <c r="BE782" s="97"/>
      <c r="BF782" s="97"/>
      <c r="BG782" s="97"/>
      <c r="BH782" s="97"/>
      <c r="BI782" s="97"/>
      <c r="BJ782" s="97"/>
      <c r="BK782" s="97"/>
      <c r="BL782" s="97"/>
      <c r="BM782" s="97"/>
    </row>
    <row r="783" spans="1:65" x14ac:dyDescent="0.25">
      <c r="A783" s="95"/>
      <c r="B783" s="95"/>
      <c r="C783" s="95"/>
      <c r="D783" s="95"/>
      <c r="E783" s="95"/>
      <c r="F783" s="95"/>
      <c r="G783" s="95"/>
      <c r="H783" s="95"/>
      <c r="I783" s="96"/>
      <c r="J783" s="96"/>
      <c r="K783" s="95"/>
      <c r="L783" s="95"/>
      <c r="M783" s="95"/>
      <c r="N783" s="95"/>
      <c r="O783" s="95"/>
      <c r="P783" s="95"/>
      <c r="Q783" s="97"/>
      <c r="R783" s="97"/>
      <c r="S783" s="97"/>
      <c r="T783" s="97"/>
      <c r="U783" s="97"/>
      <c r="V783" s="97"/>
      <c r="W783" s="97"/>
      <c r="X783" s="97"/>
      <c r="Y783" s="97"/>
      <c r="Z783" s="97"/>
      <c r="AA783" s="97"/>
      <c r="AB783" s="97"/>
      <c r="AC783" s="97"/>
      <c r="AD783" s="97"/>
      <c r="AE783" s="97"/>
      <c r="AF783" s="97"/>
      <c r="AG783" s="97"/>
      <c r="AH783" s="97"/>
      <c r="AI783" s="97"/>
      <c r="AJ783" s="97"/>
      <c r="AK783" s="97"/>
      <c r="AL783" s="97"/>
      <c r="AM783" s="97"/>
      <c r="AN783" s="97"/>
      <c r="AO783" s="97"/>
      <c r="AP783" s="97"/>
      <c r="AQ783" s="97"/>
      <c r="AR783" s="97"/>
      <c r="AS783" s="97"/>
      <c r="AT783" s="97"/>
      <c r="AU783" s="97"/>
      <c r="AV783" s="97"/>
      <c r="AW783" s="97"/>
      <c r="AX783" s="97"/>
      <c r="AY783" s="97"/>
      <c r="AZ783" s="97"/>
      <c r="BA783" s="97"/>
      <c r="BB783" s="97"/>
      <c r="BC783" s="97"/>
      <c r="BD783" s="97"/>
      <c r="BE783" s="97"/>
      <c r="BF783" s="97"/>
      <c r="BG783" s="97"/>
      <c r="BH783" s="97"/>
      <c r="BI783" s="97"/>
      <c r="BJ783" s="97"/>
      <c r="BK783" s="97"/>
      <c r="BL783" s="97"/>
      <c r="BM783" s="97"/>
    </row>
    <row r="784" spans="1:65" x14ac:dyDescent="0.25">
      <c r="A784" s="95"/>
      <c r="B784" s="95"/>
      <c r="C784" s="95"/>
      <c r="D784" s="95"/>
      <c r="E784" s="95"/>
      <c r="F784" s="95"/>
      <c r="G784" s="95"/>
      <c r="H784" s="95"/>
      <c r="I784" s="96"/>
      <c r="J784" s="96"/>
      <c r="K784" s="95"/>
      <c r="L784" s="95"/>
      <c r="M784" s="95"/>
      <c r="N784" s="95"/>
      <c r="O784" s="95"/>
      <c r="P784" s="95"/>
      <c r="Q784" s="97"/>
      <c r="R784" s="97"/>
      <c r="S784" s="97"/>
      <c r="T784" s="97"/>
      <c r="U784" s="97"/>
      <c r="V784" s="97"/>
      <c r="W784" s="97"/>
      <c r="X784" s="97"/>
      <c r="Y784" s="97"/>
      <c r="Z784" s="97"/>
      <c r="AA784" s="97"/>
      <c r="AB784" s="97"/>
      <c r="AC784" s="97"/>
      <c r="AD784" s="97"/>
      <c r="AE784" s="97"/>
      <c r="AF784" s="97"/>
      <c r="AG784" s="97"/>
      <c r="AH784" s="97"/>
      <c r="AI784" s="97"/>
      <c r="AJ784" s="97"/>
      <c r="AK784" s="97"/>
      <c r="AL784" s="97"/>
      <c r="AM784" s="97"/>
      <c r="AN784" s="97"/>
      <c r="AO784" s="97"/>
      <c r="AP784" s="97"/>
      <c r="AQ784" s="97"/>
      <c r="AR784" s="97"/>
      <c r="AS784" s="97"/>
      <c r="AT784" s="97"/>
      <c r="AU784" s="97"/>
      <c r="AV784" s="97"/>
      <c r="AW784" s="97"/>
      <c r="AX784" s="97"/>
      <c r="AY784" s="97"/>
      <c r="AZ784" s="97"/>
      <c r="BA784" s="97"/>
      <c r="BB784" s="97"/>
      <c r="BC784" s="97"/>
      <c r="BD784" s="97"/>
      <c r="BE784" s="97"/>
      <c r="BF784" s="97"/>
      <c r="BG784" s="97"/>
      <c r="BH784" s="97"/>
      <c r="BI784" s="97"/>
      <c r="BJ784" s="97"/>
      <c r="BK784" s="97"/>
      <c r="BL784" s="97"/>
      <c r="BM784" s="97"/>
    </row>
    <row r="785" spans="1:65" x14ac:dyDescent="0.25">
      <c r="A785" s="95"/>
      <c r="B785" s="95"/>
      <c r="C785" s="95"/>
      <c r="D785" s="95"/>
      <c r="E785" s="95"/>
      <c r="F785" s="95"/>
      <c r="G785" s="95"/>
      <c r="H785" s="95"/>
      <c r="I785" s="96"/>
      <c r="J785" s="96"/>
      <c r="K785" s="95"/>
      <c r="L785" s="95"/>
      <c r="M785" s="95"/>
      <c r="N785" s="95"/>
      <c r="O785" s="95"/>
      <c r="P785" s="95"/>
      <c r="Q785" s="97"/>
      <c r="R785" s="97"/>
      <c r="S785" s="97"/>
      <c r="T785" s="97"/>
      <c r="U785" s="97"/>
      <c r="V785" s="97"/>
      <c r="W785" s="97"/>
      <c r="X785" s="97"/>
      <c r="Y785" s="97"/>
      <c r="Z785" s="97"/>
      <c r="AA785" s="97"/>
      <c r="AB785" s="97"/>
      <c r="AC785" s="97"/>
      <c r="AD785" s="97"/>
      <c r="AE785" s="97"/>
      <c r="AF785" s="97"/>
      <c r="AG785" s="97"/>
      <c r="AH785" s="97"/>
      <c r="AI785" s="97"/>
      <c r="AJ785" s="97"/>
      <c r="AK785" s="97"/>
      <c r="AL785" s="97"/>
      <c r="AM785" s="97"/>
      <c r="AN785" s="97"/>
      <c r="AO785" s="97"/>
      <c r="AP785" s="97"/>
      <c r="AQ785" s="97"/>
      <c r="AR785" s="97"/>
      <c r="AS785" s="97"/>
      <c r="AT785" s="97"/>
      <c r="AU785" s="97"/>
      <c r="AV785" s="97"/>
      <c r="AW785" s="97"/>
      <c r="AX785" s="97"/>
      <c r="AY785" s="97"/>
      <c r="AZ785" s="97"/>
      <c r="BA785" s="97"/>
      <c r="BB785" s="97"/>
      <c r="BC785" s="97"/>
      <c r="BD785" s="97"/>
      <c r="BE785" s="97"/>
      <c r="BF785" s="97"/>
      <c r="BG785" s="97"/>
      <c r="BH785" s="97"/>
      <c r="BI785" s="97"/>
      <c r="BJ785" s="97"/>
      <c r="BK785" s="97"/>
      <c r="BL785" s="97"/>
      <c r="BM785" s="97"/>
    </row>
    <row r="786" spans="1:65" x14ac:dyDescent="0.25">
      <c r="A786" s="95"/>
      <c r="B786" s="95"/>
      <c r="C786" s="95"/>
      <c r="D786" s="95"/>
      <c r="E786" s="95"/>
      <c r="F786" s="95"/>
      <c r="G786" s="95"/>
      <c r="H786" s="95"/>
      <c r="I786" s="96"/>
      <c r="J786" s="96"/>
      <c r="K786" s="95"/>
      <c r="L786" s="95"/>
      <c r="M786" s="95"/>
      <c r="N786" s="95"/>
      <c r="O786" s="95"/>
      <c r="P786" s="95"/>
      <c r="Q786" s="97"/>
      <c r="R786" s="97"/>
      <c r="S786" s="97"/>
      <c r="T786" s="97"/>
      <c r="U786" s="97"/>
      <c r="V786" s="97"/>
      <c r="W786" s="97"/>
      <c r="X786" s="97"/>
      <c r="Y786" s="97"/>
      <c r="Z786" s="97"/>
      <c r="AA786" s="97"/>
      <c r="AB786" s="97"/>
      <c r="AC786" s="97"/>
      <c r="AD786" s="97"/>
      <c r="AE786" s="97"/>
      <c r="AF786" s="97"/>
      <c r="AG786" s="97"/>
      <c r="AH786" s="97"/>
      <c r="AI786" s="97"/>
      <c r="AJ786" s="97"/>
      <c r="AK786" s="97"/>
      <c r="AL786" s="97"/>
      <c r="AM786" s="97"/>
      <c r="AN786" s="97"/>
      <c r="AO786" s="97"/>
      <c r="AP786" s="97"/>
      <c r="AQ786" s="97"/>
      <c r="AR786" s="97"/>
      <c r="AS786" s="97"/>
      <c r="AT786" s="97"/>
      <c r="AU786" s="97"/>
      <c r="AV786" s="97"/>
      <c r="AW786" s="97"/>
      <c r="AX786" s="97"/>
      <c r="AY786" s="97"/>
      <c r="AZ786" s="97"/>
      <c r="BA786" s="97"/>
      <c r="BB786" s="97"/>
      <c r="BC786" s="97"/>
      <c r="BD786" s="97"/>
      <c r="BE786" s="97"/>
      <c r="BF786" s="97"/>
      <c r="BG786" s="97"/>
      <c r="BH786" s="97"/>
      <c r="BI786" s="97"/>
      <c r="BJ786" s="97"/>
      <c r="BK786" s="97"/>
      <c r="BL786" s="97"/>
      <c r="BM786" s="97"/>
    </row>
    <row r="787" spans="1:65" x14ac:dyDescent="0.25">
      <c r="A787" s="95"/>
      <c r="B787" s="95"/>
      <c r="C787" s="95"/>
      <c r="D787" s="95"/>
      <c r="E787" s="95"/>
      <c r="F787" s="95"/>
      <c r="G787" s="95"/>
      <c r="H787" s="95"/>
      <c r="I787" s="96"/>
      <c r="J787" s="96"/>
      <c r="K787" s="95"/>
      <c r="L787" s="95"/>
      <c r="M787" s="95"/>
      <c r="N787" s="95"/>
      <c r="O787" s="95"/>
      <c r="P787" s="95"/>
      <c r="Q787" s="97"/>
      <c r="R787" s="97"/>
      <c r="S787" s="97"/>
      <c r="T787" s="97"/>
      <c r="U787" s="97"/>
      <c r="V787" s="97"/>
      <c r="W787" s="97"/>
      <c r="X787" s="97"/>
      <c r="Y787" s="97"/>
      <c r="Z787" s="97"/>
      <c r="AA787" s="97"/>
      <c r="AB787" s="97"/>
      <c r="AC787" s="97"/>
      <c r="AD787" s="97"/>
      <c r="AE787" s="97"/>
      <c r="AF787" s="97"/>
      <c r="AG787" s="97"/>
      <c r="AH787" s="97"/>
      <c r="AI787" s="97"/>
      <c r="AJ787" s="97"/>
      <c r="AK787" s="97"/>
      <c r="AL787" s="97"/>
      <c r="AM787" s="97"/>
      <c r="AN787" s="97"/>
      <c r="AO787" s="97"/>
      <c r="AP787" s="97"/>
      <c r="AQ787" s="97"/>
      <c r="AR787" s="97"/>
      <c r="AS787" s="97"/>
      <c r="AT787" s="97"/>
      <c r="AU787" s="97"/>
      <c r="AV787" s="97"/>
      <c r="AW787" s="97"/>
      <c r="AX787" s="97"/>
      <c r="AY787" s="97"/>
      <c r="AZ787" s="97"/>
      <c r="BA787" s="97"/>
      <c r="BB787" s="97"/>
      <c r="BC787" s="97"/>
      <c r="BD787" s="97"/>
      <c r="BE787" s="97"/>
      <c r="BF787" s="97"/>
      <c r="BG787" s="97"/>
      <c r="BH787" s="97"/>
      <c r="BI787" s="97"/>
      <c r="BJ787" s="97"/>
      <c r="BK787" s="97"/>
      <c r="BL787" s="97"/>
      <c r="BM787" s="97"/>
    </row>
    <row r="788" spans="1:65" x14ac:dyDescent="0.25">
      <c r="A788" s="95"/>
      <c r="B788" s="95"/>
      <c r="C788" s="95"/>
      <c r="D788" s="95"/>
      <c r="E788" s="95"/>
      <c r="F788" s="95"/>
      <c r="G788" s="95"/>
      <c r="H788" s="95"/>
      <c r="I788" s="96"/>
      <c r="J788" s="96"/>
      <c r="K788" s="95"/>
      <c r="L788" s="95"/>
      <c r="M788" s="95"/>
      <c r="N788" s="95"/>
      <c r="O788" s="95"/>
      <c r="P788" s="95"/>
      <c r="Q788" s="97"/>
      <c r="R788" s="97"/>
      <c r="S788" s="97"/>
      <c r="T788" s="97"/>
      <c r="U788" s="97"/>
      <c r="V788" s="97"/>
      <c r="W788" s="97"/>
      <c r="X788" s="97"/>
      <c r="Y788" s="97"/>
      <c r="Z788" s="97"/>
      <c r="AA788" s="97"/>
      <c r="AB788" s="97"/>
      <c r="AC788" s="97"/>
      <c r="AD788" s="97"/>
      <c r="AE788" s="97"/>
      <c r="AF788" s="97"/>
      <c r="AG788" s="97"/>
      <c r="AH788" s="97"/>
      <c r="AI788" s="97"/>
      <c r="AJ788" s="97"/>
      <c r="AK788" s="97"/>
      <c r="AL788" s="97"/>
      <c r="AM788" s="97"/>
      <c r="AN788" s="97"/>
      <c r="AO788" s="97"/>
      <c r="AP788" s="97"/>
      <c r="AQ788" s="97"/>
      <c r="AR788" s="97"/>
      <c r="AS788" s="97"/>
      <c r="AT788" s="97"/>
      <c r="AU788" s="97"/>
      <c r="AV788" s="97"/>
      <c r="AW788" s="97"/>
      <c r="AX788" s="97"/>
      <c r="AY788" s="97"/>
      <c r="AZ788" s="97"/>
      <c r="BA788" s="97"/>
      <c r="BB788" s="97"/>
      <c r="BC788" s="97"/>
      <c r="BD788" s="97"/>
      <c r="BE788" s="97"/>
      <c r="BF788" s="97"/>
      <c r="BG788" s="97"/>
      <c r="BH788" s="97"/>
      <c r="BI788" s="97"/>
      <c r="BJ788" s="97"/>
      <c r="BK788" s="97"/>
      <c r="BL788" s="97"/>
      <c r="BM788" s="97"/>
    </row>
    <row r="789" spans="1:65" x14ac:dyDescent="0.25">
      <c r="A789" s="95"/>
      <c r="B789" s="95"/>
      <c r="C789" s="95"/>
      <c r="D789" s="95"/>
      <c r="E789" s="95"/>
      <c r="F789" s="95"/>
      <c r="G789" s="95"/>
      <c r="H789" s="95"/>
      <c r="I789" s="96"/>
      <c r="J789" s="96"/>
      <c r="K789" s="95"/>
      <c r="L789" s="95"/>
      <c r="M789" s="95"/>
      <c r="N789" s="95"/>
      <c r="O789" s="95"/>
      <c r="P789" s="95"/>
      <c r="Q789" s="97"/>
      <c r="R789" s="97"/>
      <c r="S789" s="97"/>
      <c r="T789" s="97"/>
      <c r="U789" s="97"/>
      <c r="V789" s="97"/>
      <c r="W789" s="97"/>
      <c r="X789" s="97"/>
      <c r="Y789" s="97"/>
      <c r="Z789" s="97"/>
      <c r="AA789" s="97"/>
      <c r="AB789" s="97"/>
      <c r="AC789" s="97"/>
      <c r="AD789" s="97"/>
      <c r="AE789" s="97"/>
      <c r="AF789" s="97"/>
      <c r="AG789" s="97"/>
      <c r="AH789" s="97"/>
      <c r="AI789" s="97"/>
      <c r="AJ789" s="97"/>
      <c r="AK789" s="97"/>
      <c r="AL789" s="97"/>
      <c r="AM789" s="97"/>
      <c r="AN789" s="97"/>
      <c r="AO789" s="97"/>
      <c r="AP789" s="97"/>
      <c r="AQ789" s="97"/>
      <c r="AR789" s="97"/>
      <c r="AS789" s="97"/>
      <c r="AT789" s="97"/>
      <c r="AU789" s="97"/>
      <c r="AV789" s="97"/>
      <c r="AW789" s="97"/>
      <c r="AX789" s="97"/>
      <c r="AY789" s="97"/>
      <c r="AZ789" s="97"/>
      <c r="BA789" s="97"/>
      <c r="BB789" s="97"/>
      <c r="BC789" s="97"/>
      <c r="BD789" s="97"/>
      <c r="BE789" s="97"/>
      <c r="BF789" s="97"/>
      <c r="BG789" s="97"/>
      <c r="BH789" s="97"/>
      <c r="BI789" s="97"/>
      <c r="BJ789" s="97"/>
      <c r="BK789" s="97"/>
      <c r="BL789" s="97"/>
      <c r="BM789" s="97"/>
    </row>
    <row r="790" spans="1:65" x14ac:dyDescent="0.25">
      <c r="A790" s="95"/>
      <c r="B790" s="95"/>
      <c r="C790" s="95"/>
      <c r="D790" s="95"/>
      <c r="E790" s="95"/>
      <c r="F790" s="95"/>
      <c r="G790" s="95"/>
      <c r="H790" s="95"/>
      <c r="I790" s="96"/>
      <c r="J790" s="96"/>
      <c r="K790" s="95"/>
      <c r="L790" s="95"/>
      <c r="M790" s="95"/>
      <c r="N790" s="95"/>
      <c r="O790" s="95"/>
      <c r="P790" s="95"/>
      <c r="Q790" s="97"/>
      <c r="R790" s="97"/>
      <c r="S790" s="97"/>
      <c r="T790" s="97"/>
      <c r="U790" s="97"/>
      <c r="V790" s="97"/>
      <c r="W790" s="97"/>
      <c r="X790" s="97"/>
      <c r="Y790" s="97"/>
      <c r="Z790" s="97"/>
      <c r="AA790" s="97"/>
      <c r="AB790" s="97"/>
      <c r="AC790" s="97"/>
      <c r="AD790" s="97"/>
      <c r="AE790" s="97"/>
      <c r="AF790" s="97"/>
      <c r="AG790" s="97"/>
      <c r="AH790" s="97"/>
      <c r="AI790" s="97"/>
      <c r="AJ790" s="97"/>
      <c r="AK790" s="97"/>
      <c r="AL790" s="97"/>
      <c r="AM790" s="97"/>
      <c r="AN790" s="97"/>
      <c r="AO790" s="97"/>
      <c r="AP790" s="97"/>
      <c r="AQ790" s="97"/>
      <c r="AR790" s="97"/>
      <c r="AS790" s="97"/>
      <c r="AT790" s="97"/>
      <c r="AU790" s="97"/>
      <c r="AV790" s="97"/>
      <c r="AW790" s="97"/>
      <c r="AX790" s="97"/>
      <c r="AY790" s="97"/>
      <c r="AZ790" s="97"/>
      <c r="BA790" s="97"/>
      <c r="BB790" s="97"/>
      <c r="BC790" s="97"/>
      <c r="BD790" s="97"/>
      <c r="BE790" s="97"/>
      <c r="BF790" s="97"/>
      <c r="BG790" s="97"/>
      <c r="BH790" s="97"/>
      <c r="BI790" s="97"/>
      <c r="BJ790" s="97"/>
      <c r="BK790" s="97"/>
      <c r="BL790" s="97"/>
      <c r="BM790" s="97"/>
    </row>
    <row r="791" spans="1:65" x14ac:dyDescent="0.25">
      <c r="A791" s="95"/>
      <c r="B791" s="95"/>
      <c r="C791" s="95"/>
      <c r="D791" s="95"/>
      <c r="E791" s="95"/>
      <c r="F791" s="95"/>
      <c r="G791" s="95"/>
      <c r="H791" s="95"/>
      <c r="I791" s="96"/>
      <c r="J791" s="96"/>
      <c r="K791" s="95"/>
      <c r="L791" s="95"/>
      <c r="M791" s="95"/>
      <c r="N791" s="95"/>
      <c r="O791" s="95"/>
      <c r="P791" s="95"/>
      <c r="Q791" s="97"/>
      <c r="R791" s="97"/>
      <c r="S791" s="97"/>
      <c r="T791" s="97"/>
      <c r="U791" s="97"/>
      <c r="V791" s="97"/>
      <c r="W791" s="97"/>
      <c r="X791" s="97"/>
      <c r="Y791" s="97"/>
      <c r="Z791" s="97"/>
      <c r="AA791" s="97"/>
      <c r="AB791" s="97"/>
      <c r="AC791" s="97"/>
      <c r="AD791" s="97"/>
      <c r="AE791" s="97"/>
      <c r="AF791" s="97"/>
      <c r="AG791" s="97"/>
      <c r="AH791" s="97"/>
      <c r="AI791" s="97"/>
      <c r="AJ791" s="97"/>
      <c r="AK791" s="97"/>
      <c r="AL791" s="97"/>
      <c r="AM791" s="97"/>
      <c r="AN791" s="97"/>
      <c r="AO791" s="97"/>
      <c r="AP791" s="97"/>
      <c r="AQ791" s="97"/>
      <c r="AR791" s="97"/>
      <c r="AS791" s="97"/>
      <c r="AT791" s="97"/>
      <c r="AU791" s="97"/>
      <c r="AV791" s="97"/>
      <c r="AW791" s="97"/>
      <c r="AX791" s="97"/>
      <c r="AY791" s="97"/>
      <c r="AZ791" s="97"/>
      <c r="BA791" s="97"/>
      <c r="BB791" s="97"/>
      <c r="BC791" s="97"/>
      <c r="BD791" s="97"/>
      <c r="BE791" s="97"/>
      <c r="BF791" s="97"/>
      <c r="BG791" s="97"/>
      <c r="BH791" s="97"/>
      <c r="BI791" s="97"/>
      <c r="BJ791" s="97"/>
      <c r="BK791" s="97"/>
      <c r="BL791" s="97"/>
      <c r="BM791" s="97"/>
    </row>
    <row r="792" spans="1:65" x14ac:dyDescent="0.25">
      <c r="A792" s="95"/>
      <c r="B792" s="95"/>
      <c r="C792" s="95"/>
      <c r="D792" s="95"/>
      <c r="E792" s="95"/>
      <c r="F792" s="95"/>
      <c r="G792" s="95"/>
      <c r="H792" s="95"/>
      <c r="I792" s="96"/>
      <c r="J792" s="96"/>
      <c r="K792" s="95"/>
      <c r="L792" s="95"/>
      <c r="M792" s="95"/>
      <c r="N792" s="95"/>
      <c r="O792" s="95"/>
      <c r="P792" s="95"/>
      <c r="Q792" s="97"/>
      <c r="R792" s="97"/>
      <c r="S792" s="97"/>
      <c r="T792" s="97"/>
      <c r="U792" s="97"/>
      <c r="V792" s="97"/>
      <c r="W792" s="97"/>
      <c r="X792" s="97"/>
      <c r="Y792" s="97"/>
      <c r="Z792" s="97"/>
      <c r="AA792" s="97"/>
      <c r="AB792" s="97"/>
      <c r="AC792" s="97"/>
      <c r="AD792" s="97"/>
      <c r="AE792" s="97"/>
      <c r="AF792" s="97"/>
      <c r="AG792" s="97"/>
      <c r="AH792" s="97"/>
      <c r="AI792" s="97"/>
      <c r="AJ792" s="97"/>
      <c r="AK792" s="97"/>
      <c r="AL792" s="97"/>
      <c r="AM792" s="97"/>
      <c r="AN792" s="97"/>
      <c r="AO792" s="97"/>
      <c r="AP792" s="97"/>
      <c r="AQ792" s="97"/>
      <c r="AR792" s="97"/>
      <c r="AS792" s="97"/>
      <c r="AT792" s="97"/>
      <c r="AU792" s="97"/>
      <c r="AV792" s="97"/>
      <c r="AW792" s="97"/>
      <c r="AX792" s="97"/>
      <c r="AY792" s="97"/>
      <c r="AZ792" s="97"/>
      <c r="BA792" s="97"/>
      <c r="BB792" s="97"/>
      <c r="BC792" s="97"/>
      <c r="BD792" s="97"/>
      <c r="BE792" s="97"/>
      <c r="BF792" s="97"/>
      <c r="BG792" s="97"/>
      <c r="BH792" s="97"/>
      <c r="BI792" s="97"/>
      <c r="BJ792" s="97"/>
      <c r="BK792" s="97"/>
      <c r="BL792" s="97"/>
      <c r="BM792" s="97"/>
    </row>
    <row r="793" spans="1:65" x14ac:dyDescent="0.25">
      <c r="A793" s="95"/>
      <c r="B793" s="95"/>
      <c r="C793" s="95"/>
      <c r="D793" s="95"/>
      <c r="E793" s="95"/>
      <c r="F793" s="95"/>
      <c r="G793" s="95"/>
      <c r="H793" s="95"/>
      <c r="I793" s="96"/>
      <c r="J793" s="96"/>
      <c r="K793" s="95"/>
      <c r="L793" s="95"/>
      <c r="M793" s="95"/>
      <c r="N793" s="95"/>
      <c r="O793" s="95"/>
      <c r="P793" s="95"/>
      <c r="Q793" s="97"/>
      <c r="R793" s="97"/>
      <c r="S793" s="97"/>
      <c r="T793" s="97"/>
      <c r="U793" s="97"/>
      <c r="V793" s="97"/>
      <c r="W793" s="97"/>
      <c r="X793" s="97"/>
      <c r="Y793" s="97"/>
      <c r="Z793" s="97"/>
      <c r="AA793" s="97"/>
      <c r="AB793" s="97"/>
      <c r="AC793" s="97"/>
      <c r="AD793" s="97"/>
      <c r="AE793" s="97"/>
      <c r="AF793" s="97"/>
      <c r="AG793" s="97"/>
      <c r="AH793" s="97"/>
      <c r="AI793" s="97"/>
      <c r="AJ793" s="97"/>
      <c r="AK793" s="97"/>
      <c r="AL793" s="97"/>
      <c r="AM793" s="97"/>
      <c r="AN793" s="97"/>
      <c r="AO793" s="97"/>
      <c r="AP793" s="97"/>
      <c r="AQ793" s="97"/>
      <c r="AR793" s="97"/>
      <c r="AS793" s="97"/>
      <c r="AT793" s="97"/>
      <c r="AU793" s="97"/>
      <c r="AV793" s="97"/>
      <c r="AW793" s="97"/>
      <c r="AX793" s="97"/>
      <c r="AY793" s="97"/>
      <c r="AZ793" s="97"/>
      <c r="BA793" s="97"/>
      <c r="BB793" s="97"/>
      <c r="BC793" s="97"/>
      <c r="BD793" s="97"/>
      <c r="BE793" s="97"/>
      <c r="BF793" s="97"/>
      <c r="BG793" s="97"/>
      <c r="BH793" s="97"/>
      <c r="BI793" s="97"/>
      <c r="BJ793" s="97"/>
      <c r="BK793" s="97"/>
      <c r="BL793" s="97"/>
      <c r="BM793" s="97"/>
    </row>
    <row r="794" spans="1:65" x14ac:dyDescent="0.25">
      <c r="A794" s="95"/>
      <c r="B794" s="95"/>
      <c r="C794" s="95"/>
      <c r="D794" s="95"/>
      <c r="E794" s="95"/>
      <c r="F794" s="95"/>
      <c r="G794" s="95"/>
      <c r="H794" s="95"/>
      <c r="I794" s="96"/>
      <c r="J794" s="96"/>
      <c r="K794" s="95"/>
      <c r="L794" s="95"/>
      <c r="M794" s="95"/>
      <c r="N794" s="95"/>
      <c r="O794" s="95"/>
      <c r="P794" s="95"/>
      <c r="Q794" s="97"/>
      <c r="R794" s="97"/>
      <c r="S794" s="97"/>
      <c r="T794" s="97"/>
      <c r="U794" s="97"/>
      <c r="V794" s="97"/>
      <c r="W794" s="97"/>
      <c r="X794" s="97"/>
      <c r="Y794" s="97"/>
      <c r="Z794" s="97"/>
      <c r="AA794" s="97"/>
      <c r="AB794" s="97"/>
      <c r="AC794" s="97"/>
      <c r="AD794" s="97"/>
      <c r="AE794" s="97"/>
      <c r="AF794" s="97"/>
      <c r="AG794" s="97"/>
      <c r="AH794" s="97"/>
      <c r="AI794" s="97"/>
      <c r="AJ794" s="97"/>
      <c r="AK794" s="97"/>
      <c r="AL794" s="97"/>
      <c r="AM794" s="97"/>
      <c r="AN794" s="97"/>
      <c r="AO794" s="97"/>
      <c r="AP794" s="97"/>
      <c r="AQ794" s="97"/>
      <c r="AR794" s="97"/>
      <c r="AS794" s="97"/>
      <c r="AT794" s="97"/>
      <c r="AU794" s="97"/>
      <c r="AV794" s="97"/>
      <c r="AW794" s="97"/>
      <c r="AX794" s="97"/>
      <c r="AY794" s="97"/>
      <c r="AZ794" s="97"/>
      <c r="BA794" s="97"/>
      <c r="BB794" s="97"/>
      <c r="BC794" s="97"/>
      <c r="BD794" s="97"/>
      <c r="BE794" s="97"/>
      <c r="BF794" s="97"/>
      <c r="BG794" s="97"/>
      <c r="BH794" s="97"/>
      <c r="BI794" s="97"/>
      <c r="BJ794" s="97"/>
      <c r="BK794" s="97"/>
      <c r="BL794" s="97"/>
      <c r="BM794" s="97"/>
    </row>
    <row r="795" spans="1:65" x14ac:dyDescent="0.25">
      <c r="A795" s="95"/>
      <c r="B795" s="95"/>
      <c r="C795" s="95"/>
      <c r="D795" s="95"/>
      <c r="E795" s="95"/>
      <c r="F795" s="95"/>
      <c r="G795" s="95"/>
      <c r="H795" s="95"/>
      <c r="I795" s="96"/>
      <c r="J795" s="96"/>
      <c r="K795" s="95"/>
      <c r="L795" s="95"/>
      <c r="M795" s="95"/>
      <c r="N795" s="95"/>
      <c r="O795" s="95"/>
      <c r="P795" s="95"/>
      <c r="Q795" s="97"/>
      <c r="R795" s="97"/>
      <c r="S795" s="97"/>
      <c r="T795" s="97"/>
      <c r="U795" s="97"/>
      <c r="V795" s="97"/>
      <c r="W795" s="97"/>
      <c r="X795" s="97"/>
      <c r="Y795" s="97"/>
      <c r="Z795" s="97"/>
      <c r="AA795" s="97"/>
      <c r="AB795" s="97"/>
      <c r="AC795" s="97"/>
      <c r="AD795" s="97"/>
      <c r="AE795" s="97"/>
      <c r="AF795" s="97"/>
      <c r="AG795" s="97"/>
      <c r="AH795" s="97"/>
      <c r="AI795" s="97"/>
      <c r="AJ795" s="97"/>
      <c r="AK795" s="97"/>
      <c r="AL795" s="97"/>
      <c r="AM795" s="97"/>
      <c r="AN795" s="97"/>
      <c r="AO795" s="97"/>
      <c r="AP795" s="97"/>
      <c r="AQ795" s="97"/>
      <c r="AR795" s="97"/>
      <c r="AS795" s="97"/>
      <c r="AT795" s="97"/>
      <c r="AU795" s="97"/>
      <c r="AV795" s="97"/>
      <c r="AW795" s="97"/>
      <c r="AX795" s="97"/>
      <c r="AY795" s="97"/>
      <c r="AZ795" s="97"/>
      <c r="BA795" s="97"/>
      <c r="BB795" s="97"/>
      <c r="BC795" s="97"/>
      <c r="BD795" s="97"/>
      <c r="BE795" s="97"/>
      <c r="BF795" s="97"/>
      <c r="BG795" s="97"/>
      <c r="BH795" s="97"/>
      <c r="BI795" s="97"/>
      <c r="BJ795" s="97"/>
      <c r="BK795" s="97"/>
      <c r="BL795" s="97"/>
      <c r="BM795" s="97"/>
    </row>
    <row r="796" spans="1:65" x14ac:dyDescent="0.25">
      <c r="A796" s="95"/>
      <c r="B796" s="95"/>
      <c r="C796" s="95"/>
      <c r="D796" s="95"/>
      <c r="E796" s="95"/>
      <c r="F796" s="95"/>
      <c r="G796" s="95"/>
      <c r="H796" s="95"/>
      <c r="I796" s="96"/>
      <c r="J796" s="96"/>
      <c r="K796" s="95"/>
      <c r="L796" s="95"/>
      <c r="M796" s="95"/>
      <c r="N796" s="95"/>
      <c r="O796" s="95"/>
      <c r="P796" s="95"/>
      <c r="Q796" s="97"/>
      <c r="R796" s="97"/>
      <c r="S796" s="97"/>
      <c r="T796" s="97"/>
      <c r="U796" s="97"/>
      <c r="V796" s="97"/>
      <c r="W796" s="97"/>
      <c r="X796" s="97"/>
      <c r="Y796" s="97"/>
      <c r="Z796" s="97"/>
      <c r="AA796" s="97"/>
      <c r="AB796" s="97"/>
      <c r="AC796" s="97"/>
      <c r="AD796" s="97"/>
      <c r="AE796" s="97"/>
      <c r="AF796" s="97"/>
      <c r="AG796" s="97"/>
      <c r="AH796" s="97"/>
      <c r="AI796" s="97"/>
      <c r="AJ796" s="97"/>
      <c r="AK796" s="97"/>
      <c r="AL796" s="97"/>
      <c r="AM796" s="97"/>
      <c r="AN796" s="97"/>
      <c r="AO796" s="97"/>
      <c r="AP796" s="97"/>
      <c r="AQ796" s="97"/>
      <c r="AR796" s="97"/>
      <c r="AS796" s="97"/>
      <c r="AT796" s="97"/>
      <c r="AU796" s="97"/>
      <c r="AV796" s="97"/>
      <c r="AW796" s="97"/>
      <c r="AX796" s="97"/>
      <c r="AY796" s="97"/>
      <c r="AZ796" s="97"/>
      <c r="BA796" s="97"/>
      <c r="BB796" s="97"/>
      <c r="BC796" s="97"/>
      <c r="BD796" s="97"/>
      <c r="BE796" s="97"/>
      <c r="BF796" s="97"/>
      <c r="BG796" s="97"/>
      <c r="BH796" s="97"/>
      <c r="BI796" s="97"/>
      <c r="BJ796" s="97"/>
      <c r="BK796" s="97"/>
      <c r="BL796" s="97"/>
      <c r="BM796" s="97"/>
    </row>
    <row r="797" spans="1:65" x14ac:dyDescent="0.25">
      <c r="A797" s="95"/>
      <c r="B797" s="95"/>
      <c r="C797" s="95"/>
      <c r="D797" s="95"/>
      <c r="E797" s="95"/>
      <c r="F797" s="95"/>
      <c r="G797" s="95"/>
      <c r="H797" s="95"/>
      <c r="I797" s="96"/>
      <c r="J797" s="96"/>
      <c r="K797" s="95"/>
      <c r="L797" s="95"/>
      <c r="M797" s="95"/>
      <c r="N797" s="95"/>
      <c r="O797" s="95"/>
      <c r="P797" s="95"/>
      <c r="Q797" s="97"/>
      <c r="R797" s="97"/>
      <c r="S797" s="97"/>
      <c r="T797" s="97"/>
      <c r="U797" s="97"/>
      <c r="V797" s="97"/>
      <c r="W797" s="97"/>
      <c r="X797" s="97"/>
      <c r="Y797" s="97"/>
      <c r="Z797" s="97"/>
      <c r="AA797" s="97"/>
      <c r="AB797" s="97"/>
      <c r="AC797" s="97"/>
      <c r="AD797" s="97"/>
      <c r="AE797" s="97"/>
      <c r="AF797" s="97"/>
      <c r="AG797" s="97"/>
      <c r="AH797" s="97"/>
      <c r="AI797" s="97"/>
      <c r="AJ797" s="97"/>
      <c r="AK797" s="97"/>
      <c r="AL797" s="97"/>
      <c r="AM797" s="97"/>
      <c r="AN797" s="97"/>
      <c r="AO797" s="97"/>
      <c r="AP797" s="97"/>
      <c r="AQ797" s="97"/>
      <c r="AR797" s="97"/>
      <c r="AS797" s="97"/>
      <c r="AT797" s="97"/>
      <c r="AU797" s="97"/>
      <c r="AV797" s="97"/>
      <c r="AW797" s="97"/>
      <c r="AX797" s="97"/>
      <c r="AY797" s="97"/>
      <c r="AZ797" s="97"/>
      <c r="BA797" s="97"/>
      <c r="BB797" s="97"/>
      <c r="BC797" s="97"/>
      <c r="BD797" s="97"/>
      <c r="BE797" s="97"/>
      <c r="BF797" s="97"/>
      <c r="BG797" s="97"/>
      <c r="BH797" s="97"/>
      <c r="BI797" s="97"/>
      <c r="BJ797" s="97"/>
      <c r="BK797" s="97"/>
      <c r="BL797" s="97"/>
      <c r="BM797" s="97"/>
    </row>
    <row r="798" spans="1:65" x14ac:dyDescent="0.25">
      <c r="A798" s="95"/>
      <c r="B798" s="95"/>
      <c r="C798" s="95"/>
      <c r="D798" s="95"/>
      <c r="E798" s="95"/>
      <c r="F798" s="95"/>
      <c r="G798" s="95"/>
      <c r="H798" s="95"/>
      <c r="I798" s="96"/>
      <c r="J798" s="96"/>
      <c r="K798" s="95"/>
      <c r="L798" s="95"/>
      <c r="M798" s="95"/>
      <c r="N798" s="95"/>
      <c r="O798" s="95"/>
      <c r="P798" s="95"/>
      <c r="Q798" s="97"/>
      <c r="R798" s="97"/>
      <c r="S798" s="97"/>
      <c r="T798" s="97"/>
      <c r="U798" s="97"/>
      <c r="V798" s="97"/>
      <c r="W798" s="97"/>
      <c r="X798" s="97"/>
      <c r="Y798" s="97"/>
      <c r="Z798" s="97"/>
      <c r="AA798" s="97"/>
      <c r="AB798" s="97"/>
      <c r="AC798" s="97"/>
      <c r="AD798" s="97"/>
      <c r="AE798" s="97"/>
      <c r="AF798" s="97"/>
      <c r="AG798" s="97"/>
      <c r="AH798" s="97"/>
      <c r="AI798" s="97"/>
      <c r="AJ798" s="97"/>
      <c r="AK798" s="97"/>
      <c r="AL798" s="97"/>
      <c r="AM798" s="97"/>
      <c r="AN798" s="97"/>
      <c r="AO798" s="97"/>
      <c r="AP798" s="97"/>
      <c r="AQ798" s="97"/>
      <c r="AR798" s="97"/>
      <c r="AS798" s="97"/>
      <c r="AT798" s="97"/>
      <c r="AU798" s="97"/>
      <c r="AV798" s="97"/>
      <c r="AW798" s="97"/>
      <c r="AX798" s="97"/>
      <c r="AY798" s="97"/>
      <c r="AZ798" s="97"/>
      <c r="BA798" s="97"/>
      <c r="BB798" s="97"/>
      <c r="BC798" s="97"/>
      <c r="BD798" s="97"/>
      <c r="BE798" s="97"/>
      <c r="BF798" s="97"/>
      <c r="BG798" s="97"/>
      <c r="BH798" s="97"/>
      <c r="BI798" s="97"/>
      <c r="BJ798" s="97"/>
      <c r="BK798" s="97"/>
      <c r="BL798" s="97"/>
      <c r="BM798" s="97"/>
    </row>
    <row r="799" spans="1:65" x14ac:dyDescent="0.25">
      <c r="A799" s="95"/>
      <c r="B799" s="95"/>
      <c r="C799" s="95"/>
      <c r="D799" s="95"/>
      <c r="E799" s="95"/>
      <c r="F799" s="95"/>
      <c r="G799" s="95"/>
      <c r="H799" s="95"/>
      <c r="I799" s="96"/>
      <c r="J799" s="96"/>
      <c r="K799" s="95"/>
      <c r="L799" s="95"/>
      <c r="M799" s="95"/>
      <c r="N799" s="95"/>
      <c r="O799" s="95"/>
      <c r="P799" s="95"/>
      <c r="Q799" s="97"/>
      <c r="R799" s="97"/>
      <c r="S799" s="97"/>
      <c r="T799" s="97"/>
      <c r="U799" s="97"/>
      <c r="V799" s="97"/>
      <c r="W799" s="97"/>
      <c r="X799" s="97"/>
      <c r="Y799" s="97"/>
      <c r="Z799" s="97"/>
      <c r="AA799" s="97"/>
      <c r="AB799" s="97"/>
      <c r="AC799" s="97"/>
      <c r="AD799" s="97"/>
      <c r="AE799" s="97"/>
      <c r="AF799" s="97"/>
      <c r="AG799" s="97"/>
      <c r="AH799" s="97"/>
      <c r="AI799" s="97"/>
      <c r="AJ799" s="97"/>
      <c r="AK799" s="97"/>
      <c r="AL799" s="97"/>
      <c r="AM799" s="97"/>
      <c r="AN799" s="97"/>
      <c r="AO799" s="97"/>
      <c r="AP799" s="97"/>
      <c r="AQ799" s="97"/>
      <c r="AR799" s="97"/>
      <c r="AS799" s="97"/>
      <c r="AT799" s="97"/>
      <c r="AU799" s="97"/>
      <c r="AV799" s="97"/>
      <c r="AW799" s="97"/>
      <c r="AX799" s="97"/>
      <c r="AY799" s="97"/>
      <c r="AZ799" s="97"/>
      <c r="BA799" s="97"/>
      <c r="BB799" s="97"/>
      <c r="BC799" s="97"/>
      <c r="BD799" s="97"/>
      <c r="BE799" s="97"/>
      <c r="BF799" s="97"/>
      <c r="BG799" s="97"/>
      <c r="BH799" s="97"/>
      <c r="BI799" s="97"/>
      <c r="BJ799" s="97"/>
      <c r="BK799" s="97"/>
      <c r="BL799" s="97"/>
      <c r="BM799" s="97"/>
    </row>
    <row r="800" spans="1:65" x14ac:dyDescent="0.25">
      <c r="A800" s="95"/>
      <c r="B800" s="95"/>
      <c r="C800" s="95"/>
      <c r="D800" s="95"/>
      <c r="E800" s="95"/>
      <c r="F800" s="95"/>
      <c r="G800" s="95"/>
      <c r="H800" s="95"/>
      <c r="I800" s="96"/>
      <c r="J800" s="96"/>
      <c r="K800" s="95"/>
      <c r="L800" s="95"/>
      <c r="M800" s="95"/>
      <c r="N800" s="95"/>
      <c r="O800" s="95"/>
      <c r="P800" s="95"/>
      <c r="Q800" s="97"/>
      <c r="R800" s="97"/>
      <c r="S800" s="97"/>
      <c r="T800" s="97"/>
      <c r="U800" s="97"/>
      <c r="V800" s="97"/>
      <c r="W800" s="97"/>
      <c r="X800" s="97"/>
      <c r="Y800" s="97"/>
      <c r="Z800" s="97"/>
      <c r="AA800" s="97"/>
      <c r="AB800" s="97"/>
      <c r="AC800" s="97"/>
      <c r="AD800" s="97"/>
      <c r="AE800" s="97"/>
      <c r="AF800" s="97"/>
      <c r="AG800" s="97"/>
      <c r="AH800" s="97"/>
      <c r="AI800" s="97"/>
      <c r="AJ800" s="97"/>
      <c r="AK800" s="97"/>
      <c r="AL800" s="97"/>
      <c r="AM800" s="97"/>
      <c r="AN800" s="97"/>
      <c r="AO800" s="97"/>
      <c r="AP800" s="97"/>
      <c r="AQ800" s="97"/>
      <c r="AR800" s="97"/>
      <c r="AS800" s="97"/>
      <c r="AT800" s="97"/>
      <c r="AU800" s="97"/>
      <c r="AV800" s="97"/>
      <c r="AW800" s="97"/>
      <c r="AX800" s="97"/>
      <c r="AY800" s="97"/>
      <c r="AZ800" s="97"/>
      <c r="BA800" s="97"/>
      <c r="BB800" s="97"/>
      <c r="BC800" s="97"/>
      <c r="BD800" s="97"/>
      <c r="BE800" s="97"/>
      <c r="BF800" s="97"/>
      <c r="BG800" s="97"/>
      <c r="BH800" s="97"/>
      <c r="BI800" s="97"/>
      <c r="BJ800" s="97"/>
      <c r="BK800" s="97"/>
      <c r="BL800" s="97"/>
      <c r="BM800" s="97"/>
    </row>
    <row r="801" spans="1:65" x14ac:dyDescent="0.25">
      <c r="A801" s="95"/>
      <c r="B801" s="95"/>
      <c r="C801" s="95"/>
      <c r="D801" s="95"/>
      <c r="E801" s="95"/>
      <c r="F801" s="95"/>
      <c r="G801" s="95"/>
      <c r="H801" s="95"/>
      <c r="I801" s="96"/>
      <c r="J801" s="96"/>
      <c r="K801" s="95"/>
      <c r="L801" s="95"/>
      <c r="M801" s="95"/>
      <c r="N801" s="95"/>
      <c r="O801" s="95"/>
      <c r="P801" s="95"/>
      <c r="Q801" s="97"/>
      <c r="R801" s="97"/>
      <c r="S801" s="97"/>
      <c r="T801" s="97"/>
      <c r="U801" s="97"/>
      <c r="V801" s="97"/>
      <c r="W801" s="97"/>
      <c r="X801" s="97"/>
      <c r="Y801" s="97"/>
      <c r="Z801" s="97"/>
      <c r="AA801" s="97"/>
      <c r="AB801" s="97"/>
      <c r="AC801" s="97"/>
      <c r="AD801" s="97"/>
      <c r="AE801" s="97"/>
      <c r="AF801" s="97"/>
      <c r="AG801" s="97"/>
      <c r="AH801" s="97"/>
      <c r="AI801" s="97"/>
      <c r="AJ801" s="97"/>
      <c r="AK801" s="97"/>
      <c r="AL801" s="97"/>
      <c r="AM801" s="97"/>
      <c r="AN801" s="97"/>
      <c r="AO801" s="97"/>
      <c r="AP801" s="97"/>
      <c r="AQ801" s="97"/>
      <c r="AR801" s="97"/>
      <c r="AS801" s="97"/>
      <c r="AT801" s="97"/>
      <c r="AU801" s="97"/>
      <c r="AV801" s="97"/>
      <c r="AW801" s="97"/>
      <c r="AX801" s="97"/>
      <c r="AY801" s="97"/>
      <c r="AZ801" s="97"/>
      <c r="BA801" s="97"/>
      <c r="BB801" s="97"/>
      <c r="BC801" s="97"/>
      <c r="BD801" s="97"/>
      <c r="BE801" s="97"/>
      <c r="BF801" s="97"/>
      <c r="BG801" s="97"/>
      <c r="BH801" s="97"/>
      <c r="BI801" s="97"/>
      <c r="BJ801" s="97"/>
      <c r="BK801" s="97"/>
      <c r="BL801" s="97"/>
      <c r="BM801" s="97"/>
    </row>
    <row r="802" spans="1:65" x14ac:dyDescent="0.25">
      <c r="A802" s="95"/>
      <c r="B802" s="95"/>
      <c r="C802" s="95"/>
      <c r="D802" s="95"/>
      <c r="E802" s="95"/>
      <c r="F802" s="95"/>
      <c r="G802" s="95"/>
      <c r="H802" s="95"/>
      <c r="I802" s="96"/>
      <c r="J802" s="96"/>
      <c r="K802" s="95"/>
      <c r="L802" s="95"/>
      <c r="M802" s="95"/>
      <c r="N802" s="95"/>
      <c r="O802" s="95"/>
      <c r="P802" s="95"/>
      <c r="Q802" s="97"/>
      <c r="R802" s="97"/>
      <c r="S802" s="97"/>
      <c r="T802" s="97"/>
      <c r="U802" s="97"/>
      <c r="V802" s="97"/>
      <c r="W802" s="97"/>
      <c r="X802" s="97"/>
      <c r="Y802" s="97"/>
      <c r="Z802" s="97"/>
      <c r="AA802" s="97"/>
      <c r="AB802" s="97"/>
      <c r="AC802" s="97"/>
      <c r="AD802" s="97"/>
      <c r="AE802" s="97"/>
      <c r="AF802" s="97"/>
      <c r="AG802" s="97"/>
      <c r="AH802" s="97"/>
      <c r="AI802" s="97"/>
      <c r="AJ802" s="97"/>
      <c r="AK802" s="97"/>
      <c r="AL802" s="97"/>
      <c r="AM802" s="97"/>
      <c r="AN802" s="97"/>
      <c r="AO802" s="97"/>
      <c r="AP802" s="97"/>
      <c r="AQ802" s="97"/>
      <c r="AR802" s="97"/>
      <c r="AS802" s="97"/>
      <c r="AT802" s="97"/>
      <c r="AU802" s="97"/>
      <c r="AV802" s="97"/>
      <c r="AW802" s="97"/>
      <c r="AX802" s="97"/>
      <c r="AY802" s="97"/>
      <c r="AZ802" s="97"/>
      <c r="BA802" s="97"/>
      <c r="BB802" s="97"/>
      <c r="BC802" s="97"/>
      <c r="BD802" s="97"/>
      <c r="BE802" s="97"/>
      <c r="BF802" s="97"/>
      <c r="BG802" s="97"/>
      <c r="BH802" s="97"/>
      <c r="BI802" s="97"/>
      <c r="BJ802" s="97"/>
      <c r="BK802" s="97"/>
      <c r="BL802" s="97"/>
      <c r="BM802" s="97"/>
    </row>
    <row r="803" spans="1:65" x14ac:dyDescent="0.25">
      <c r="A803" s="95"/>
      <c r="B803" s="95"/>
      <c r="C803" s="95"/>
      <c r="D803" s="95"/>
      <c r="E803" s="95"/>
      <c r="F803" s="95"/>
      <c r="G803" s="95"/>
      <c r="H803" s="95"/>
      <c r="I803" s="96"/>
      <c r="J803" s="96"/>
      <c r="K803" s="95"/>
      <c r="L803" s="95"/>
      <c r="M803" s="95"/>
      <c r="N803" s="95"/>
      <c r="O803" s="95"/>
      <c r="P803" s="95"/>
      <c r="Q803" s="97"/>
      <c r="R803" s="97"/>
      <c r="S803" s="97"/>
      <c r="T803" s="97"/>
      <c r="U803" s="97"/>
      <c r="V803" s="97"/>
      <c r="W803" s="97"/>
      <c r="X803" s="97"/>
      <c r="Y803" s="97"/>
      <c r="Z803" s="97"/>
      <c r="AA803" s="97"/>
      <c r="AB803" s="97"/>
      <c r="AC803" s="97"/>
      <c r="AD803" s="97"/>
      <c r="AE803" s="97"/>
      <c r="AF803" s="97"/>
      <c r="AG803" s="97"/>
      <c r="AH803" s="97"/>
      <c r="AI803" s="97"/>
      <c r="AJ803" s="97"/>
      <c r="AK803" s="97"/>
      <c r="AL803" s="97"/>
      <c r="AM803" s="97"/>
      <c r="AN803" s="97"/>
      <c r="AO803" s="97"/>
      <c r="AP803" s="97"/>
      <c r="AQ803" s="97"/>
      <c r="AR803" s="97"/>
      <c r="AS803" s="97"/>
      <c r="AT803" s="97"/>
      <c r="AU803" s="97"/>
      <c r="AV803" s="97"/>
      <c r="AW803" s="97"/>
      <c r="AX803" s="97"/>
      <c r="AY803" s="97"/>
      <c r="AZ803" s="97"/>
      <c r="BA803" s="97"/>
      <c r="BB803" s="97"/>
      <c r="BC803" s="97"/>
      <c r="BD803" s="97"/>
      <c r="BE803" s="97"/>
      <c r="BF803" s="97"/>
      <c r="BG803" s="97"/>
      <c r="BH803" s="97"/>
      <c r="BI803" s="97"/>
      <c r="BJ803" s="97"/>
      <c r="BK803" s="97"/>
      <c r="BL803" s="97"/>
      <c r="BM803" s="97"/>
    </row>
    <row r="804" spans="1:65" x14ac:dyDescent="0.25">
      <c r="A804" s="95"/>
      <c r="B804" s="95"/>
      <c r="C804" s="95"/>
      <c r="D804" s="95"/>
      <c r="E804" s="95"/>
      <c r="F804" s="95"/>
      <c r="G804" s="95"/>
      <c r="H804" s="95"/>
      <c r="I804" s="96"/>
      <c r="J804" s="96"/>
      <c r="K804" s="95"/>
      <c r="L804" s="95"/>
      <c r="M804" s="95"/>
      <c r="N804" s="95"/>
      <c r="O804" s="95"/>
      <c r="P804" s="95"/>
      <c r="Q804" s="97"/>
      <c r="R804" s="97"/>
      <c r="S804" s="97"/>
      <c r="T804" s="97"/>
      <c r="U804" s="97"/>
      <c r="V804" s="97"/>
      <c r="W804" s="97"/>
      <c r="X804" s="97"/>
      <c r="Y804" s="97"/>
      <c r="Z804" s="97"/>
      <c r="AA804" s="97"/>
      <c r="AB804" s="97"/>
      <c r="AC804" s="97"/>
      <c r="AD804" s="97"/>
      <c r="AE804" s="97"/>
      <c r="AF804" s="97"/>
      <c r="AG804" s="97"/>
      <c r="AH804" s="97"/>
      <c r="AI804" s="97"/>
      <c r="AJ804" s="97"/>
      <c r="AK804" s="97"/>
      <c r="AL804" s="97"/>
      <c r="AM804" s="97"/>
      <c r="AN804" s="97"/>
      <c r="AO804" s="97"/>
      <c r="AP804" s="97"/>
      <c r="AQ804" s="97"/>
      <c r="AR804" s="97"/>
      <c r="AS804" s="97"/>
      <c r="AT804" s="97"/>
      <c r="AU804" s="97"/>
      <c r="AV804" s="97"/>
      <c r="AW804" s="97"/>
      <c r="AX804" s="97"/>
      <c r="AY804" s="97"/>
      <c r="AZ804" s="97"/>
      <c r="BA804" s="97"/>
      <c r="BB804" s="97"/>
      <c r="BC804" s="97"/>
      <c r="BD804" s="97"/>
      <c r="BE804" s="97"/>
      <c r="BF804" s="97"/>
      <c r="BG804" s="97"/>
      <c r="BH804" s="97"/>
      <c r="BI804" s="97"/>
      <c r="BJ804" s="97"/>
      <c r="BK804" s="97"/>
      <c r="BL804" s="97"/>
      <c r="BM804" s="97"/>
    </row>
    <row r="805" spans="1:65" x14ac:dyDescent="0.25">
      <c r="A805" s="95"/>
      <c r="B805" s="95"/>
      <c r="C805" s="95"/>
      <c r="D805" s="95"/>
      <c r="E805" s="95"/>
      <c r="F805" s="95"/>
      <c r="G805" s="95"/>
      <c r="H805" s="95"/>
      <c r="I805" s="96"/>
      <c r="J805" s="96"/>
      <c r="K805" s="95"/>
      <c r="L805" s="95"/>
      <c r="M805" s="95"/>
      <c r="N805" s="95"/>
      <c r="O805" s="95"/>
      <c r="P805" s="95"/>
      <c r="Q805" s="97"/>
      <c r="R805" s="97"/>
      <c r="S805" s="97"/>
      <c r="T805" s="97"/>
      <c r="U805" s="97"/>
      <c r="V805" s="97"/>
      <c r="W805" s="97"/>
      <c r="X805" s="97"/>
      <c r="Y805" s="97"/>
      <c r="Z805" s="97"/>
      <c r="AA805" s="97"/>
      <c r="AB805" s="97"/>
      <c r="AC805" s="97"/>
      <c r="AD805" s="97"/>
      <c r="AE805" s="97"/>
      <c r="AF805" s="97"/>
      <c r="AG805" s="97"/>
      <c r="AH805" s="97"/>
      <c r="AI805" s="97"/>
      <c r="AJ805" s="97"/>
      <c r="AK805" s="97"/>
      <c r="AL805" s="97"/>
      <c r="AM805" s="97"/>
      <c r="AN805" s="97"/>
      <c r="AO805" s="97"/>
      <c r="AP805" s="97"/>
      <c r="AQ805" s="97"/>
      <c r="AR805" s="97"/>
      <c r="AS805" s="97"/>
      <c r="AT805" s="97"/>
      <c r="AU805" s="97"/>
      <c r="AV805" s="97"/>
      <c r="AW805" s="97"/>
      <c r="AX805" s="97"/>
      <c r="AY805" s="97"/>
      <c r="AZ805" s="97"/>
      <c r="BA805" s="97"/>
      <c r="BB805" s="97"/>
      <c r="BC805" s="97"/>
      <c r="BD805" s="97"/>
      <c r="BE805" s="97"/>
      <c r="BF805" s="97"/>
      <c r="BG805" s="97"/>
      <c r="BH805" s="97"/>
      <c r="BI805" s="97"/>
      <c r="BJ805" s="97"/>
      <c r="BK805" s="97"/>
      <c r="BL805" s="97"/>
      <c r="BM805" s="97"/>
    </row>
    <row r="806" spans="1:65" x14ac:dyDescent="0.25">
      <c r="A806" s="95"/>
      <c r="B806" s="95"/>
      <c r="C806" s="95"/>
      <c r="D806" s="95"/>
      <c r="E806" s="95"/>
      <c r="F806" s="95"/>
      <c r="G806" s="95"/>
      <c r="H806" s="95"/>
      <c r="I806" s="96"/>
      <c r="J806" s="96"/>
      <c r="K806" s="95"/>
      <c r="L806" s="95"/>
      <c r="M806" s="95"/>
      <c r="N806" s="95"/>
      <c r="O806" s="95"/>
      <c r="P806" s="95"/>
      <c r="Q806" s="97"/>
      <c r="R806" s="97"/>
      <c r="S806" s="97"/>
      <c r="T806" s="97"/>
      <c r="U806" s="97"/>
      <c r="V806" s="97"/>
      <c r="W806" s="97"/>
      <c r="X806" s="97"/>
      <c r="Y806" s="97"/>
      <c r="Z806" s="97"/>
      <c r="AA806" s="97"/>
      <c r="AB806" s="97"/>
      <c r="AC806" s="97"/>
      <c r="AD806" s="97"/>
      <c r="AE806" s="97"/>
      <c r="AF806" s="97"/>
      <c r="AG806" s="97"/>
      <c r="AH806" s="97"/>
      <c r="AI806" s="97"/>
      <c r="AJ806" s="97"/>
      <c r="AK806" s="97"/>
      <c r="AL806" s="97"/>
      <c r="AM806" s="97"/>
      <c r="AN806" s="97"/>
      <c r="AO806" s="97"/>
      <c r="AP806" s="97"/>
      <c r="AQ806" s="97"/>
      <c r="AR806" s="97"/>
      <c r="AS806" s="97"/>
      <c r="AT806" s="97"/>
      <c r="AU806" s="97"/>
      <c r="AV806" s="97"/>
      <c r="AW806" s="97"/>
      <c r="AX806" s="97"/>
      <c r="AY806" s="97"/>
      <c r="AZ806" s="97"/>
      <c r="BA806" s="97"/>
      <c r="BB806" s="97"/>
      <c r="BC806" s="97"/>
      <c r="BD806" s="97"/>
      <c r="BE806" s="97"/>
      <c r="BF806" s="97"/>
      <c r="BG806" s="97"/>
      <c r="BH806" s="97"/>
      <c r="BI806" s="97"/>
      <c r="BJ806" s="97"/>
      <c r="BK806" s="97"/>
      <c r="BL806" s="97"/>
      <c r="BM806" s="97"/>
    </row>
    <row r="807" spans="1:65" x14ac:dyDescent="0.25">
      <c r="A807" s="95"/>
      <c r="B807" s="95"/>
      <c r="C807" s="95"/>
      <c r="D807" s="95"/>
      <c r="E807" s="95"/>
      <c r="F807" s="95"/>
      <c r="G807" s="95"/>
      <c r="H807" s="95"/>
      <c r="I807" s="96"/>
      <c r="J807" s="96"/>
      <c r="K807" s="95"/>
      <c r="L807" s="95"/>
      <c r="M807" s="95"/>
      <c r="N807" s="95"/>
      <c r="O807" s="95"/>
      <c r="P807" s="95"/>
      <c r="Q807" s="97"/>
      <c r="R807" s="97"/>
      <c r="S807" s="97"/>
      <c r="T807" s="97"/>
      <c r="U807" s="97"/>
      <c r="V807" s="97"/>
      <c r="W807" s="97"/>
      <c r="X807" s="97"/>
      <c r="Y807" s="97"/>
      <c r="Z807" s="97"/>
      <c r="AA807" s="97"/>
      <c r="AB807" s="97"/>
      <c r="AC807" s="97"/>
      <c r="AD807" s="97"/>
      <c r="AE807" s="97"/>
      <c r="AF807" s="97"/>
      <c r="AG807" s="97"/>
      <c r="AH807" s="97"/>
      <c r="AI807" s="97"/>
      <c r="AJ807" s="97"/>
      <c r="AK807" s="97"/>
      <c r="AL807" s="97"/>
      <c r="AM807" s="97"/>
      <c r="AN807" s="97"/>
      <c r="AO807" s="97"/>
      <c r="AP807" s="97"/>
      <c r="AQ807" s="97"/>
      <c r="AR807" s="97"/>
      <c r="AS807" s="97"/>
      <c r="AT807" s="97"/>
      <c r="AU807" s="97"/>
      <c r="AV807" s="97"/>
      <c r="AW807" s="97"/>
      <c r="AX807" s="97"/>
      <c r="AY807" s="97"/>
      <c r="AZ807" s="97"/>
      <c r="BA807" s="97"/>
      <c r="BB807" s="97"/>
      <c r="BC807" s="97"/>
      <c r="BD807" s="97"/>
      <c r="BE807" s="97"/>
      <c r="BF807" s="97"/>
      <c r="BG807" s="97"/>
      <c r="BH807" s="97"/>
      <c r="BI807" s="97"/>
      <c r="BJ807" s="97"/>
      <c r="BK807" s="97"/>
      <c r="BL807" s="97"/>
      <c r="BM807" s="97"/>
    </row>
    <row r="808" spans="1:65" x14ac:dyDescent="0.25">
      <c r="A808" s="95"/>
      <c r="B808" s="95"/>
      <c r="C808" s="95"/>
      <c r="D808" s="95"/>
      <c r="E808" s="95"/>
      <c r="F808" s="95"/>
      <c r="G808" s="95"/>
      <c r="H808" s="95"/>
      <c r="I808" s="96"/>
      <c r="J808" s="96"/>
      <c r="K808" s="95"/>
      <c r="L808" s="95"/>
      <c r="M808" s="95"/>
      <c r="N808" s="95"/>
      <c r="O808" s="95"/>
      <c r="P808" s="95"/>
      <c r="Q808" s="97"/>
      <c r="R808" s="97"/>
      <c r="S808" s="97"/>
      <c r="T808" s="97"/>
      <c r="U808" s="97"/>
      <c r="V808" s="97"/>
      <c r="W808" s="97"/>
      <c r="X808" s="97"/>
      <c r="Y808" s="97"/>
      <c r="Z808" s="97"/>
      <c r="AA808" s="97"/>
      <c r="AB808" s="97"/>
      <c r="AC808" s="97"/>
      <c r="AD808" s="97"/>
      <c r="AE808" s="97"/>
      <c r="AF808" s="97"/>
      <c r="AG808" s="97"/>
      <c r="AH808" s="97"/>
      <c r="AI808" s="97"/>
      <c r="AJ808" s="97"/>
      <c r="AK808" s="97"/>
      <c r="AL808" s="97"/>
      <c r="AM808" s="97"/>
      <c r="AN808" s="97"/>
      <c r="AO808" s="97"/>
      <c r="AP808" s="97"/>
      <c r="AQ808" s="97"/>
      <c r="AR808" s="97"/>
      <c r="AS808" s="97"/>
      <c r="AT808" s="97"/>
      <c r="AU808" s="97"/>
      <c r="AV808" s="97"/>
      <c r="AW808" s="97"/>
      <c r="AX808" s="97"/>
      <c r="AY808" s="97"/>
      <c r="AZ808" s="97"/>
      <c r="BA808" s="97"/>
      <c r="BB808" s="97"/>
      <c r="BC808" s="97"/>
      <c r="BD808" s="97"/>
      <c r="BE808" s="97"/>
      <c r="BF808" s="97"/>
      <c r="BG808" s="97"/>
      <c r="BH808" s="97"/>
      <c r="BI808" s="97"/>
      <c r="BJ808" s="97"/>
      <c r="BK808" s="97"/>
      <c r="BL808" s="97"/>
      <c r="BM808" s="97"/>
    </row>
    <row r="809" spans="1:65" x14ac:dyDescent="0.25">
      <c r="A809" s="95"/>
      <c r="B809" s="95"/>
      <c r="C809" s="95"/>
      <c r="D809" s="95"/>
      <c r="E809" s="95"/>
      <c r="F809" s="95"/>
      <c r="G809" s="95"/>
      <c r="H809" s="95"/>
      <c r="I809" s="96"/>
      <c r="J809" s="96"/>
      <c r="K809" s="95"/>
      <c r="L809" s="95"/>
      <c r="M809" s="95"/>
      <c r="N809" s="95"/>
      <c r="O809" s="95"/>
      <c r="P809" s="95"/>
      <c r="Q809" s="97"/>
      <c r="R809" s="97"/>
      <c r="S809" s="97"/>
      <c r="T809" s="97"/>
      <c r="U809" s="97"/>
      <c r="V809" s="97"/>
      <c r="W809" s="97"/>
      <c r="X809" s="97"/>
      <c r="Y809" s="97"/>
      <c r="Z809" s="97"/>
      <c r="AA809" s="97"/>
      <c r="AB809" s="97"/>
      <c r="AC809" s="97"/>
      <c r="AD809" s="97"/>
      <c r="AE809" s="97"/>
      <c r="AF809" s="97"/>
      <c r="AG809" s="97"/>
      <c r="AH809" s="97"/>
      <c r="AI809" s="97"/>
      <c r="AJ809" s="97"/>
      <c r="AK809" s="97"/>
      <c r="AL809" s="97"/>
      <c r="AM809" s="97"/>
      <c r="AN809" s="97"/>
      <c r="AO809" s="97"/>
      <c r="AP809" s="97"/>
      <c r="AQ809" s="97"/>
      <c r="AR809" s="97"/>
      <c r="AS809" s="97"/>
      <c r="AT809" s="97"/>
      <c r="AU809" s="97"/>
      <c r="AV809" s="97"/>
      <c r="AW809" s="97"/>
      <c r="AX809" s="97"/>
      <c r="AY809" s="97"/>
      <c r="AZ809" s="97"/>
      <c r="BA809" s="97"/>
      <c r="BB809" s="97"/>
      <c r="BC809" s="97"/>
      <c r="BD809" s="97"/>
      <c r="BE809" s="97"/>
      <c r="BF809" s="97"/>
      <c r="BG809" s="97"/>
      <c r="BH809" s="97"/>
      <c r="BI809" s="97"/>
      <c r="BJ809" s="97"/>
      <c r="BK809" s="97"/>
      <c r="BL809" s="97"/>
      <c r="BM809" s="97"/>
    </row>
    <row r="810" spans="1:65" x14ac:dyDescent="0.25">
      <c r="A810" s="95"/>
      <c r="B810" s="95"/>
      <c r="C810" s="95"/>
      <c r="D810" s="95"/>
      <c r="E810" s="95"/>
      <c r="F810" s="95"/>
      <c r="G810" s="95"/>
      <c r="H810" s="95"/>
      <c r="I810" s="96"/>
      <c r="J810" s="96"/>
      <c r="K810" s="95"/>
      <c r="L810" s="95"/>
      <c r="M810" s="95"/>
      <c r="N810" s="95"/>
      <c r="O810" s="95"/>
      <c r="P810" s="95"/>
      <c r="Q810" s="97"/>
      <c r="R810" s="97"/>
      <c r="S810" s="97"/>
      <c r="T810" s="97"/>
      <c r="U810" s="97"/>
      <c r="V810" s="97"/>
      <c r="W810" s="97"/>
      <c r="X810" s="97"/>
      <c r="Y810" s="97"/>
      <c r="Z810" s="97"/>
      <c r="AA810" s="97"/>
      <c r="AB810" s="97"/>
      <c r="AC810" s="97"/>
      <c r="AD810" s="97"/>
      <c r="AE810" s="97"/>
      <c r="AF810" s="97"/>
      <c r="AG810" s="97"/>
      <c r="AH810" s="97"/>
      <c r="AI810" s="97"/>
      <c r="AJ810" s="97"/>
      <c r="AK810" s="97"/>
      <c r="AL810" s="97"/>
      <c r="AM810" s="97"/>
      <c r="AN810" s="97"/>
      <c r="AO810" s="97"/>
      <c r="AP810" s="97"/>
      <c r="AQ810" s="97"/>
      <c r="AR810" s="97"/>
      <c r="AS810" s="97"/>
      <c r="AT810" s="97"/>
      <c r="AU810" s="97"/>
      <c r="AV810" s="97"/>
      <c r="AW810" s="97"/>
      <c r="AX810" s="97"/>
      <c r="AY810" s="97"/>
      <c r="AZ810" s="97"/>
      <c r="BA810" s="97"/>
      <c r="BB810" s="97"/>
      <c r="BC810" s="97"/>
      <c r="BD810" s="97"/>
      <c r="BE810" s="97"/>
      <c r="BF810" s="97"/>
      <c r="BG810" s="97"/>
      <c r="BH810" s="97"/>
      <c r="BI810" s="97"/>
      <c r="BJ810" s="97"/>
      <c r="BK810" s="97"/>
      <c r="BL810" s="97"/>
      <c r="BM810" s="97"/>
    </row>
    <row r="811" spans="1:65" x14ac:dyDescent="0.25">
      <c r="A811" s="95"/>
      <c r="B811" s="95"/>
      <c r="C811" s="95"/>
      <c r="D811" s="95"/>
      <c r="E811" s="95"/>
      <c r="F811" s="95"/>
      <c r="G811" s="95"/>
      <c r="H811" s="95"/>
      <c r="I811" s="96"/>
      <c r="J811" s="96"/>
      <c r="K811" s="95"/>
      <c r="L811" s="95"/>
      <c r="M811" s="95"/>
      <c r="N811" s="95"/>
      <c r="O811" s="95"/>
      <c r="P811" s="95"/>
      <c r="Q811" s="97"/>
      <c r="R811" s="97"/>
      <c r="S811" s="97"/>
      <c r="T811" s="97"/>
      <c r="U811" s="97"/>
      <c r="V811" s="97"/>
      <c r="W811" s="97"/>
      <c r="X811" s="97"/>
      <c r="Y811" s="97"/>
      <c r="Z811" s="97"/>
      <c r="AA811" s="97"/>
      <c r="AB811" s="97"/>
      <c r="AC811" s="97"/>
      <c r="AD811" s="97"/>
      <c r="AE811" s="97"/>
      <c r="AF811" s="97"/>
      <c r="AG811" s="97"/>
      <c r="AH811" s="97"/>
      <c r="AI811" s="97"/>
      <c r="AJ811" s="97"/>
      <c r="AK811" s="97"/>
      <c r="AL811" s="97"/>
      <c r="AM811" s="97"/>
      <c r="AN811" s="97"/>
      <c r="AO811" s="97"/>
      <c r="AP811" s="97"/>
      <c r="AQ811" s="97"/>
      <c r="AR811" s="97"/>
      <c r="AS811" s="97"/>
      <c r="AT811" s="97"/>
      <c r="AU811" s="97"/>
      <c r="AV811" s="97"/>
      <c r="AW811" s="97"/>
      <c r="AX811" s="97"/>
      <c r="AY811" s="97"/>
      <c r="AZ811" s="97"/>
      <c r="BA811" s="97"/>
      <c r="BB811" s="97"/>
      <c r="BC811" s="97"/>
      <c r="BD811" s="97"/>
      <c r="BE811" s="97"/>
      <c r="BF811" s="97"/>
      <c r="BG811" s="97"/>
      <c r="BH811" s="97"/>
      <c r="BI811" s="97"/>
      <c r="BJ811" s="97"/>
      <c r="BK811" s="97"/>
      <c r="BL811" s="97"/>
      <c r="BM811" s="97"/>
    </row>
    <row r="812" spans="1:65" x14ac:dyDescent="0.25">
      <c r="A812" s="95"/>
      <c r="B812" s="95"/>
      <c r="C812" s="95"/>
      <c r="D812" s="95"/>
      <c r="E812" s="95"/>
      <c r="F812" s="95"/>
      <c r="G812" s="95"/>
      <c r="H812" s="95"/>
      <c r="I812" s="96"/>
      <c r="J812" s="96"/>
      <c r="K812" s="95"/>
      <c r="L812" s="95"/>
      <c r="M812" s="95"/>
      <c r="N812" s="95"/>
      <c r="O812" s="95"/>
      <c r="P812" s="95"/>
      <c r="Q812" s="97"/>
      <c r="R812" s="97"/>
      <c r="S812" s="97"/>
      <c r="T812" s="97"/>
      <c r="U812" s="97"/>
      <c r="V812" s="97"/>
      <c r="W812" s="97"/>
      <c r="X812" s="97"/>
      <c r="Y812" s="97"/>
      <c r="Z812" s="97"/>
      <c r="AA812" s="97"/>
      <c r="AB812" s="97"/>
      <c r="AC812" s="97"/>
      <c r="AD812" s="97"/>
      <c r="AE812" s="97"/>
      <c r="AF812" s="97"/>
      <c r="AG812" s="97"/>
      <c r="AH812" s="97"/>
      <c r="AI812" s="97"/>
      <c r="AJ812" s="97"/>
      <c r="AK812" s="97"/>
      <c r="AL812" s="97"/>
      <c r="AM812" s="97"/>
      <c r="AN812" s="97"/>
      <c r="AO812" s="97"/>
      <c r="AP812" s="97"/>
      <c r="AQ812" s="97"/>
      <c r="AR812" s="97"/>
      <c r="AS812" s="97"/>
      <c r="AT812" s="97"/>
      <c r="AU812" s="97"/>
      <c r="AV812" s="97"/>
      <c r="AW812" s="97"/>
      <c r="AX812" s="97"/>
      <c r="AY812" s="97"/>
      <c r="AZ812" s="97"/>
      <c r="BA812" s="97"/>
      <c r="BB812" s="97"/>
      <c r="BC812" s="97"/>
      <c r="BD812" s="97"/>
      <c r="BE812" s="97"/>
      <c r="BF812" s="97"/>
      <c r="BG812" s="97"/>
      <c r="BH812" s="97"/>
      <c r="BI812" s="97"/>
      <c r="BJ812" s="97"/>
      <c r="BK812" s="97"/>
      <c r="BL812" s="97"/>
      <c r="BM812" s="97"/>
    </row>
    <row r="813" spans="1:65" x14ac:dyDescent="0.25">
      <c r="A813" s="95"/>
      <c r="B813" s="95"/>
      <c r="C813" s="95"/>
      <c r="D813" s="95"/>
      <c r="E813" s="95"/>
      <c r="F813" s="95"/>
      <c r="G813" s="95"/>
      <c r="H813" s="95"/>
      <c r="I813" s="96"/>
      <c r="J813" s="96"/>
      <c r="K813" s="95"/>
      <c r="L813" s="95"/>
      <c r="M813" s="95"/>
      <c r="N813" s="95"/>
      <c r="O813" s="95"/>
      <c r="P813" s="95"/>
      <c r="Q813" s="97"/>
      <c r="R813" s="97"/>
      <c r="S813" s="97"/>
      <c r="T813" s="97"/>
      <c r="U813" s="97"/>
      <c r="V813" s="97"/>
      <c r="W813" s="97"/>
      <c r="X813" s="97"/>
      <c r="Y813" s="97"/>
      <c r="Z813" s="97"/>
      <c r="AA813" s="97"/>
      <c r="AB813" s="97"/>
      <c r="AC813" s="97"/>
      <c r="AD813" s="97"/>
      <c r="AE813" s="97"/>
      <c r="AF813" s="97"/>
      <c r="AG813" s="97"/>
      <c r="AH813" s="97"/>
      <c r="AI813" s="97"/>
      <c r="AJ813" s="97"/>
      <c r="AK813" s="97"/>
      <c r="AL813" s="97"/>
      <c r="AM813" s="97"/>
      <c r="AN813" s="97"/>
      <c r="AO813" s="97"/>
      <c r="AP813" s="97"/>
      <c r="AQ813" s="97"/>
      <c r="AR813" s="97"/>
      <c r="AS813" s="97"/>
      <c r="AT813" s="97"/>
      <c r="AU813" s="97"/>
      <c r="AV813" s="97"/>
      <c r="AW813" s="97"/>
      <c r="AX813" s="97"/>
      <c r="AY813" s="97"/>
      <c r="AZ813" s="97"/>
      <c r="BA813" s="97"/>
      <c r="BB813" s="97"/>
      <c r="BC813" s="97"/>
      <c r="BD813" s="97"/>
      <c r="BE813" s="97"/>
      <c r="BF813" s="97"/>
      <c r="BG813" s="97"/>
      <c r="BH813" s="97"/>
      <c r="BI813" s="97"/>
      <c r="BJ813" s="97"/>
      <c r="BK813" s="97"/>
      <c r="BL813" s="97"/>
      <c r="BM813" s="97"/>
    </row>
    <row r="814" spans="1:65" x14ac:dyDescent="0.25">
      <c r="A814" s="95"/>
      <c r="B814" s="95"/>
      <c r="C814" s="95"/>
      <c r="D814" s="95"/>
      <c r="E814" s="95"/>
      <c r="F814" s="95"/>
      <c r="G814" s="95"/>
      <c r="H814" s="95"/>
      <c r="I814" s="96"/>
      <c r="J814" s="96"/>
      <c r="K814" s="95"/>
      <c r="L814" s="95"/>
      <c r="M814" s="95"/>
      <c r="N814" s="95"/>
      <c r="O814" s="95"/>
      <c r="P814" s="95"/>
      <c r="Q814" s="97"/>
      <c r="R814" s="97"/>
      <c r="S814" s="97"/>
      <c r="T814" s="97"/>
      <c r="U814" s="97"/>
      <c r="V814" s="97"/>
      <c r="W814" s="97"/>
      <c r="X814" s="97"/>
      <c r="Y814" s="97"/>
      <c r="Z814" s="97"/>
      <c r="AA814" s="97"/>
      <c r="AB814" s="97"/>
      <c r="AC814" s="97"/>
      <c r="AD814" s="97"/>
      <c r="AE814" s="97"/>
      <c r="AF814" s="97"/>
      <c r="AG814" s="97"/>
      <c r="AH814" s="97"/>
      <c r="AI814" s="97"/>
      <c r="AJ814" s="97"/>
      <c r="AK814" s="97"/>
      <c r="AL814" s="97"/>
      <c r="AM814" s="97"/>
      <c r="AN814" s="97"/>
      <c r="AO814" s="97"/>
      <c r="AP814" s="97"/>
      <c r="AQ814" s="97"/>
      <c r="AR814" s="97"/>
      <c r="AS814" s="97"/>
      <c r="AT814" s="97"/>
      <c r="AU814" s="97"/>
      <c r="AV814" s="97"/>
      <c r="AW814" s="97"/>
      <c r="AX814" s="97"/>
      <c r="AY814" s="97"/>
      <c r="AZ814" s="97"/>
      <c r="BA814" s="97"/>
      <c r="BB814" s="97"/>
      <c r="BC814" s="97"/>
      <c r="BD814" s="97"/>
      <c r="BE814" s="97"/>
      <c r="BF814" s="97"/>
      <c r="BG814" s="97"/>
      <c r="BH814" s="97"/>
      <c r="BI814" s="97"/>
      <c r="BJ814" s="97"/>
      <c r="BK814" s="97"/>
      <c r="BL814" s="97"/>
      <c r="BM814" s="97"/>
    </row>
    <row r="815" spans="1:65" x14ac:dyDescent="0.25">
      <c r="A815" s="95"/>
      <c r="B815" s="95"/>
      <c r="C815" s="95"/>
      <c r="D815" s="95"/>
      <c r="E815" s="95"/>
      <c r="F815" s="95"/>
      <c r="G815" s="95"/>
      <c r="H815" s="95"/>
      <c r="I815" s="96"/>
      <c r="J815" s="96"/>
      <c r="K815" s="95"/>
      <c r="L815" s="95"/>
      <c r="M815" s="95"/>
      <c r="N815" s="95"/>
      <c r="O815" s="95"/>
      <c r="P815" s="95"/>
      <c r="Q815" s="97"/>
      <c r="R815" s="97"/>
      <c r="S815" s="97"/>
      <c r="T815" s="97"/>
      <c r="U815" s="97"/>
      <c r="V815" s="97"/>
      <c r="W815" s="97"/>
      <c r="X815" s="97"/>
      <c r="Y815" s="97"/>
      <c r="Z815" s="97"/>
      <c r="AA815" s="97"/>
      <c r="AB815" s="97"/>
      <c r="AC815" s="97"/>
      <c r="AD815" s="97"/>
      <c r="AE815" s="97"/>
      <c r="AF815" s="97"/>
      <c r="AG815" s="97"/>
      <c r="AH815" s="97"/>
      <c r="AI815" s="97"/>
      <c r="AJ815" s="97"/>
      <c r="AK815" s="97"/>
      <c r="AL815" s="97"/>
      <c r="AM815" s="97"/>
      <c r="AN815" s="97"/>
      <c r="AO815" s="97"/>
      <c r="AP815" s="97"/>
      <c r="AQ815" s="97"/>
      <c r="AR815" s="97"/>
      <c r="AS815" s="97"/>
      <c r="AT815" s="97"/>
      <c r="AU815" s="97"/>
      <c r="AV815" s="97"/>
      <c r="AW815" s="97"/>
      <c r="AX815" s="97"/>
      <c r="AY815" s="97"/>
      <c r="AZ815" s="97"/>
      <c r="BA815" s="97"/>
      <c r="BB815" s="97"/>
      <c r="BC815" s="97"/>
      <c r="BD815" s="97"/>
      <c r="BE815" s="97"/>
      <c r="BF815" s="97"/>
      <c r="BG815" s="97"/>
      <c r="BH815" s="97"/>
      <c r="BI815" s="97"/>
      <c r="BJ815" s="97"/>
      <c r="BK815" s="97"/>
      <c r="BL815" s="97"/>
      <c r="BM815" s="97"/>
    </row>
    <row r="816" spans="1:65" x14ac:dyDescent="0.25">
      <c r="A816" s="95"/>
      <c r="B816" s="95"/>
      <c r="C816" s="95"/>
      <c r="D816" s="95"/>
      <c r="E816" s="95"/>
      <c r="F816" s="95"/>
      <c r="G816" s="95"/>
      <c r="H816" s="95"/>
      <c r="I816" s="96"/>
      <c r="J816" s="96"/>
      <c r="K816" s="95"/>
      <c r="L816" s="95"/>
      <c r="M816" s="95"/>
      <c r="N816" s="95"/>
      <c r="O816" s="95"/>
      <c r="P816" s="95"/>
      <c r="Q816" s="97"/>
      <c r="R816" s="97"/>
      <c r="S816" s="97"/>
      <c r="T816" s="97"/>
      <c r="U816" s="97"/>
      <c r="V816" s="97"/>
      <c r="W816" s="97"/>
      <c r="X816" s="97"/>
      <c r="Y816" s="97"/>
      <c r="Z816" s="97"/>
      <c r="AA816" s="97"/>
      <c r="AB816" s="97"/>
      <c r="AC816" s="97"/>
      <c r="AD816" s="97"/>
      <c r="AE816" s="97"/>
      <c r="AF816" s="97"/>
      <c r="AG816" s="97"/>
      <c r="AH816" s="97"/>
      <c r="AI816" s="97"/>
      <c r="AJ816" s="97"/>
      <c r="AK816" s="97"/>
      <c r="AL816" s="97"/>
      <c r="AM816" s="97"/>
      <c r="AN816" s="97"/>
      <c r="AO816" s="97"/>
      <c r="AP816" s="97"/>
      <c r="AQ816" s="97"/>
      <c r="AR816" s="97"/>
      <c r="AS816" s="97"/>
      <c r="AT816" s="97"/>
      <c r="AU816" s="97"/>
      <c r="AV816" s="97"/>
      <c r="AW816" s="97"/>
      <c r="AX816" s="97"/>
      <c r="AY816" s="97"/>
      <c r="AZ816" s="97"/>
      <c r="BA816" s="97"/>
      <c r="BB816" s="97"/>
      <c r="BC816" s="97"/>
      <c r="BD816" s="97"/>
      <c r="BE816" s="97"/>
      <c r="BF816" s="97"/>
      <c r="BG816" s="97"/>
      <c r="BH816" s="97"/>
      <c r="BI816" s="97"/>
      <c r="BJ816" s="97"/>
      <c r="BK816" s="97"/>
      <c r="BL816" s="97"/>
      <c r="BM816" s="97"/>
    </row>
    <row r="817" spans="1:65" x14ac:dyDescent="0.25">
      <c r="A817" s="95"/>
      <c r="B817" s="95"/>
      <c r="C817" s="95"/>
      <c r="D817" s="95"/>
      <c r="E817" s="95"/>
      <c r="F817" s="95"/>
      <c r="G817" s="95"/>
      <c r="H817" s="95"/>
      <c r="I817" s="96"/>
      <c r="J817" s="96"/>
      <c r="K817" s="95"/>
      <c r="L817" s="95"/>
      <c r="M817" s="95"/>
      <c r="N817" s="95"/>
      <c r="O817" s="95"/>
      <c r="P817" s="95"/>
      <c r="Q817" s="97"/>
      <c r="R817" s="97"/>
      <c r="S817" s="97"/>
      <c r="T817" s="97"/>
      <c r="U817" s="97"/>
      <c r="V817" s="97"/>
      <c r="W817" s="97"/>
      <c r="X817" s="97"/>
      <c r="Y817" s="97"/>
      <c r="Z817" s="97"/>
      <c r="AA817" s="97"/>
      <c r="AB817" s="97"/>
      <c r="AC817" s="97"/>
      <c r="AD817" s="97"/>
      <c r="AE817" s="97"/>
      <c r="AF817" s="97"/>
      <c r="AG817" s="97"/>
      <c r="AH817" s="97"/>
      <c r="AI817" s="97"/>
      <c r="AJ817" s="97"/>
      <c r="AK817" s="97"/>
      <c r="AL817" s="97"/>
      <c r="AM817" s="97"/>
      <c r="AN817" s="97"/>
      <c r="AO817" s="97"/>
      <c r="AP817" s="97"/>
      <c r="AQ817" s="97"/>
      <c r="AR817" s="97"/>
      <c r="AS817" s="97"/>
      <c r="AT817" s="97"/>
      <c r="AU817" s="97"/>
      <c r="AV817" s="97"/>
      <c r="AW817" s="97"/>
      <c r="AX817" s="97"/>
      <c r="AY817" s="97"/>
      <c r="AZ817" s="97"/>
      <c r="BA817" s="97"/>
      <c r="BB817" s="97"/>
      <c r="BC817" s="97"/>
      <c r="BD817" s="97"/>
      <c r="BE817" s="97"/>
      <c r="BF817" s="97"/>
      <c r="BG817" s="97"/>
      <c r="BH817" s="97"/>
      <c r="BI817" s="97"/>
      <c r="BJ817" s="97"/>
      <c r="BK817" s="97"/>
      <c r="BL817" s="97"/>
      <c r="BM817" s="97"/>
    </row>
    <row r="818" spans="1:65" x14ac:dyDescent="0.25">
      <c r="A818" s="95"/>
      <c r="B818" s="95"/>
      <c r="C818" s="95"/>
      <c r="D818" s="95"/>
      <c r="E818" s="95"/>
      <c r="F818" s="95"/>
      <c r="G818" s="95"/>
      <c r="H818" s="95"/>
      <c r="I818" s="96"/>
      <c r="J818" s="96"/>
      <c r="K818" s="95"/>
      <c r="L818" s="95"/>
      <c r="M818" s="95"/>
      <c r="N818" s="95"/>
      <c r="O818" s="95"/>
      <c r="P818" s="95"/>
      <c r="Q818" s="97"/>
      <c r="R818" s="97"/>
      <c r="S818" s="97"/>
      <c r="T818" s="97"/>
      <c r="U818" s="97"/>
      <c r="V818" s="97"/>
      <c r="W818" s="97"/>
      <c r="X818" s="97"/>
      <c r="Y818" s="97"/>
      <c r="Z818" s="97"/>
      <c r="AA818" s="97"/>
      <c r="AB818" s="97"/>
      <c r="AC818" s="97"/>
      <c r="AD818" s="97"/>
      <c r="AE818" s="97"/>
      <c r="AF818" s="97"/>
      <c r="AG818" s="97"/>
      <c r="AH818" s="97"/>
      <c r="AI818" s="97"/>
      <c r="AJ818" s="97"/>
      <c r="AK818" s="97"/>
      <c r="AL818" s="97"/>
      <c r="AM818" s="97"/>
      <c r="AN818" s="97"/>
      <c r="AO818" s="97"/>
      <c r="AP818" s="97"/>
      <c r="AQ818" s="97"/>
      <c r="AR818" s="97"/>
      <c r="AS818" s="97"/>
      <c r="AT818" s="97"/>
      <c r="AU818" s="97"/>
      <c r="AV818" s="97"/>
      <c r="AW818" s="97"/>
      <c r="AX818" s="97"/>
      <c r="AY818" s="97"/>
      <c r="AZ818" s="97"/>
      <c r="BA818" s="97"/>
      <c r="BB818" s="97"/>
      <c r="BC818" s="97"/>
      <c r="BD818" s="97"/>
      <c r="BE818" s="97"/>
      <c r="BF818" s="97"/>
      <c r="BG818" s="97"/>
      <c r="BH818" s="97"/>
      <c r="BI818" s="97"/>
      <c r="BJ818" s="97"/>
      <c r="BK818" s="97"/>
      <c r="BL818" s="97"/>
      <c r="BM818" s="97"/>
    </row>
    <row r="819" spans="1:65" x14ac:dyDescent="0.25">
      <c r="A819" s="95"/>
      <c r="B819" s="95"/>
      <c r="C819" s="95"/>
      <c r="D819" s="95"/>
      <c r="E819" s="95"/>
      <c r="F819" s="95"/>
      <c r="G819" s="95"/>
      <c r="H819" s="95"/>
      <c r="I819" s="96"/>
      <c r="J819" s="96"/>
      <c r="K819" s="95"/>
      <c r="L819" s="95"/>
      <c r="M819" s="95"/>
      <c r="N819" s="95"/>
      <c r="O819" s="95"/>
      <c r="P819" s="95"/>
      <c r="Q819" s="97"/>
      <c r="R819" s="97"/>
      <c r="S819" s="97"/>
      <c r="T819" s="97"/>
      <c r="U819" s="97"/>
      <c r="V819" s="97"/>
      <c r="W819" s="97"/>
      <c r="X819" s="97"/>
      <c r="Y819" s="97"/>
      <c r="Z819" s="97"/>
      <c r="AA819" s="97"/>
      <c r="AB819" s="97"/>
      <c r="AC819" s="97"/>
      <c r="AD819" s="97"/>
      <c r="AE819" s="97"/>
      <c r="AF819" s="97"/>
      <c r="AG819" s="97"/>
      <c r="AH819" s="97"/>
      <c r="AI819" s="97"/>
      <c r="AJ819" s="97"/>
      <c r="AK819" s="97"/>
      <c r="AL819" s="97"/>
      <c r="AM819" s="97"/>
      <c r="AN819" s="97"/>
      <c r="AO819" s="97"/>
      <c r="AP819" s="97"/>
      <c r="AQ819" s="97"/>
      <c r="AR819" s="97"/>
      <c r="AS819" s="97"/>
      <c r="AT819" s="97"/>
      <c r="AU819" s="97"/>
      <c r="AV819" s="97"/>
      <c r="AW819" s="97"/>
      <c r="AX819" s="97"/>
      <c r="AY819" s="97"/>
      <c r="AZ819" s="97"/>
      <c r="BA819" s="97"/>
      <c r="BB819" s="97"/>
      <c r="BC819" s="97"/>
      <c r="BD819" s="97"/>
      <c r="BE819" s="97"/>
      <c r="BF819" s="97"/>
      <c r="BG819" s="97"/>
      <c r="BH819" s="97"/>
      <c r="BI819" s="97"/>
      <c r="BJ819" s="97"/>
      <c r="BK819" s="97"/>
      <c r="BL819" s="97"/>
      <c r="BM819" s="97"/>
    </row>
    <row r="820" spans="1:65" x14ac:dyDescent="0.25">
      <c r="A820" s="95"/>
      <c r="B820" s="95"/>
      <c r="C820" s="95"/>
      <c r="D820" s="95"/>
      <c r="E820" s="95"/>
      <c r="F820" s="95"/>
      <c r="G820" s="95"/>
      <c r="H820" s="95"/>
      <c r="I820" s="96"/>
      <c r="J820" s="96"/>
      <c r="K820" s="95"/>
      <c r="L820" s="95"/>
      <c r="M820" s="95"/>
      <c r="N820" s="95"/>
      <c r="O820" s="95"/>
      <c r="P820" s="95"/>
      <c r="Q820" s="97"/>
      <c r="R820" s="97"/>
      <c r="S820" s="97"/>
      <c r="T820" s="97"/>
      <c r="U820" s="97"/>
      <c r="V820" s="97"/>
      <c r="W820" s="97"/>
      <c r="X820" s="97"/>
      <c r="Y820" s="97"/>
      <c r="Z820" s="97"/>
      <c r="AA820" s="97"/>
      <c r="AB820" s="97"/>
      <c r="AC820" s="97"/>
      <c r="AD820" s="97"/>
      <c r="AE820" s="97"/>
      <c r="AF820" s="97"/>
      <c r="AG820" s="97"/>
      <c r="AH820" s="97"/>
      <c r="AI820" s="97"/>
      <c r="AJ820" s="97"/>
      <c r="AK820" s="97"/>
      <c r="AL820" s="97"/>
      <c r="AM820" s="97"/>
      <c r="AN820" s="97"/>
      <c r="AO820" s="97"/>
      <c r="AP820" s="97"/>
      <c r="AQ820" s="97"/>
      <c r="AR820" s="97"/>
      <c r="AS820" s="97"/>
      <c r="AT820" s="97"/>
      <c r="AU820" s="97"/>
      <c r="AV820" s="97"/>
      <c r="AW820" s="97"/>
      <c r="AX820" s="97"/>
      <c r="AY820" s="97"/>
      <c r="AZ820" s="97"/>
      <c r="BA820" s="97"/>
      <c r="BB820" s="97"/>
      <c r="BC820" s="97"/>
      <c r="BD820" s="97"/>
      <c r="BE820" s="97"/>
      <c r="BF820" s="97"/>
      <c r="BG820" s="97"/>
      <c r="BH820" s="97"/>
      <c r="BI820" s="97"/>
      <c r="BJ820" s="97"/>
      <c r="BK820" s="97"/>
      <c r="BL820" s="97"/>
      <c r="BM820" s="97"/>
    </row>
    <row r="821" spans="1:65" x14ac:dyDescent="0.25">
      <c r="A821" s="95"/>
      <c r="B821" s="95"/>
      <c r="C821" s="95"/>
      <c r="D821" s="95"/>
      <c r="E821" s="95"/>
      <c r="F821" s="95"/>
      <c r="G821" s="95"/>
      <c r="H821" s="95"/>
      <c r="I821" s="96"/>
      <c r="J821" s="96"/>
      <c r="K821" s="95"/>
      <c r="L821" s="95"/>
      <c r="M821" s="95"/>
      <c r="N821" s="95"/>
      <c r="O821" s="95"/>
      <c r="P821" s="95"/>
      <c r="Q821" s="97"/>
      <c r="R821" s="97"/>
      <c r="S821" s="97"/>
      <c r="T821" s="97"/>
      <c r="U821" s="97"/>
      <c r="V821" s="97"/>
      <c r="W821" s="97"/>
      <c r="X821" s="97"/>
      <c r="Y821" s="97"/>
      <c r="Z821" s="97"/>
      <c r="AA821" s="97"/>
      <c r="AB821" s="97"/>
      <c r="AC821" s="97"/>
      <c r="AD821" s="97"/>
      <c r="AE821" s="97"/>
      <c r="AF821" s="97"/>
      <c r="AG821" s="97"/>
      <c r="AH821" s="97"/>
      <c r="AI821" s="97"/>
      <c r="AJ821" s="97"/>
      <c r="AK821" s="97"/>
      <c r="AL821" s="97"/>
      <c r="AM821" s="97"/>
      <c r="AN821" s="97"/>
      <c r="AO821" s="97"/>
      <c r="AP821" s="97"/>
      <c r="AQ821" s="97"/>
      <c r="AR821" s="97"/>
      <c r="AS821" s="97"/>
      <c r="AT821" s="97"/>
      <c r="AU821" s="97"/>
      <c r="AV821" s="97"/>
      <c r="AW821" s="97"/>
      <c r="AX821" s="97"/>
      <c r="AY821" s="97"/>
      <c r="AZ821" s="97"/>
      <c r="BA821" s="97"/>
      <c r="BB821" s="97"/>
      <c r="BC821" s="97"/>
      <c r="BD821" s="97"/>
      <c r="BE821" s="97"/>
      <c r="BF821" s="97"/>
      <c r="BG821" s="97"/>
      <c r="BH821" s="97"/>
      <c r="BI821" s="97"/>
      <c r="BJ821" s="97"/>
      <c r="BK821" s="97"/>
      <c r="BL821" s="97"/>
      <c r="BM821" s="97"/>
    </row>
    <row r="822" spans="1:65" x14ac:dyDescent="0.25">
      <c r="A822" s="95"/>
      <c r="B822" s="95"/>
      <c r="C822" s="95"/>
      <c r="D822" s="95"/>
      <c r="E822" s="95"/>
      <c r="F822" s="95"/>
      <c r="G822" s="95"/>
      <c r="H822" s="95"/>
      <c r="I822" s="96"/>
      <c r="J822" s="96"/>
      <c r="K822" s="95"/>
      <c r="L822" s="95"/>
      <c r="M822" s="95"/>
      <c r="N822" s="95"/>
      <c r="O822" s="95"/>
      <c r="P822" s="95"/>
      <c r="Q822" s="97"/>
      <c r="R822" s="97"/>
      <c r="S822" s="97"/>
      <c r="T822" s="97"/>
      <c r="U822" s="97"/>
      <c r="V822" s="97"/>
      <c r="W822" s="97"/>
      <c r="X822" s="97"/>
      <c r="Y822" s="97"/>
      <c r="Z822" s="97"/>
      <c r="AA822" s="97"/>
      <c r="AB822" s="97"/>
      <c r="AC822" s="97"/>
      <c r="AD822" s="97"/>
      <c r="AE822" s="97"/>
      <c r="AF822" s="97"/>
      <c r="AG822" s="97"/>
      <c r="AH822" s="97"/>
      <c r="AI822" s="97"/>
      <c r="AJ822" s="97"/>
      <c r="AK822" s="97"/>
      <c r="AL822" s="97"/>
      <c r="AM822" s="97"/>
      <c r="AN822" s="97"/>
      <c r="AO822" s="97"/>
      <c r="AP822" s="97"/>
      <c r="AQ822" s="97"/>
      <c r="AR822" s="97"/>
      <c r="AS822" s="97"/>
      <c r="AT822" s="97"/>
      <c r="AU822" s="97"/>
      <c r="AV822" s="97"/>
      <c r="AW822" s="97"/>
      <c r="AX822" s="97"/>
      <c r="AY822" s="97"/>
      <c r="AZ822" s="97"/>
      <c r="BA822" s="97"/>
      <c r="BB822" s="97"/>
      <c r="BC822" s="97"/>
      <c r="BD822" s="97"/>
      <c r="BE822" s="97"/>
      <c r="BF822" s="97"/>
      <c r="BG822" s="97"/>
      <c r="BH822" s="97"/>
      <c r="BI822" s="97"/>
      <c r="BJ822" s="97"/>
      <c r="BK822" s="97"/>
      <c r="BL822" s="97"/>
      <c r="BM822" s="97"/>
    </row>
    <row r="823" spans="1:65" x14ac:dyDescent="0.25">
      <c r="A823" s="95"/>
      <c r="B823" s="95"/>
      <c r="C823" s="95"/>
      <c r="D823" s="95"/>
      <c r="E823" s="95"/>
      <c r="F823" s="95"/>
      <c r="G823" s="95"/>
      <c r="H823" s="95"/>
      <c r="I823" s="96"/>
      <c r="J823" s="96"/>
      <c r="K823" s="95"/>
      <c r="L823" s="95"/>
      <c r="M823" s="95"/>
      <c r="N823" s="95"/>
      <c r="O823" s="95"/>
      <c r="P823" s="95"/>
      <c r="Q823" s="97"/>
      <c r="R823" s="97"/>
      <c r="S823" s="97"/>
      <c r="T823" s="97"/>
      <c r="U823" s="97"/>
      <c r="V823" s="97"/>
      <c r="W823" s="97"/>
      <c r="X823" s="97"/>
      <c r="Y823" s="97"/>
      <c r="Z823" s="97"/>
      <c r="AA823" s="97"/>
      <c r="AB823" s="97"/>
      <c r="AC823" s="97"/>
      <c r="AD823" s="97"/>
      <c r="AE823" s="97"/>
      <c r="AF823" s="97"/>
      <c r="AG823" s="97"/>
      <c r="AH823" s="97"/>
      <c r="AI823" s="97"/>
      <c r="AJ823" s="97"/>
      <c r="AK823" s="97"/>
      <c r="AL823" s="97"/>
      <c r="AM823" s="97"/>
      <c r="AN823" s="97"/>
      <c r="AO823" s="97"/>
      <c r="AP823" s="97"/>
      <c r="AQ823" s="97"/>
      <c r="AR823" s="97"/>
      <c r="AS823" s="97"/>
      <c r="AT823" s="97"/>
      <c r="AU823" s="97"/>
      <c r="AV823" s="97"/>
      <c r="AW823" s="97"/>
      <c r="AX823" s="97"/>
      <c r="AY823" s="97"/>
      <c r="AZ823" s="97"/>
      <c r="BA823" s="97"/>
      <c r="BB823" s="97"/>
      <c r="BC823" s="97"/>
      <c r="BD823" s="97"/>
      <c r="BE823" s="97"/>
      <c r="BF823" s="97"/>
      <c r="BG823" s="97"/>
      <c r="BH823" s="97"/>
      <c r="BI823" s="97"/>
      <c r="BJ823" s="97"/>
      <c r="BK823" s="97"/>
      <c r="BL823" s="97"/>
      <c r="BM823" s="97"/>
    </row>
    <row r="824" spans="1:65" x14ac:dyDescent="0.25">
      <c r="A824" s="95"/>
      <c r="B824" s="95"/>
      <c r="C824" s="95"/>
      <c r="D824" s="95"/>
      <c r="E824" s="95"/>
      <c r="F824" s="95"/>
      <c r="G824" s="95"/>
      <c r="H824" s="95"/>
      <c r="I824" s="96"/>
      <c r="J824" s="96"/>
      <c r="K824" s="95"/>
      <c r="L824" s="95"/>
      <c r="M824" s="95"/>
      <c r="N824" s="95"/>
      <c r="O824" s="95"/>
      <c r="P824" s="95"/>
      <c r="Q824" s="97"/>
      <c r="R824" s="97"/>
      <c r="S824" s="97"/>
      <c r="T824" s="97"/>
      <c r="U824" s="97"/>
      <c r="V824" s="97"/>
      <c r="W824" s="97"/>
      <c r="X824" s="97"/>
      <c r="Y824" s="97"/>
      <c r="Z824" s="97"/>
      <c r="AA824" s="97"/>
      <c r="AB824" s="97"/>
      <c r="AC824" s="97"/>
      <c r="AD824" s="97"/>
      <c r="AE824" s="97"/>
      <c r="AF824" s="97"/>
      <c r="AG824" s="97"/>
      <c r="AH824" s="97"/>
      <c r="AI824" s="97"/>
      <c r="AJ824" s="97"/>
      <c r="AK824" s="97"/>
      <c r="AL824" s="97"/>
      <c r="AM824" s="97"/>
      <c r="AN824" s="97"/>
      <c r="AO824" s="97"/>
      <c r="AP824" s="97"/>
      <c r="AQ824" s="97"/>
      <c r="AR824" s="97"/>
      <c r="AS824" s="97"/>
      <c r="AT824" s="97"/>
      <c r="AU824" s="97"/>
      <c r="AV824" s="97"/>
      <c r="AW824" s="97"/>
      <c r="AX824" s="97"/>
      <c r="AY824" s="97"/>
      <c r="AZ824" s="97"/>
      <c r="BA824" s="97"/>
      <c r="BB824" s="97"/>
      <c r="BC824" s="97"/>
      <c r="BD824" s="97"/>
      <c r="BE824" s="97"/>
      <c r="BF824" s="97"/>
      <c r="BG824" s="97"/>
      <c r="BH824" s="97"/>
      <c r="BI824" s="97"/>
      <c r="BJ824" s="97"/>
      <c r="BK824" s="97"/>
      <c r="BL824" s="97"/>
      <c r="BM824" s="97"/>
    </row>
    <row r="825" spans="1:65" x14ac:dyDescent="0.25">
      <c r="A825" s="95"/>
      <c r="B825" s="95"/>
      <c r="C825" s="95"/>
      <c r="D825" s="95"/>
      <c r="E825" s="95"/>
      <c r="F825" s="95"/>
      <c r="G825" s="95"/>
      <c r="H825" s="95"/>
      <c r="I825" s="96"/>
      <c r="J825" s="96"/>
      <c r="K825" s="95"/>
      <c r="L825" s="95"/>
      <c r="M825" s="95"/>
      <c r="N825" s="95"/>
      <c r="O825" s="95"/>
      <c r="P825" s="95"/>
      <c r="Q825" s="97"/>
      <c r="R825" s="97"/>
      <c r="S825" s="97"/>
      <c r="T825" s="97"/>
      <c r="U825" s="97"/>
      <c r="V825" s="97"/>
      <c r="W825" s="97"/>
      <c r="X825" s="97"/>
      <c r="Y825" s="97"/>
      <c r="Z825" s="97"/>
      <c r="AA825" s="97"/>
      <c r="AB825" s="97"/>
      <c r="AC825" s="97"/>
      <c r="AD825" s="97"/>
      <c r="AE825" s="97"/>
      <c r="AF825" s="97"/>
      <c r="AG825" s="97"/>
      <c r="AH825" s="97"/>
      <c r="AI825" s="97"/>
      <c r="AJ825" s="97"/>
      <c r="AK825" s="97"/>
      <c r="AL825" s="97"/>
      <c r="AM825" s="97"/>
      <c r="AN825" s="97"/>
      <c r="AO825" s="97"/>
      <c r="AP825" s="97"/>
      <c r="AQ825" s="97"/>
      <c r="AR825" s="97"/>
      <c r="AS825" s="97"/>
      <c r="AT825" s="97"/>
      <c r="AU825" s="97"/>
      <c r="AV825" s="97"/>
      <c r="AW825" s="97"/>
      <c r="AX825" s="97"/>
      <c r="AY825" s="97"/>
      <c r="AZ825" s="97"/>
      <c r="BA825" s="97"/>
      <c r="BB825" s="97"/>
      <c r="BC825" s="97"/>
      <c r="BD825" s="97"/>
      <c r="BE825" s="97"/>
      <c r="BF825" s="97"/>
      <c r="BG825" s="97"/>
      <c r="BH825" s="97"/>
      <c r="BI825" s="97"/>
      <c r="BJ825" s="97"/>
      <c r="BK825" s="97"/>
      <c r="BL825" s="97"/>
      <c r="BM825" s="97"/>
    </row>
    <row r="826" spans="1:65" x14ac:dyDescent="0.25">
      <c r="A826" s="95"/>
      <c r="B826" s="95"/>
      <c r="C826" s="95"/>
      <c r="D826" s="95"/>
      <c r="E826" s="95"/>
      <c r="F826" s="95"/>
      <c r="G826" s="95"/>
      <c r="H826" s="95"/>
      <c r="I826" s="96"/>
      <c r="J826" s="96"/>
      <c r="K826" s="95"/>
      <c r="L826" s="95"/>
      <c r="M826" s="95"/>
      <c r="N826" s="95"/>
      <c r="O826" s="95"/>
      <c r="P826" s="95"/>
      <c r="Q826" s="97"/>
      <c r="R826" s="97"/>
      <c r="S826" s="97"/>
      <c r="T826" s="97"/>
      <c r="U826" s="97"/>
      <c r="V826" s="97"/>
      <c r="W826" s="97"/>
      <c r="X826" s="97"/>
      <c r="Y826" s="97"/>
      <c r="Z826" s="97"/>
      <c r="AA826" s="97"/>
      <c r="AB826" s="97"/>
      <c r="AC826" s="97"/>
      <c r="AD826" s="97"/>
      <c r="AE826" s="97"/>
      <c r="AF826" s="97"/>
      <c r="AG826" s="97"/>
      <c r="AH826" s="97"/>
      <c r="AI826" s="97"/>
      <c r="AJ826" s="97"/>
      <c r="AK826" s="97"/>
      <c r="AL826" s="97"/>
      <c r="AM826" s="97"/>
      <c r="AN826" s="97"/>
      <c r="AO826" s="97"/>
      <c r="AP826" s="97"/>
      <c r="AQ826" s="97"/>
      <c r="AR826" s="97"/>
      <c r="AS826" s="97"/>
      <c r="AT826" s="97"/>
      <c r="AU826" s="97"/>
      <c r="AV826" s="97"/>
      <c r="AW826" s="97"/>
      <c r="AX826" s="97"/>
      <c r="AY826" s="97"/>
      <c r="AZ826" s="97"/>
      <c r="BA826" s="97"/>
      <c r="BB826" s="97"/>
      <c r="BC826" s="97"/>
      <c r="BD826" s="97"/>
      <c r="BE826" s="97"/>
      <c r="BF826" s="97"/>
      <c r="BG826" s="97"/>
      <c r="BH826" s="97"/>
      <c r="BI826" s="97"/>
      <c r="BJ826" s="97"/>
      <c r="BK826" s="97"/>
      <c r="BL826" s="97"/>
      <c r="BM826" s="97"/>
    </row>
    <row r="827" spans="1:65" x14ac:dyDescent="0.25">
      <c r="A827" s="95"/>
      <c r="B827" s="95"/>
      <c r="C827" s="95"/>
      <c r="D827" s="95"/>
      <c r="E827" s="95"/>
      <c r="F827" s="95"/>
      <c r="G827" s="95"/>
      <c r="H827" s="95"/>
      <c r="I827" s="96"/>
      <c r="J827" s="96"/>
      <c r="K827" s="95"/>
      <c r="L827" s="95"/>
      <c r="M827" s="95"/>
      <c r="N827" s="95"/>
      <c r="O827" s="95"/>
      <c r="P827" s="95"/>
      <c r="Q827" s="97"/>
      <c r="R827" s="97"/>
      <c r="S827" s="97"/>
      <c r="T827" s="97"/>
      <c r="U827" s="97"/>
      <c r="V827" s="97"/>
      <c r="W827" s="97"/>
      <c r="X827" s="97"/>
      <c r="Y827" s="97"/>
      <c r="Z827" s="97"/>
      <c r="AA827" s="97"/>
      <c r="AB827" s="97"/>
      <c r="AC827" s="97"/>
      <c r="AD827" s="97"/>
      <c r="AE827" s="97"/>
      <c r="AF827" s="97"/>
      <c r="AG827" s="97"/>
      <c r="AH827" s="97"/>
      <c r="AI827" s="97"/>
      <c r="AJ827" s="97"/>
      <c r="AK827" s="97"/>
      <c r="AL827" s="97"/>
      <c r="AM827" s="97"/>
      <c r="AN827" s="97"/>
      <c r="AO827" s="97"/>
      <c r="AP827" s="97"/>
      <c r="AQ827" s="97"/>
      <c r="AR827" s="97"/>
      <c r="AS827" s="97"/>
      <c r="AT827" s="97"/>
      <c r="AU827" s="97"/>
      <c r="AV827" s="97"/>
      <c r="AW827" s="97"/>
      <c r="AX827" s="97"/>
      <c r="AY827" s="97"/>
      <c r="AZ827" s="97"/>
      <c r="BA827" s="97"/>
      <c r="BB827" s="97"/>
      <c r="BC827" s="97"/>
      <c r="BD827" s="97"/>
      <c r="BE827" s="97"/>
      <c r="BF827" s="97"/>
      <c r="BG827" s="97"/>
      <c r="BH827" s="97"/>
      <c r="BI827" s="97"/>
      <c r="BJ827" s="97"/>
      <c r="BK827" s="97"/>
      <c r="BL827" s="97"/>
      <c r="BM827" s="97"/>
    </row>
    <row r="828" spans="1:65" x14ac:dyDescent="0.25">
      <c r="A828" s="95"/>
      <c r="B828" s="95"/>
      <c r="C828" s="95"/>
      <c r="D828" s="95"/>
      <c r="E828" s="95"/>
      <c r="F828" s="95"/>
      <c r="G828" s="95"/>
      <c r="H828" s="95"/>
      <c r="I828" s="96"/>
      <c r="J828" s="96"/>
      <c r="K828" s="95"/>
      <c r="L828" s="95"/>
      <c r="M828" s="95"/>
      <c r="N828" s="95"/>
      <c r="O828" s="95"/>
      <c r="P828" s="95"/>
      <c r="Q828" s="97"/>
      <c r="R828" s="97"/>
      <c r="S828" s="97"/>
      <c r="T828" s="97"/>
      <c r="U828" s="97"/>
      <c r="V828" s="97"/>
      <c r="W828" s="97"/>
      <c r="X828" s="97"/>
      <c r="Y828" s="97"/>
      <c r="Z828" s="97"/>
      <c r="AA828" s="97"/>
      <c r="AB828" s="97"/>
      <c r="AC828" s="97"/>
      <c r="AD828" s="97"/>
      <c r="AE828" s="97"/>
      <c r="AF828" s="97"/>
      <c r="AG828" s="97"/>
      <c r="AH828" s="97"/>
      <c r="AI828" s="97"/>
      <c r="AJ828" s="97"/>
      <c r="AK828" s="97"/>
      <c r="AL828" s="97"/>
      <c r="AM828" s="97"/>
      <c r="AN828" s="97"/>
      <c r="AO828" s="97"/>
      <c r="AP828" s="97"/>
      <c r="AQ828" s="97"/>
      <c r="AR828" s="97"/>
      <c r="AS828" s="97"/>
      <c r="AT828" s="97"/>
      <c r="AU828" s="97"/>
      <c r="AV828" s="97"/>
      <c r="AW828" s="97"/>
      <c r="AX828" s="97"/>
      <c r="AY828" s="97"/>
      <c r="AZ828" s="97"/>
      <c r="BA828" s="97"/>
      <c r="BB828" s="97"/>
      <c r="BC828" s="97"/>
      <c r="BD828" s="97"/>
      <c r="BE828" s="97"/>
      <c r="BF828" s="97"/>
      <c r="BG828" s="97"/>
      <c r="BH828" s="97"/>
      <c r="BI828" s="97"/>
      <c r="BJ828" s="97"/>
      <c r="BK828" s="97"/>
      <c r="BL828" s="97"/>
      <c r="BM828" s="97"/>
    </row>
    <row r="829" spans="1:65" x14ac:dyDescent="0.25">
      <c r="A829" s="95"/>
      <c r="B829" s="95"/>
      <c r="C829" s="95"/>
      <c r="D829" s="95"/>
      <c r="E829" s="95"/>
      <c r="F829" s="95"/>
      <c r="G829" s="95"/>
      <c r="H829" s="95"/>
      <c r="I829" s="96"/>
      <c r="J829" s="96"/>
      <c r="K829" s="95"/>
      <c r="L829" s="95"/>
      <c r="M829" s="95"/>
      <c r="N829" s="95"/>
      <c r="O829" s="95"/>
      <c r="P829" s="95"/>
      <c r="Q829" s="97"/>
      <c r="R829" s="97"/>
      <c r="S829" s="97"/>
      <c r="T829" s="97"/>
      <c r="U829" s="97"/>
      <c r="V829" s="97"/>
      <c r="W829" s="97"/>
      <c r="X829" s="97"/>
      <c r="Y829" s="97"/>
      <c r="Z829" s="97"/>
      <c r="AA829" s="97"/>
      <c r="AB829" s="97"/>
      <c r="AC829" s="97"/>
      <c r="AD829" s="97"/>
      <c r="AE829" s="97"/>
      <c r="AF829" s="97"/>
      <c r="AG829" s="97"/>
      <c r="AH829" s="97"/>
      <c r="AI829" s="97"/>
      <c r="AJ829" s="97"/>
      <c r="AK829" s="97"/>
      <c r="AL829" s="97"/>
      <c r="AM829" s="97"/>
      <c r="AN829" s="97"/>
      <c r="AO829" s="97"/>
      <c r="AP829" s="97"/>
      <c r="AQ829" s="97"/>
      <c r="AR829" s="97"/>
      <c r="AS829" s="97"/>
      <c r="AT829" s="97"/>
      <c r="AU829" s="97"/>
      <c r="AV829" s="97"/>
      <c r="AW829" s="97"/>
      <c r="AX829" s="97"/>
      <c r="AY829" s="97"/>
      <c r="AZ829" s="97"/>
      <c r="BA829" s="97"/>
      <c r="BB829" s="97"/>
      <c r="BC829" s="97"/>
      <c r="BD829" s="97"/>
      <c r="BE829" s="97"/>
      <c r="BF829" s="97"/>
      <c r="BG829" s="97"/>
      <c r="BH829" s="97"/>
      <c r="BI829" s="97"/>
      <c r="BJ829" s="97"/>
      <c r="BK829" s="97"/>
      <c r="BL829" s="97"/>
      <c r="BM829" s="97"/>
    </row>
    <row r="830" spans="1:65" x14ac:dyDescent="0.25">
      <c r="A830" s="95"/>
      <c r="B830" s="95"/>
      <c r="C830" s="95"/>
      <c r="D830" s="95"/>
      <c r="E830" s="95"/>
      <c r="F830" s="95"/>
      <c r="G830" s="95"/>
      <c r="H830" s="95"/>
      <c r="I830" s="96"/>
      <c r="J830" s="96"/>
      <c r="K830" s="95"/>
      <c r="L830" s="95"/>
      <c r="M830" s="95"/>
      <c r="N830" s="95"/>
      <c r="O830" s="95"/>
      <c r="P830" s="95"/>
      <c r="Q830" s="97"/>
      <c r="R830" s="97"/>
      <c r="S830" s="97"/>
      <c r="T830" s="97"/>
      <c r="U830" s="97"/>
      <c r="V830" s="97"/>
      <c r="W830" s="97"/>
      <c r="X830" s="97"/>
      <c r="Y830" s="97"/>
      <c r="Z830" s="97"/>
      <c r="AA830" s="97"/>
      <c r="AB830" s="97"/>
      <c r="AC830" s="97"/>
      <c r="AD830" s="97"/>
      <c r="AE830" s="97"/>
      <c r="AF830" s="97"/>
      <c r="AG830" s="97"/>
      <c r="AH830" s="97"/>
      <c r="AI830" s="97"/>
      <c r="AJ830" s="97"/>
      <c r="AK830" s="97"/>
      <c r="AL830" s="97"/>
      <c r="AM830" s="97"/>
      <c r="AN830" s="97"/>
      <c r="AO830" s="97"/>
      <c r="AP830" s="97"/>
      <c r="AQ830" s="97"/>
      <c r="AR830" s="97"/>
      <c r="AS830" s="97"/>
      <c r="AT830" s="97"/>
      <c r="AU830" s="97"/>
      <c r="AV830" s="97"/>
      <c r="AW830" s="97"/>
      <c r="AX830" s="97"/>
      <c r="AY830" s="97"/>
      <c r="AZ830" s="97"/>
      <c r="BA830" s="97"/>
      <c r="BB830" s="97"/>
      <c r="BC830" s="97"/>
      <c r="BD830" s="97"/>
      <c r="BE830" s="97"/>
      <c r="BF830" s="97"/>
      <c r="BG830" s="97"/>
      <c r="BH830" s="97"/>
      <c r="BI830" s="97"/>
      <c r="BJ830" s="97"/>
      <c r="BK830" s="97"/>
      <c r="BL830" s="97"/>
      <c r="BM830" s="97"/>
    </row>
    <row r="831" spans="1:65" x14ac:dyDescent="0.25">
      <c r="A831" s="95"/>
      <c r="B831" s="95"/>
      <c r="C831" s="95"/>
      <c r="D831" s="95"/>
      <c r="E831" s="95"/>
      <c r="F831" s="95"/>
      <c r="G831" s="95"/>
      <c r="H831" s="95"/>
      <c r="I831" s="96"/>
      <c r="J831" s="96"/>
      <c r="K831" s="95"/>
      <c r="L831" s="95"/>
      <c r="M831" s="95"/>
      <c r="N831" s="95"/>
      <c r="O831" s="95"/>
      <c r="P831" s="95"/>
      <c r="Q831" s="97"/>
      <c r="R831" s="97"/>
      <c r="S831" s="97"/>
      <c r="T831" s="97"/>
      <c r="U831" s="97"/>
      <c r="V831" s="97"/>
      <c r="W831" s="97"/>
      <c r="X831" s="97"/>
      <c r="Y831" s="97"/>
      <c r="Z831" s="97"/>
      <c r="AA831" s="97"/>
      <c r="AB831" s="97"/>
      <c r="AC831" s="97"/>
      <c r="AD831" s="97"/>
      <c r="AE831" s="97"/>
      <c r="AF831" s="97"/>
      <c r="AG831" s="97"/>
      <c r="AH831" s="97"/>
      <c r="AI831" s="97"/>
      <c r="AJ831" s="97"/>
      <c r="AK831" s="97"/>
      <c r="AL831" s="97"/>
      <c r="AM831" s="97"/>
      <c r="AN831" s="97"/>
      <c r="AO831" s="97"/>
      <c r="AP831" s="97"/>
      <c r="AQ831" s="97"/>
      <c r="AR831" s="97"/>
      <c r="AS831" s="97"/>
      <c r="AT831" s="97"/>
      <c r="AU831" s="97"/>
      <c r="AV831" s="97"/>
      <c r="AW831" s="97"/>
      <c r="AX831" s="97"/>
      <c r="AY831" s="97"/>
      <c r="AZ831" s="97"/>
      <c r="BA831" s="97"/>
      <c r="BB831" s="97"/>
      <c r="BC831" s="97"/>
      <c r="BD831" s="97"/>
      <c r="BE831" s="97"/>
      <c r="BF831" s="97"/>
      <c r="BG831" s="97"/>
      <c r="BH831" s="97"/>
      <c r="BI831" s="97"/>
      <c r="BJ831" s="97"/>
      <c r="BK831" s="97"/>
      <c r="BL831" s="97"/>
      <c r="BM831" s="97"/>
    </row>
    <row r="832" spans="1:65" x14ac:dyDescent="0.25">
      <c r="A832" s="95"/>
      <c r="B832" s="95"/>
      <c r="C832" s="95"/>
      <c r="D832" s="95"/>
      <c r="E832" s="95"/>
      <c r="F832" s="95"/>
      <c r="G832" s="95"/>
      <c r="H832" s="95"/>
      <c r="I832" s="96"/>
      <c r="J832" s="96"/>
      <c r="K832" s="95"/>
      <c r="L832" s="95"/>
      <c r="M832" s="95"/>
      <c r="N832" s="95"/>
      <c r="O832" s="95"/>
      <c r="P832" s="95"/>
      <c r="Q832" s="97"/>
      <c r="R832" s="97"/>
      <c r="S832" s="97"/>
      <c r="T832" s="97"/>
      <c r="U832" s="97"/>
      <c r="V832" s="97"/>
      <c r="W832" s="97"/>
      <c r="X832" s="97"/>
      <c r="Y832" s="97"/>
      <c r="Z832" s="97"/>
      <c r="AA832" s="97"/>
      <c r="AB832" s="97"/>
      <c r="AC832" s="97"/>
      <c r="AD832" s="97"/>
      <c r="AE832" s="97"/>
      <c r="AF832" s="97"/>
      <c r="AG832" s="97"/>
      <c r="AH832" s="97"/>
      <c r="AI832" s="97"/>
      <c r="AJ832" s="97"/>
      <c r="AK832" s="97"/>
      <c r="AL832" s="97"/>
      <c r="AM832" s="97"/>
      <c r="AN832" s="97"/>
      <c r="AO832" s="97"/>
      <c r="AP832" s="97"/>
      <c r="AQ832" s="97"/>
      <c r="AR832" s="97"/>
      <c r="AS832" s="97"/>
      <c r="AT832" s="97"/>
      <c r="AU832" s="97"/>
      <c r="AV832" s="97"/>
      <c r="AW832" s="97"/>
      <c r="AX832" s="97"/>
      <c r="AY832" s="97"/>
      <c r="AZ832" s="97"/>
      <c r="BA832" s="97"/>
      <c r="BB832" s="97"/>
      <c r="BC832" s="97"/>
      <c r="BD832" s="97"/>
      <c r="BE832" s="97"/>
      <c r="BF832" s="97"/>
      <c r="BG832" s="97"/>
      <c r="BH832" s="97"/>
      <c r="BI832" s="97"/>
      <c r="BJ832" s="97"/>
      <c r="BK832" s="97"/>
      <c r="BL832" s="97"/>
      <c r="BM832" s="97"/>
    </row>
    <row r="833" spans="1:65" x14ac:dyDescent="0.25">
      <c r="A833" s="95"/>
      <c r="B833" s="95"/>
      <c r="C833" s="95"/>
      <c r="D833" s="95"/>
      <c r="E833" s="95"/>
      <c r="F833" s="95"/>
      <c r="G833" s="95"/>
      <c r="H833" s="95"/>
      <c r="I833" s="96"/>
      <c r="J833" s="96"/>
      <c r="K833" s="95"/>
      <c r="L833" s="95"/>
      <c r="M833" s="95"/>
      <c r="N833" s="95"/>
      <c r="O833" s="95"/>
      <c r="P833" s="95"/>
      <c r="Q833" s="97"/>
      <c r="R833" s="97"/>
      <c r="S833" s="97"/>
      <c r="T833" s="97"/>
      <c r="U833" s="97"/>
      <c r="V833" s="97"/>
      <c r="W833" s="97"/>
      <c r="X833" s="97"/>
      <c r="Y833" s="97"/>
      <c r="Z833" s="97"/>
      <c r="AA833" s="97"/>
      <c r="AB833" s="97"/>
      <c r="AC833" s="97"/>
      <c r="AD833" s="97"/>
      <c r="AE833" s="97"/>
      <c r="AF833" s="97"/>
      <c r="AG833" s="97"/>
      <c r="AH833" s="97"/>
      <c r="AI833" s="97"/>
      <c r="AJ833" s="97"/>
      <c r="AK833" s="97"/>
      <c r="AL833" s="97"/>
      <c r="AM833" s="97"/>
      <c r="AN833" s="97"/>
      <c r="AO833" s="97"/>
      <c r="AP833" s="97"/>
      <c r="AQ833" s="97"/>
      <c r="AR833" s="97"/>
      <c r="AS833" s="97"/>
      <c r="AT833" s="97"/>
      <c r="AU833" s="97"/>
      <c r="AV833" s="97"/>
      <c r="AW833" s="97"/>
      <c r="AX833" s="97"/>
      <c r="AY833" s="97"/>
      <c r="AZ833" s="97"/>
      <c r="BA833" s="97"/>
      <c r="BB833" s="97"/>
      <c r="BC833" s="97"/>
      <c r="BD833" s="97"/>
      <c r="BE833" s="97"/>
      <c r="BF833" s="97"/>
      <c r="BG833" s="97"/>
      <c r="BH833" s="97"/>
      <c r="BI833" s="97"/>
      <c r="BJ833" s="97"/>
      <c r="BK833" s="97"/>
      <c r="BL833" s="97"/>
      <c r="BM833" s="97"/>
    </row>
    <row r="834" spans="1:65" x14ac:dyDescent="0.25">
      <c r="A834" s="95"/>
      <c r="B834" s="95"/>
      <c r="C834" s="95"/>
      <c r="D834" s="95"/>
      <c r="E834" s="95"/>
      <c r="F834" s="95"/>
      <c r="G834" s="95"/>
      <c r="H834" s="95"/>
      <c r="I834" s="96"/>
      <c r="J834" s="96"/>
      <c r="K834" s="95"/>
      <c r="L834" s="95"/>
      <c r="M834" s="95"/>
      <c r="N834" s="95"/>
      <c r="O834" s="95"/>
      <c r="P834" s="95"/>
      <c r="Q834" s="97"/>
      <c r="R834" s="97"/>
      <c r="S834" s="97"/>
      <c r="T834" s="97"/>
      <c r="U834" s="97"/>
      <c r="V834" s="97"/>
      <c r="W834" s="97"/>
      <c r="X834" s="97"/>
      <c r="Y834" s="97"/>
      <c r="Z834" s="97"/>
      <c r="AA834" s="97"/>
      <c r="AB834" s="97"/>
      <c r="AC834" s="97"/>
      <c r="AD834" s="97"/>
      <c r="AE834" s="97"/>
      <c r="AF834" s="97"/>
      <c r="AG834" s="97"/>
      <c r="AH834" s="97"/>
      <c r="AI834" s="97"/>
      <c r="AJ834" s="97"/>
      <c r="AK834" s="97"/>
      <c r="AL834" s="97"/>
      <c r="AM834" s="97"/>
      <c r="AN834" s="97"/>
      <c r="AO834" s="97"/>
      <c r="AP834" s="97"/>
      <c r="AQ834" s="97"/>
      <c r="AR834" s="97"/>
      <c r="AS834" s="97"/>
      <c r="AT834" s="97"/>
      <c r="AU834" s="97"/>
      <c r="AV834" s="97"/>
      <c r="AW834" s="97"/>
      <c r="AX834" s="97"/>
      <c r="AY834" s="97"/>
      <c r="AZ834" s="97"/>
      <c r="BA834" s="97"/>
      <c r="BB834" s="97"/>
      <c r="BC834" s="97"/>
      <c r="BD834" s="97"/>
      <c r="BE834" s="97"/>
      <c r="BF834" s="97"/>
      <c r="BG834" s="97"/>
      <c r="BH834" s="97"/>
      <c r="BI834" s="97"/>
      <c r="BJ834" s="97"/>
      <c r="BK834" s="97"/>
      <c r="BL834" s="97"/>
      <c r="BM834" s="97"/>
    </row>
    <row r="835" spans="1:65" x14ac:dyDescent="0.25">
      <c r="A835" s="95"/>
      <c r="B835" s="95"/>
      <c r="C835" s="95"/>
      <c r="D835" s="95"/>
      <c r="E835" s="95"/>
      <c r="F835" s="95"/>
      <c r="G835" s="95"/>
      <c r="H835" s="95"/>
      <c r="I835" s="96"/>
      <c r="J835" s="96"/>
      <c r="K835" s="95"/>
      <c r="L835" s="95"/>
      <c r="M835" s="95"/>
      <c r="N835" s="95"/>
      <c r="O835" s="95"/>
      <c r="P835" s="95"/>
      <c r="Q835" s="97"/>
      <c r="R835" s="97"/>
      <c r="S835" s="97"/>
      <c r="T835" s="97"/>
      <c r="U835" s="97"/>
      <c r="V835" s="97"/>
      <c r="W835" s="97"/>
      <c r="X835" s="97"/>
      <c r="Y835" s="97"/>
      <c r="Z835" s="97"/>
      <c r="AA835" s="97"/>
      <c r="AB835" s="97"/>
      <c r="AC835" s="97"/>
      <c r="AD835" s="97"/>
      <c r="AE835" s="97"/>
      <c r="AF835" s="97"/>
      <c r="AG835" s="97"/>
      <c r="AH835" s="97"/>
      <c r="AI835" s="97"/>
      <c r="AJ835" s="97"/>
      <c r="AK835" s="97"/>
      <c r="AL835" s="97"/>
      <c r="AM835" s="97"/>
      <c r="AN835" s="97"/>
      <c r="AO835" s="97"/>
      <c r="AP835" s="97"/>
      <c r="AQ835" s="97"/>
      <c r="AR835" s="97"/>
      <c r="AS835" s="97"/>
      <c r="AT835" s="97"/>
      <c r="AU835" s="97"/>
      <c r="AV835" s="97"/>
      <c r="AW835" s="97"/>
      <c r="AX835" s="97"/>
      <c r="AY835" s="97"/>
      <c r="AZ835" s="97"/>
      <c r="BA835" s="97"/>
      <c r="BB835" s="97"/>
      <c r="BC835" s="97"/>
      <c r="BD835" s="97"/>
      <c r="BE835" s="97"/>
      <c r="BF835" s="97"/>
      <c r="BG835" s="97"/>
      <c r="BH835" s="97"/>
      <c r="BI835" s="97"/>
      <c r="BJ835" s="97"/>
      <c r="BK835" s="97"/>
      <c r="BL835" s="97"/>
      <c r="BM835" s="97"/>
    </row>
    <row r="836" spans="1:65" x14ac:dyDescent="0.25">
      <c r="A836" s="95"/>
      <c r="B836" s="95"/>
      <c r="C836" s="95"/>
      <c r="D836" s="95"/>
      <c r="E836" s="95"/>
      <c r="F836" s="95"/>
      <c r="G836" s="95"/>
      <c r="H836" s="95"/>
      <c r="I836" s="96"/>
      <c r="J836" s="96"/>
      <c r="K836" s="95"/>
      <c r="L836" s="95"/>
      <c r="M836" s="95"/>
      <c r="N836" s="95"/>
      <c r="O836" s="95"/>
      <c r="P836" s="95"/>
      <c r="Q836" s="97"/>
      <c r="R836" s="97"/>
      <c r="S836" s="97"/>
      <c r="T836" s="97"/>
      <c r="U836" s="97"/>
      <c r="V836" s="97"/>
      <c r="W836" s="97"/>
      <c r="X836" s="97"/>
      <c r="Y836" s="97"/>
      <c r="Z836" s="97"/>
      <c r="AA836" s="97"/>
      <c r="AB836" s="97"/>
      <c r="AC836" s="97"/>
      <c r="AD836" s="97"/>
      <c r="AE836" s="97"/>
      <c r="AF836" s="97"/>
      <c r="AG836" s="97"/>
      <c r="AH836" s="97"/>
      <c r="AI836" s="97"/>
      <c r="AJ836" s="97"/>
      <c r="AK836" s="97"/>
      <c r="AL836" s="97"/>
      <c r="AM836" s="97"/>
      <c r="AN836" s="97"/>
      <c r="AO836" s="97"/>
      <c r="AP836" s="97"/>
      <c r="AQ836" s="97"/>
      <c r="AR836" s="97"/>
      <c r="AS836" s="97"/>
      <c r="AT836" s="97"/>
      <c r="AU836" s="97"/>
      <c r="AV836" s="97"/>
      <c r="AW836" s="97"/>
      <c r="AX836" s="97"/>
      <c r="AY836" s="97"/>
      <c r="AZ836" s="97"/>
      <c r="BA836" s="97"/>
      <c r="BB836" s="97"/>
      <c r="BC836" s="97"/>
      <c r="BD836" s="97"/>
      <c r="BE836" s="97"/>
      <c r="BF836" s="97"/>
      <c r="BG836" s="97"/>
      <c r="BH836" s="97"/>
      <c r="BI836" s="97"/>
      <c r="BJ836" s="97"/>
      <c r="BK836" s="97"/>
      <c r="BL836" s="97"/>
      <c r="BM836" s="97"/>
    </row>
    <row r="837" spans="1:65" x14ac:dyDescent="0.25">
      <c r="A837" s="95"/>
      <c r="B837" s="95"/>
      <c r="C837" s="95"/>
      <c r="D837" s="95"/>
      <c r="E837" s="95"/>
      <c r="F837" s="95"/>
      <c r="G837" s="95"/>
      <c r="H837" s="95"/>
      <c r="I837" s="96"/>
      <c r="J837" s="96"/>
      <c r="K837" s="95"/>
      <c r="L837" s="95"/>
      <c r="M837" s="95"/>
      <c r="N837" s="95"/>
      <c r="O837" s="95"/>
      <c r="P837" s="95"/>
      <c r="Q837" s="97"/>
      <c r="R837" s="97"/>
      <c r="S837" s="97"/>
      <c r="T837" s="97"/>
      <c r="U837" s="97"/>
      <c r="V837" s="97"/>
      <c r="W837" s="97"/>
      <c r="X837" s="97"/>
      <c r="Y837" s="97"/>
      <c r="Z837" s="97"/>
      <c r="AA837" s="97"/>
      <c r="AB837" s="97"/>
      <c r="AC837" s="97"/>
      <c r="AD837" s="97"/>
      <c r="AE837" s="97"/>
      <c r="AF837" s="97"/>
      <c r="AG837" s="97"/>
      <c r="AH837" s="97"/>
      <c r="AI837" s="97"/>
      <c r="AJ837" s="97"/>
      <c r="AK837" s="97"/>
      <c r="AL837" s="97"/>
      <c r="AM837" s="97"/>
      <c r="AN837" s="97"/>
      <c r="AO837" s="97"/>
      <c r="AP837" s="97"/>
      <c r="AQ837" s="97"/>
      <c r="AR837" s="97"/>
      <c r="AS837" s="97"/>
      <c r="AT837" s="97"/>
      <c r="AU837" s="97"/>
      <c r="AV837" s="97"/>
      <c r="AW837" s="97"/>
      <c r="AX837" s="97"/>
      <c r="AY837" s="97"/>
      <c r="AZ837" s="97"/>
      <c r="BA837" s="97"/>
      <c r="BB837" s="97"/>
      <c r="BC837" s="97"/>
      <c r="BD837" s="97"/>
      <c r="BE837" s="97"/>
      <c r="BF837" s="97"/>
      <c r="BG837" s="97"/>
      <c r="BH837" s="97"/>
      <c r="BI837" s="97"/>
      <c r="BJ837" s="97"/>
      <c r="BK837" s="97"/>
      <c r="BL837" s="97"/>
      <c r="BM837" s="97"/>
    </row>
    <row r="838" spans="1:65" x14ac:dyDescent="0.25">
      <c r="A838" s="95"/>
      <c r="B838" s="95"/>
      <c r="C838" s="95"/>
      <c r="D838" s="95"/>
      <c r="E838" s="95"/>
      <c r="F838" s="95"/>
      <c r="G838" s="95"/>
      <c r="H838" s="95"/>
      <c r="I838" s="96"/>
      <c r="J838" s="96"/>
      <c r="K838" s="95"/>
      <c r="L838" s="95"/>
      <c r="M838" s="95"/>
      <c r="N838" s="95"/>
      <c r="O838" s="95"/>
      <c r="P838" s="95"/>
      <c r="Q838" s="97"/>
      <c r="R838" s="97"/>
      <c r="S838" s="97"/>
      <c r="T838" s="97"/>
      <c r="U838" s="97"/>
      <c r="V838" s="97"/>
      <c r="W838" s="97"/>
      <c r="X838" s="97"/>
      <c r="Y838" s="97"/>
      <c r="Z838" s="97"/>
      <c r="AA838" s="97"/>
      <c r="AB838" s="97"/>
      <c r="AC838" s="97"/>
      <c r="AD838" s="97"/>
      <c r="AE838" s="97"/>
      <c r="AF838" s="97"/>
      <c r="AG838" s="97"/>
      <c r="AH838" s="97"/>
      <c r="AI838" s="97"/>
      <c r="AJ838" s="97"/>
      <c r="AK838" s="97"/>
      <c r="AL838" s="97"/>
      <c r="AM838" s="97"/>
      <c r="AN838" s="97"/>
      <c r="AO838" s="97"/>
      <c r="AP838" s="97"/>
      <c r="AQ838" s="97"/>
      <c r="AR838" s="97"/>
      <c r="AS838" s="97"/>
      <c r="AT838" s="97"/>
      <c r="AU838" s="97"/>
      <c r="AV838" s="97"/>
      <c r="AW838" s="97"/>
      <c r="AX838" s="97"/>
      <c r="AY838" s="97"/>
      <c r="AZ838" s="97"/>
      <c r="BA838" s="97"/>
      <c r="BB838" s="97"/>
      <c r="BC838" s="97"/>
      <c r="BD838" s="97"/>
      <c r="BE838" s="97"/>
      <c r="BF838" s="97"/>
      <c r="BG838" s="97"/>
      <c r="BH838" s="97"/>
      <c r="BI838" s="97"/>
      <c r="BJ838" s="97"/>
      <c r="BK838" s="97"/>
      <c r="BL838" s="97"/>
      <c r="BM838" s="97"/>
    </row>
    <row r="839" spans="1:65" x14ac:dyDescent="0.25">
      <c r="A839" s="95"/>
      <c r="B839" s="95"/>
      <c r="C839" s="95"/>
      <c r="D839" s="95"/>
      <c r="E839" s="95"/>
      <c r="F839" s="95"/>
      <c r="G839" s="95"/>
      <c r="H839" s="95"/>
      <c r="I839" s="96"/>
      <c r="J839" s="96"/>
      <c r="K839" s="95"/>
      <c r="L839" s="95"/>
      <c r="M839" s="95"/>
      <c r="N839" s="95"/>
      <c r="O839" s="95"/>
      <c r="P839" s="95"/>
      <c r="Q839" s="97"/>
      <c r="R839" s="97"/>
      <c r="S839" s="97"/>
      <c r="T839" s="97"/>
      <c r="U839" s="97"/>
      <c r="V839" s="97"/>
      <c r="W839" s="97"/>
      <c r="X839" s="97"/>
      <c r="Y839" s="97"/>
      <c r="Z839" s="97"/>
      <c r="AA839" s="97"/>
      <c r="AB839" s="97"/>
      <c r="AC839" s="97"/>
      <c r="AD839" s="97"/>
      <c r="AE839" s="97"/>
      <c r="AF839" s="97"/>
      <c r="AG839" s="97"/>
      <c r="AH839" s="97"/>
      <c r="AI839" s="97"/>
      <c r="AJ839" s="97"/>
      <c r="AK839" s="97"/>
      <c r="AL839" s="97"/>
      <c r="AM839" s="97"/>
      <c r="AN839" s="97"/>
      <c r="AO839" s="97"/>
      <c r="AP839" s="97"/>
      <c r="AQ839" s="97"/>
      <c r="AR839" s="97"/>
      <c r="AS839" s="97"/>
      <c r="AT839" s="97"/>
      <c r="AU839" s="97"/>
      <c r="AV839" s="97"/>
      <c r="AW839" s="97"/>
      <c r="AX839" s="97"/>
      <c r="AY839" s="97"/>
      <c r="AZ839" s="97"/>
      <c r="BA839" s="97"/>
      <c r="BB839" s="97"/>
      <c r="BC839" s="97"/>
      <c r="BD839" s="97"/>
      <c r="BE839" s="97"/>
      <c r="BF839" s="97"/>
      <c r="BG839" s="97"/>
      <c r="BH839" s="97"/>
      <c r="BI839" s="97"/>
      <c r="BJ839" s="97"/>
      <c r="BK839" s="97"/>
      <c r="BL839" s="97"/>
      <c r="BM839" s="97"/>
    </row>
    <row r="840" spans="1:65" x14ac:dyDescent="0.25">
      <c r="A840" s="95"/>
      <c r="B840" s="95"/>
      <c r="C840" s="95"/>
      <c r="D840" s="95"/>
      <c r="E840" s="95"/>
      <c r="F840" s="95"/>
      <c r="G840" s="95"/>
      <c r="H840" s="95"/>
      <c r="I840" s="96"/>
      <c r="J840" s="96"/>
      <c r="K840" s="95"/>
      <c r="L840" s="95"/>
      <c r="M840" s="95"/>
      <c r="N840" s="95"/>
      <c r="O840" s="95"/>
      <c r="P840" s="95"/>
      <c r="Q840" s="97"/>
      <c r="R840" s="97"/>
      <c r="S840" s="97"/>
      <c r="T840" s="97"/>
      <c r="U840" s="97"/>
      <c r="V840" s="97"/>
      <c r="W840" s="97"/>
      <c r="X840" s="97"/>
      <c r="Y840" s="97"/>
      <c r="Z840" s="97"/>
      <c r="AA840" s="97"/>
      <c r="AB840" s="97"/>
      <c r="AC840" s="97"/>
      <c r="AD840" s="97"/>
      <c r="AE840" s="97"/>
      <c r="AF840" s="97"/>
      <c r="AG840" s="97"/>
      <c r="AH840" s="97"/>
      <c r="AI840" s="97"/>
      <c r="AJ840" s="97"/>
      <c r="AK840" s="97"/>
      <c r="AL840" s="97"/>
      <c r="AM840" s="97"/>
      <c r="AN840" s="97"/>
      <c r="AO840" s="97"/>
      <c r="AP840" s="97"/>
      <c r="AQ840" s="97"/>
      <c r="AR840" s="97"/>
      <c r="AS840" s="97"/>
      <c r="AT840" s="97"/>
      <c r="AU840" s="97"/>
      <c r="AV840" s="97"/>
      <c r="AW840" s="97"/>
      <c r="AX840" s="97"/>
      <c r="AY840" s="97"/>
      <c r="AZ840" s="97"/>
      <c r="BA840" s="97"/>
      <c r="BB840" s="97"/>
      <c r="BC840" s="97"/>
      <c r="BD840" s="97"/>
      <c r="BE840" s="97"/>
      <c r="BF840" s="97"/>
      <c r="BG840" s="97"/>
      <c r="BH840" s="97"/>
      <c r="BI840" s="97"/>
      <c r="BJ840" s="97"/>
      <c r="BK840" s="97"/>
      <c r="BL840" s="97"/>
      <c r="BM840" s="97"/>
    </row>
    <row r="841" spans="1:65" x14ac:dyDescent="0.25">
      <c r="A841" s="95"/>
      <c r="B841" s="95"/>
      <c r="C841" s="95"/>
      <c r="D841" s="95"/>
      <c r="E841" s="95"/>
      <c r="F841" s="95"/>
      <c r="G841" s="95"/>
      <c r="H841" s="95"/>
      <c r="I841" s="96"/>
      <c r="J841" s="96"/>
      <c r="K841" s="95"/>
      <c r="L841" s="95"/>
      <c r="M841" s="95"/>
      <c r="N841" s="95"/>
      <c r="O841" s="95"/>
      <c r="P841" s="95"/>
      <c r="Q841" s="97"/>
      <c r="R841" s="97"/>
      <c r="S841" s="97"/>
      <c r="T841" s="97"/>
      <c r="U841" s="97"/>
      <c r="V841" s="97"/>
      <c r="W841" s="97"/>
      <c r="X841" s="97"/>
      <c r="Y841" s="97"/>
      <c r="Z841" s="97"/>
      <c r="AA841" s="97"/>
      <c r="AB841" s="97"/>
      <c r="AC841" s="97"/>
      <c r="AD841" s="97"/>
      <c r="AE841" s="97"/>
      <c r="AF841" s="97"/>
      <c r="AG841" s="97"/>
      <c r="AH841" s="97"/>
      <c r="AI841" s="97"/>
      <c r="AJ841" s="97"/>
      <c r="AK841" s="97"/>
      <c r="AL841" s="97"/>
      <c r="AM841" s="97"/>
      <c r="AN841" s="97"/>
      <c r="AO841" s="97"/>
      <c r="AP841" s="97"/>
      <c r="AQ841" s="97"/>
      <c r="AR841" s="97"/>
      <c r="AS841" s="97"/>
      <c r="AT841" s="97"/>
      <c r="AU841" s="97"/>
      <c r="AV841" s="97"/>
      <c r="AW841" s="97"/>
      <c r="AX841" s="97"/>
      <c r="AY841" s="97"/>
      <c r="AZ841" s="97"/>
      <c r="BA841" s="97"/>
      <c r="BB841" s="97"/>
      <c r="BC841" s="97"/>
      <c r="BD841" s="97"/>
      <c r="BE841" s="97"/>
      <c r="BF841" s="97"/>
      <c r="BG841" s="97"/>
      <c r="BH841" s="97"/>
      <c r="BI841" s="97"/>
      <c r="BJ841" s="97"/>
      <c r="BK841" s="97"/>
      <c r="BL841" s="97"/>
      <c r="BM841" s="97"/>
    </row>
    <row r="842" spans="1:65" x14ac:dyDescent="0.25">
      <c r="A842" s="95"/>
      <c r="B842" s="95"/>
      <c r="C842" s="95"/>
      <c r="D842" s="95"/>
      <c r="E842" s="95"/>
      <c r="F842" s="95"/>
      <c r="G842" s="95"/>
      <c r="H842" s="95"/>
      <c r="I842" s="96"/>
      <c r="J842" s="96"/>
      <c r="K842" s="95"/>
      <c r="L842" s="95"/>
      <c r="M842" s="95"/>
      <c r="N842" s="95"/>
      <c r="O842" s="95"/>
      <c r="P842" s="95"/>
      <c r="Q842" s="97"/>
      <c r="R842" s="97"/>
      <c r="S842" s="97"/>
      <c r="T842" s="97"/>
      <c r="U842" s="97"/>
      <c r="V842" s="97"/>
      <c r="W842" s="97"/>
      <c r="X842" s="97"/>
      <c r="Y842" s="97"/>
      <c r="Z842" s="97"/>
      <c r="AA842" s="97"/>
      <c r="AB842" s="97"/>
      <c r="AC842" s="97"/>
      <c r="AD842" s="97"/>
      <c r="AE842" s="97"/>
      <c r="AF842" s="97"/>
      <c r="AG842" s="97"/>
      <c r="AH842" s="97"/>
      <c r="AI842" s="97"/>
      <c r="AJ842" s="97"/>
      <c r="AK842" s="97"/>
      <c r="AL842" s="97"/>
      <c r="AM842" s="97"/>
      <c r="AN842" s="97"/>
      <c r="AO842" s="97"/>
      <c r="AP842" s="97"/>
      <c r="AQ842" s="97"/>
      <c r="AR842" s="97"/>
      <c r="AS842" s="97"/>
      <c r="AT842" s="97"/>
      <c r="AU842" s="97"/>
      <c r="AV842" s="97"/>
      <c r="AW842" s="97"/>
      <c r="AX842" s="97"/>
      <c r="AY842" s="97"/>
      <c r="AZ842" s="97"/>
      <c r="BA842" s="97"/>
      <c r="BB842" s="97"/>
      <c r="BC842" s="97"/>
      <c r="BD842" s="97"/>
      <c r="BE842" s="97"/>
      <c r="BF842" s="97"/>
      <c r="BG842" s="97"/>
      <c r="BH842" s="97"/>
      <c r="BI842" s="97"/>
      <c r="BJ842" s="97"/>
      <c r="BK842" s="97"/>
      <c r="BL842" s="97"/>
      <c r="BM842" s="97"/>
    </row>
  </sheetData>
  <sheetProtection password="E937" sheet="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Inflation Calculator</vt:lpstr>
      <vt:lpstr>How the calculator works</vt:lpstr>
      <vt:lpstr>'How the calculator works'!HowInflationCalculatorWorks</vt:lpstr>
    </vt:vector>
  </TitlesOfParts>
  <Company>CBS AUA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NorbertoR</dc:creator>
  <cp:lastModifiedBy>Leonardo da Silva Menezes</cp:lastModifiedBy>
  <cp:lastPrinted>2007-08-21T19:11:08Z</cp:lastPrinted>
  <dcterms:created xsi:type="dcterms:W3CDTF">2006-06-15T19:00:27Z</dcterms:created>
  <dcterms:modified xsi:type="dcterms:W3CDTF">2026-08-06T19:46:00Z</dcterms:modified>
</cp:coreProperties>
</file>