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ILINGS\National Accounts\RMV\Economic Indicators_Website\International\"/>
    </mc:Choice>
  </mc:AlternateContent>
  <xr:revisionPtr revIDLastSave="0" documentId="13_ncr:1_{6F00148F-A031-495B-88D8-F05A3252B26A}" xr6:coauthVersionLast="36" xr6:coauthVersionMax="36" xr10:uidLastSave="{00000000-0000-0000-0000-000000000000}"/>
  <bookViews>
    <workbookView xWindow="0" yWindow="0" windowWidth="38400" windowHeight="17730" xr2:uid="{2C26DF70-66B9-4EAC-826D-AC2BF965A225}"/>
  </bookViews>
  <sheets>
    <sheet name="Crude oil pric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1" l="1"/>
  <c r="J27" i="1"/>
  <c r="AA26" i="1"/>
  <c r="W26" i="1"/>
  <c r="S26" i="1"/>
  <c r="O26" i="1"/>
  <c r="K26" i="1"/>
  <c r="AB25" i="1"/>
  <c r="X25" i="1"/>
  <c r="T25" i="1"/>
  <c r="P25" i="1"/>
  <c r="L25" i="1"/>
  <c r="AC24" i="1"/>
  <c r="Z24" i="1"/>
  <c r="Y24" i="1"/>
  <c r="V24" i="1"/>
  <c r="U24" i="1"/>
  <c r="R24" i="1"/>
  <c r="Q24" i="1"/>
  <c r="N24" i="1"/>
  <c r="M24" i="1"/>
  <c r="J24" i="1"/>
  <c r="I24" i="1"/>
  <c r="AC21" i="1"/>
  <c r="AB21" i="1"/>
  <c r="AB28" i="1" s="1"/>
  <c r="AA21" i="1"/>
  <c r="AA28" i="1" s="1"/>
  <c r="Z21" i="1"/>
  <c r="Z28" i="1" s="1"/>
  <c r="Y21" i="1"/>
  <c r="X21" i="1"/>
  <c r="X28" i="1" s="1"/>
  <c r="W21" i="1"/>
  <c r="W28" i="1" s="1"/>
  <c r="V21" i="1"/>
  <c r="V28" i="1" s="1"/>
  <c r="U21" i="1"/>
  <c r="T21" i="1"/>
  <c r="T28" i="1" s="1"/>
  <c r="S21" i="1"/>
  <c r="S28" i="1" s="1"/>
  <c r="R21" i="1"/>
  <c r="R28" i="1" s="1"/>
  <c r="Q21" i="1"/>
  <c r="P21" i="1"/>
  <c r="P28" i="1" s="1"/>
  <c r="O21" i="1"/>
  <c r="O28" i="1" s="1"/>
  <c r="N21" i="1"/>
  <c r="N28" i="1" s="1"/>
  <c r="M21" i="1"/>
  <c r="L21" i="1"/>
  <c r="L28" i="1" s="1"/>
  <c r="K21" i="1"/>
  <c r="K28" i="1" s="1"/>
  <c r="J21" i="1"/>
  <c r="J28" i="1" s="1"/>
  <c r="I21" i="1"/>
  <c r="AC20" i="1"/>
  <c r="AC27" i="1" s="1"/>
  <c r="AB20" i="1"/>
  <c r="AB27" i="1" s="1"/>
  <c r="AA20" i="1"/>
  <c r="AA27" i="1" s="1"/>
  <c r="Z20" i="1"/>
  <c r="Y20" i="1"/>
  <c r="Y27" i="1" s="1"/>
  <c r="X20" i="1"/>
  <c r="X27" i="1" s="1"/>
  <c r="W20" i="1"/>
  <c r="W27" i="1" s="1"/>
  <c r="V20" i="1"/>
  <c r="U20" i="1"/>
  <c r="U27" i="1" s="1"/>
  <c r="T20" i="1"/>
  <c r="T27" i="1" s="1"/>
  <c r="S20" i="1"/>
  <c r="S27" i="1" s="1"/>
  <c r="R20" i="1"/>
  <c r="Q20" i="1"/>
  <c r="Q27" i="1" s="1"/>
  <c r="P20" i="1"/>
  <c r="P27" i="1" s="1"/>
  <c r="O20" i="1"/>
  <c r="O27" i="1" s="1"/>
  <c r="N20" i="1"/>
  <c r="M20" i="1"/>
  <c r="M27" i="1" s="1"/>
  <c r="L20" i="1"/>
  <c r="L27" i="1" s="1"/>
  <c r="K20" i="1"/>
  <c r="K27" i="1" s="1"/>
  <c r="J20" i="1"/>
  <c r="I20" i="1"/>
  <c r="I27" i="1" s="1"/>
  <c r="AC19" i="1"/>
  <c r="AC26" i="1" s="1"/>
  <c r="AB19" i="1"/>
  <c r="AB26" i="1" s="1"/>
  <c r="AA19" i="1"/>
  <c r="Z19" i="1"/>
  <c r="Z26" i="1" s="1"/>
  <c r="Y19" i="1"/>
  <c r="Y26" i="1" s="1"/>
  <c r="X19" i="1"/>
  <c r="X26" i="1" s="1"/>
  <c r="W19" i="1"/>
  <c r="V19" i="1"/>
  <c r="V26" i="1" s="1"/>
  <c r="U19" i="1"/>
  <c r="U26" i="1" s="1"/>
  <c r="T19" i="1"/>
  <c r="T26" i="1" s="1"/>
  <c r="S19" i="1"/>
  <c r="R19" i="1"/>
  <c r="R26" i="1" s="1"/>
  <c r="Q19" i="1"/>
  <c r="Q26" i="1" s="1"/>
  <c r="P19" i="1"/>
  <c r="P26" i="1" s="1"/>
  <c r="O19" i="1"/>
  <c r="N19" i="1"/>
  <c r="N26" i="1" s="1"/>
  <c r="M19" i="1"/>
  <c r="M26" i="1" s="1"/>
  <c r="L19" i="1"/>
  <c r="L26" i="1" s="1"/>
  <c r="K19" i="1"/>
  <c r="J19" i="1"/>
  <c r="J26" i="1" s="1"/>
  <c r="I19" i="1"/>
  <c r="I26" i="1" s="1"/>
  <c r="AC18" i="1"/>
  <c r="AC25" i="1" s="1"/>
  <c r="AB18" i="1"/>
  <c r="AA18" i="1"/>
  <c r="AA25" i="1" s="1"/>
  <c r="Z18" i="1"/>
  <c r="Z25" i="1" s="1"/>
  <c r="Y18" i="1"/>
  <c r="Y25" i="1" s="1"/>
  <c r="X18" i="1"/>
  <c r="W18" i="1"/>
  <c r="W25" i="1" s="1"/>
  <c r="V18" i="1"/>
  <c r="V25" i="1" s="1"/>
  <c r="U18" i="1"/>
  <c r="U25" i="1" s="1"/>
  <c r="T18" i="1"/>
  <c r="S18" i="1"/>
  <c r="S25" i="1" s="1"/>
  <c r="R18" i="1"/>
  <c r="R25" i="1" s="1"/>
  <c r="Q18" i="1"/>
  <c r="Q25" i="1" s="1"/>
  <c r="P18" i="1"/>
  <c r="O18" i="1"/>
  <c r="O25" i="1" s="1"/>
  <c r="N18" i="1"/>
  <c r="N25" i="1" s="1"/>
  <c r="M18" i="1"/>
  <c r="M25" i="1" s="1"/>
  <c r="L18" i="1"/>
  <c r="K18" i="1"/>
  <c r="K25" i="1" s="1"/>
  <c r="J18" i="1"/>
  <c r="J25" i="1" s="1"/>
  <c r="I18" i="1"/>
  <c r="I25" i="1" s="1"/>
  <c r="AD17" i="1"/>
  <c r="AC17" i="1"/>
  <c r="AB17" i="1"/>
  <c r="AB24" i="1" s="1"/>
  <c r="AA17" i="1"/>
  <c r="AA24" i="1" s="1"/>
  <c r="Z17" i="1"/>
  <c r="Y17" i="1"/>
  <c r="X17" i="1"/>
  <c r="X24" i="1" s="1"/>
  <c r="W17" i="1"/>
  <c r="W24" i="1" s="1"/>
  <c r="V17" i="1"/>
  <c r="U17" i="1"/>
  <c r="AC28" i="1" s="1"/>
  <c r="T17" i="1"/>
  <c r="T24" i="1" s="1"/>
  <c r="S17" i="1"/>
  <c r="S24" i="1" s="1"/>
  <c r="R17" i="1"/>
  <c r="Q17" i="1"/>
  <c r="P17" i="1"/>
  <c r="P24" i="1" s="1"/>
  <c r="O17" i="1"/>
  <c r="O24" i="1" s="1"/>
  <c r="N17" i="1"/>
  <c r="M17" i="1"/>
  <c r="L17" i="1"/>
  <c r="L24" i="1" s="1"/>
  <c r="K17" i="1"/>
  <c r="K24" i="1" s="1"/>
  <c r="J17" i="1"/>
  <c r="I17" i="1"/>
  <c r="R27" i="1" l="1"/>
  <c r="V27" i="1"/>
  <c r="Z27" i="1"/>
  <c r="I28" i="1"/>
  <c r="M28" i="1"/>
  <c r="Q28" i="1"/>
  <c r="U28" i="1"/>
  <c r="Y28" i="1"/>
</calcChain>
</file>

<file path=xl/sharedStrings.xml><?xml version="1.0" encoding="utf-8"?>
<sst xmlns="http://schemas.openxmlformats.org/spreadsheetml/2006/main" count="26" uniqueCount="22">
  <si>
    <t>7.1 Crude oil price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</si>
  <si>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</si>
  <si>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</si>
  <si>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</si>
  <si>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</si>
  <si>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</si>
  <si>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</si>
  <si>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</si>
  <si>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</si>
  <si>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</si>
  <si>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</si>
  <si>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</si>
  <si>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</si>
  <si>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Yearly average price in $</t>
  </si>
  <si>
    <t>Q1</t>
  </si>
  <si>
    <t>Q2</t>
  </si>
  <si>
    <t>Q3</t>
  </si>
  <si>
    <t>Q4</t>
  </si>
  <si>
    <t>Index 2013=100</t>
  </si>
  <si>
    <t>Yearly</t>
  </si>
  <si>
    <t>Source: U.S. Energy Information Administration (EIA)</t>
  </si>
  <si>
    <t xml:space="preserve">WTI $ per barrel spot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</si>
</sst>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Border="1" applyAlignment="1">
      <alignment horizontal="left" vertical="center"/>
    </xf>
    <xf numFmtId="0" fontId="3" fillId="3" borderId="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right" wrapText="1" readingOrder="1"/>
    </xf>
    <xf numFmtId="0" fontId="5" fillId="5" borderId="2" xfId="0" applyFont="1" applyFill="1" applyBorder="1" applyAlignment="1">
      <alignment horizontal="left" wrapText="1" readingOrder="1"/>
    </xf>
    <xf numFmtId="43" fontId="5" fillId="5" borderId="2" xfId="1" applyFont="1" applyFill="1" applyBorder="1" applyAlignment="1">
      <alignment horizontal="left" wrapText="1" readingOrder="1"/>
    </xf>
    <xf numFmtId="0" fontId="4" fillId="5" borderId="2" xfId="0" applyFont="1" applyFill="1" applyBorder="1" applyAlignment="1">
      <alignment horizontal="left" wrapText="1" readingOrder="1"/>
    </xf>
    <xf numFmtId="164" fontId="4" fillId="5" borderId="2" xfId="1" applyNumberFormat="1" applyFont="1" applyFill="1" applyBorder="1" applyAlignment="1">
      <alignment horizontal="left" wrapText="1" readingOrder="1"/>
    </xf>
    <xf numFmtId="0" fontId="2" fillId="2" borderId="0" xfId="0" applyFont="1" applyFill="1" applyBorder="1" applyAlignment="1">
      <alignment vertical="center"/>
    </xf>
    <xf numFmtId="4" fontId="3" fillId="3" borderId="0" xfId="0" applyNumberFormat="1" applyFont="1" applyFill="1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6" fillId="3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A371-20E0-4EF1-B8E3-DBE940F4F101}">
  <dimension ref="A1:AD32"/>
  <sheetViews>
    <sheetView tabSelected="1" workbookViewId="0">
      <selection activeCell="C55" sqref="C55"/>
    </sheetView>
  </sheetViews>
  <sheetFormatPr defaultColWidth="9.1796875" defaultRowHeight="13" x14ac:dyDescent="0.3"/>
  <cols>
    <col min="1" max="1" width="21" style="2" customWidth="1"/>
    <col min="2" max="15" width="6.26953125" style="2" bestFit="1" customWidth="1"/>
    <col min="16" max="16" width="7.26953125" style="2" bestFit="1" customWidth="1"/>
    <col min="17" max="18" width="6.26953125" style="2" bestFit="1" customWidth="1"/>
    <col min="19" max="22" width="7.26953125" style="2" bestFit="1" customWidth="1"/>
    <col min="23" max="30" width="6.26953125" style="2" bestFit="1" customWidth="1"/>
    <col min="31" max="16384" width="9.1796875" style="2"/>
  </cols>
  <sheetData>
    <row r="1" spans="1:30" ht="13.5" thickBot="1" x14ac:dyDescent="0.35">
      <c r="A1" s="1" t="s">
        <v>0</v>
      </c>
    </row>
    <row r="2" spans="1:30" ht="13.5" thickBot="1" x14ac:dyDescent="0.35">
      <c r="A2" s="3"/>
      <c r="B2" s="3">
        <v>1994</v>
      </c>
      <c r="C2" s="3">
        <v>1995</v>
      </c>
      <c r="D2" s="3">
        <v>1996</v>
      </c>
      <c r="E2" s="3">
        <v>1997</v>
      </c>
      <c r="F2" s="3">
        <v>1998</v>
      </c>
      <c r="G2" s="3">
        <v>1999</v>
      </c>
      <c r="H2" s="3">
        <v>2000</v>
      </c>
      <c r="I2" s="3">
        <v>2001</v>
      </c>
      <c r="J2" s="3">
        <v>2002</v>
      </c>
      <c r="K2" s="3">
        <v>2003</v>
      </c>
      <c r="L2" s="3">
        <v>2004</v>
      </c>
      <c r="M2" s="3">
        <v>2005</v>
      </c>
      <c r="N2" s="3">
        <v>2006</v>
      </c>
      <c r="O2" s="3">
        <v>2007</v>
      </c>
      <c r="P2" s="3">
        <v>2008</v>
      </c>
      <c r="Q2" s="3">
        <v>2009</v>
      </c>
      <c r="R2" s="3">
        <v>2010</v>
      </c>
      <c r="S2" s="3">
        <v>2011</v>
      </c>
      <c r="T2" s="3">
        <v>2012</v>
      </c>
      <c r="U2" s="3">
        <v>2013</v>
      </c>
      <c r="V2" s="3">
        <v>2014</v>
      </c>
      <c r="W2" s="3">
        <v>2015</v>
      </c>
      <c r="X2" s="3">
        <v>2016</v>
      </c>
      <c r="Y2" s="3">
        <v>2017</v>
      </c>
      <c r="Z2" s="3">
        <v>2018</v>
      </c>
      <c r="AA2" s="3">
        <v>2019</v>
      </c>
      <c r="AB2" s="3">
        <v>2020</v>
      </c>
      <c r="AC2" s="3">
        <v>2021</v>
      </c>
      <c r="AD2" s="3">
        <v>2022</v>
      </c>
    </row>
    <row r="3" spans="1:30" ht="14" thickTop="1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3.5" thickBot="1" x14ac:dyDescent="0.35">
      <c r="A4" s="5" t="s">
        <v>1</v>
      </c>
      <c r="B4" s="6">
        <v>15.03</v>
      </c>
      <c r="C4" s="6">
        <v>18.04</v>
      </c>
      <c r="D4" s="6">
        <v>18.86</v>
      </c>
      <c r="E4" s="6">
        <v>25.13</v>
      </c>
      <c r="F4" s="6">
        <v>16.72</v>
      </c>
      <c r="G4" s="6">
        <v>12.52</v>
      </c>
      <c r="H4" s="6">
        <v>27.26</v>
      </c>
      <c r="I4" s="6">
        <v>29.59</v>
      </c>
      <c r="J4" s="6">
        <v>19.72</v>
      </c>
      <c r="K4" s="6">
        <v>32.950000000000003</v>
      </c>
      <c r="L4" s="6">
        <v>34.31</v>
      </c>
      <c r="M4" s="6">
        <v>46.84</v>
      </c>
      <c r="N4" s="6">
        <v>65.489999999999995</v>
      </c>
      <c r="O4" s="6">
        <v>54.51</v>
      </c>
      <c r="P4" s="6">
        <v>92.97</v>
      </c>
      <c r="Q4" s="6">
        <v>41.71</v>
      </c>
      <c r="R4" s="6">
        <v>78.33</v>
      </c>
      <c r="S4" s="6">
        <v>89.17</v>
      </c>
      <c r="T4" s="6">
        <v>100.27</v>
      </c>
      <c r="U4" s="6">
        <v>94.76</v>
      </c>
      <c r="V4" s="6">
        <v>94.62</v>
      </c>
      <c r="W4" s="6">
        <v>47.22</v>
      </c>
      <c r="X4" s="6">
        <v>31.68</v>
      </c>
      <c r="Y4" s="6">
        <v>52.5</v>
      </c>
      <c r="Z4" s="6">
        <v>63.7</v>
      </c>
      <c r="AA4" s="6">
        <v>51.38</v>
      </c>
      <c r="AB4" s="6">
        <v>57.52</v>
      </c>
      <c r="AC4" s="6">
        <v>52</v>
      </c>
      <c r="AD4" s="6">
        <v>83.22</v>
      </c>
    </row>
    <row r="5" spans="1:30" ht="13.5" thickBot="1" x14ac:dyDescent="0.35">
      <c r="A5" s="5" t="s">
        <v>2</v>
      </c>
      <c r="B5" s="6">
        <v>14.78</v>
      </c>
      <c r="C5" s="6">
        <v>18.57</v>
      </c>
      <c r="D5" s="6">
        <v>19.09</v>
      </c>
      <c r="E5" s="6">
        <v>22.18</v>
      </c>
      <c r="F5" s="6">
        <v>16.059999999999999</v>
      </c>
      <c r="G5" s="6">
        <v>12.01</v>
      </c>
      <c r="H5" s="6">
        <v>29.37</v>
      </c>
      <c r="I5" s="6">
        <v>29.61</v>
      </c>
      <c r="J5" s="6">
        <v>20.72</v>
      </c>
      <c r="K5" s="6">
        <v>35.83</v>
      </c>
      <c r="L5" s="6">
        <v>34.69</v>
      </c>
      <c r="M5" s="6">
        <v>48.15</v>
      </c>
      <c r="N5" s="6">
        <v>61.63</v>
      </c>
      <c r="O5" s="6">
        <v>59.28</v>
      </c>
      <c r="P5" s="6">
        <v>95.39</v>
      </c>
      <c r="Q5" s="6">
        <v>39.090000000000003</v>
      </c>
      <c r="R5" s="6">
        <v>76.39</v>
      </c>
      <c r="S5" s="6">
        <v>88.58</v>
      </c>
      <c r="T5" s="6">
        <v>102.2</v>
      </c>
      <c r="U5" s="6">
        <v>95.31</v>
      </c>
      <c r="V5" s="6">
        <v>100.82</v>
      </c>
      <c r="W5" s="6">
        <v>50.58</v>
      </c>
      <c r="X5" s="6">
        <v>30.32</v>
      </c>
      <c r="Y5" s="6">
        <v>53.47</v>
      </c>
      <c r="Z5" s="6">
        <v>62.23</v>
      </c>
      <c r="AA5" s="6">
        <v>54.95</v>
      </c>
      <c r="AB5" s="6">
        <v>50.54</v>
      </c>
      <c r="AC5" s="6">
        <v>59.04</v>
      </c>
      <c r="AD5" s="6"/>
    </row>
    <row r="6" spans="1:30" ht="13.5" thickBot="1" x14ac:dyDescent="0.35">
      <c r="A6" s="5" t="s">
        <v>3</v>
      </c>
      <c r="B6" s="6">
        <v>14.68</v>
      </c>
      <c r="C6" s="6">
        <v>18.54</v>
      </c>
      <c r="D6" s="6">
        <v>21.33</v>
      </c>
      <c r="E6" s="6">
        <v>20.97</v>
      </c>
      <c r="F6" s="6">
        <v>15.12</v>
      </c>
      <c r="G6" s="6">
        <v>14.68</v>
      </c>
      <c r="H6" s="6">
        <v>29.84</v>
      </c>
      <c r="I6" s="6">
        <v>27.25</v>
      </c>
      <c r="J6" s="6">
        <v>24.53</v>
      </c>
      <c r="K6" s="6">
        <v>33.51</v>
      </c>
      <c r="L6" s="6">
        <v>36.74</v>
      </c>
      <c r="M6" s="6">
        <v>54.19</v>
      </c>
      <c r="N6" s="6">
        <v>62.69</v>
      </c>
      <c r="O6" s="6">
        <v>60.44</v>
      </c>
      <c r="P6" s="6">
        <v>105.45</v>
      </c>
      <c r="Q6" s="6">
        <v>47.94</v>
      </c>
      <c r="R6" s="6">
        <v>81.2</v>
      </c>
      <c r="S6" s="6">
        <v>102.86</v>
      </c>
      <c r="T6" s="6">
        <v>106.16</v>
      </c>
      <c r="U6" s="6">
        <v>92.94</v>
      </c>
      <c r="V6" s="6">
        <v>100.8</v>
      </c>
      <c r="W6" s="6">
        <v>47.82</v>
      </c>
      <c r="X6" s="6">
        <v>37.549999999999997</v>
      </c>
      <c r="Y6" s="6">
        <v>49.33</v>
      </c>
      <c r="Z6" s="6">
        <v>62.73</v>
      </c>
      <c r="AA6" s="6">
        <v>58.15</v>
      </c>
      <c r="AB6" s="6">
        <v>29.21</v>
      </c>
      <c r="AC6" s="6">
        <v>62.33</v>
      </c>
      <c r="AD6" s="6"/>
    </row>
    <row r="7" spans="1:30" ht="13.5" thickBot="1" x14ac:dyDescent="0.35">
      <c r="A7" s="5" t="s">
        <v>4</v>
      </c>
      <c r="B7" s="6">
        <v>16.420000000000002</v>
      </c>
      <c r="C7" s="6">
        <v>19.899999999999999</v>
      </c>
      <c r="D7" s="6">
        <v>23.5</v>
      </c>
      <c r="E7" s="6">
        <v>19.7</v>
      </c>
      <c r="F7" s="6">
        <v>15.35</v>
      </c>
      <c r="G7" s="6">
        <v>17.309999999999999</v>
      </c>
      <c r="H7" s="6">
        <v>25.72</v>
      </c>
      <c r="I7" s="6">
        <v>27.49</v>
      </c>
      <c r="J7" s="6">
        <v>26.18</v>
      </c>
      <c r="K7" s="6">
        <v>28.17</v>
      </c>
      <c r="L7" s="6">
        <v>36.75</v>
      </c>
      <c r="M7" s="6">
        <v>52.98</v>
      </c>
      <c r="N7" s="6">
        <v>69.44</v>
      </c>
      <c r="O7" s="6">
        <v>63.98</v>
      </c>
      <c r="P7" s="6">
        <v>112.58</v>
      </c>
      <c r="Q7" s="6">
        <v>49.65</v>
      </c>
      <c r="R7" s="6">
        <v>84.29</v>
      </c>
      <c r="S7" s="6">
        <v>109.53</v>
      </c>
      <c r="T7" s="6">
        <v>103.32</v>
      </c>
      <c r="U7" s="6">
        <v>92.02</v>
      </c>
      <c r="V7" s="6">
        <v>102.07</v>
      </c>
      <c r="W7" s="6">
        <v>54.45</v>
      </c>
      <c r="X7" s="6">
        <v>40.75</v>
      </c>
      <c r="Y7" s="6">
        <v>51.06</v>
      </c>
      <c r="Z7" s="6">
        <v>66.25</v>
      </c>
      <c r="AA7" s="6">
        <v>63.86</v>
      </c>
      <c r="AB7" s="6">
        <v>16.55</v>
      </c>
      <c r="AC7" s="6">
        <v>61.72</v>
      </c>
      <c r="AD7" s="6"/>
    </row>
    <row r="8" spans="1:30" ht="13.5" thickBot="1" x14ac:dyDescent="0.35">
      <c r="A8" s="5" t="s">
        <v>5</v>
      </c>
      <c r="B8" s="6">
        <v>17.89</v>
      </c>
      <c r="C8" s="6">
        <v>19.739999999999998</v>
      </c>
      <c r="D8" s="6">
        <v>21.17</v>
      </c>
      <c r="E8" s="6">
        <v>20.82</v>
      </c>
      <c r="F8" s="6">
        <v>14.91</v>
      </c>
      <c r="G8" s="6">
        <v>17.72</v>
      </c>
      <c r="H8" s="6">
        <v>28.79</v>
      </c>
      <c r="I8" s="6">
        <v>28.63</v>
      </c>
      <c r="J8" s="6">
        <v>27.04</v>
      </c>
      <c r="K8" s="6">
        <v>28.11</v>
      </c>
      <c r="L8" s="6">
        <v>40.28</v>
      </c>
      <c r="M8" s="6">
        <v>49.83</v>
      </c>
      <c r="N8" s="6">
        <v>70.84</v>
      </c>
      <c r="O8" s="6">
        <v>63.46</v>
      </c>
      <c r="P8" s="6">
        <v>125.4</v>
      </c>
      <c r="Q8" s="6">
        <v>59.03</v>
      </c>
      <c r="R8" s="6">
        <v>73.739999999999995</v>
      </c>
      <c r="S8" s="6">
        <v>100.9</v>
      </c>
      <c r="T8" s="6">
        <v>94.66</v>
      </c>
      <c r="U8" s="6">
        <v>94.51</v>
      </c>
      <c r="V8" s="6">
        <v>102.18</v>
      </c>
      <c r="W8" s="6">
        <v>59.27</v>
      </c>
      <c r="X8" s="6">
        <v>46.71</v>
      </c>
      <c r="Y8" s="6">
        <v>48.48</v>
      </c>
      <c r="Z8" s="6">
        <v>69.98</v>
      </c>
      <c r="AA8" s="6">
        <v>60.83</v>
      </c>
      <c r="AB8" s="6">
        <v>28.56</v>
      </c>
      <c r="AC8" s="6">
        <v>65.17</v>
      </c>
      <c r="AD8" s="6"/>
    </row>
    <row r="9" spans="1:30" ht="13.5" thickBot="1" x14ac:dyDescent="0.35">
      <c r="A9" s="5" t="s">
        <v>6</v>
      </c>
      <c r="B9" s="6">
        <v>19.059999999999999</v>
      </c>
      <c r="C9" s="6">
        <v>18.45</v>
      </c>
      <c r="D9" s="6">
        <v>20.420000000000002</v>
      </c>
      <c r="E9" s="6">
        <v>19.260000000000002</v>
      </c>
      <c r="F9" s="6">
        <v>13.72</v>
      </c>
      <c r="G9" s="6">
        <v>17.920000000000002</v>
      </c>
      <c r="H9" s="6">
        <v>31.82</v>
      </c>
      <c r="I9" s="6">
        <v>27.6</v>
      </c>
      <c r="J9" s="6">
        <v>25.52</v>
      </c>
      <c r="K9" s="6">
        <v>30.66</v>
      </c>
      <c r="L9" s="6">
        <v>38.03</v>
      </c>
      <c r="M9" s="6">
        <v>56.35</v>
      </c>
      <c r="N9" s="6">
        <v>70.95</v>
      </c>
      <c r="O9" s="6">
        <v>67.489999999999995</v>
      </c>
      <c r="P9" s="6">
        <v>133.88</v>
      </c>
      <c r="Q9" s="6">
        <v>69.64</v>
      </c>
      <c r="R9" s="6">
        <v>75.34</v>
      </c>
      <c r="S9" s="6">
        <v>96.26</v>
      </c>
      <c r="T9" s="6">
        <v>82.3</v>
      </c>
      <c r="U9" s="6">
        <v>95.77</v>
      </c>
      <c r="V9" s="6">
        <v>105.79</v>
      </c>
      <c r="W9" s="6">
        <v>59.82</v>
      </c>
      <c r="X9" s="6">
        <v>48.76</v>
      </c>
      <c r="Y9" s="6">
        <v>45.18</v>
      </c>
      <c r="Z9" s="6">
        <v>67.87</v>
      </c>
      <c r="AA9" s="6">
        <v>54.66</v>
      </c>
      <c r="AB9" s="6">
        <v>38.31</v>
      </c>
      <c r="AC9" s="6">
        <v>71.38</v>
      </c>
      <c r="AD9" s="6"/>
    </row>
    <row r="10" spans="1:30" ht="13.5" thickBot="1" x14ac:dyDescent="0.35">
      <c r="A10" s="5" t="s">
        <v>7</v>
      </c>
      <c r="B10" s="6">
        <v>19.66</v>
      </c>
      <c r="C10" s="6">
        <v>17.329999999999998</v>
      </c>
      <c r="D10" s="6">
        <v>21.3</v>
      </c>
      <c r="E10" s="6">
        <v>19.66</v>
      </c>
      <c r="F10" s="6">
        <v>14.17</v>
      </c>
      <c r="G10" s="6">
        <v>20.100000000000001</v>
      </c>
      <c r="H10" s="6">
        <v>29.7</v>
      </c>
      <c r="I10" s="6">
        <v>26.43</v>
      </c>
      <c r="J10" s="6">
        <v>26.97</v>
      </c>
      <c r="K10" s="6">
        <v>30.76</v>
      </c>
      <c r="L10" s="6">
        <v>40.78</v>
      </c>
      <c r="M10" s="6">
        <v>59</v>
      </c>
      <c r="N10" s="6">
        <v>74.41</v>
      </c>
      <c r="O10" s="6">
        <v>74.12</v>
      </c>
      <c r="P10" s="6">
        <v>133.37</v>
      </c>
      <c r="Q10" s="6">
        <v>64.150000000000006</v>
      </c>
      <c r="R10" s="6">
        <v>76.319999999999993</v>
      </c>
      <c r="S10" s="6">
        <v>97.3</v>
      </c>
      <c r="T10" s="6">
        <v>87.9</v>
      </c>
      <c r="U10" s="6">
        <v>104.67</v>
      </c>
      <c r="V10" s="6">
        <v>103.59</v>
      </c>
      <c r="W10" s="6">
        <v>50.9</v>
      </c>
      <c r="X10" s="6">
        <v>44.65</v>
      </c>
      <c r="Y10" s="6">
        <v>46.63</v>
      </c>
      <c r="Z10" s="6">
        <v>70.98</v>
      </c>
      <c r="AA10" s="6">
        <v>57.35</v>
      </c>
      <c r="AB10" s="6">
        <v>40.71</v>
      </c>
      <c r="AC10" s="6">
        <v>72.489999999999995</v>
      </c>
      <c r="AD10" s="6"/>
    </row>
    <row r="11" spans="1:30" ht="13.5" thickBot="1" x14ac:dyDescent="0.35">
      <c r="A11" s="5" t="s">
        <v>8</v>
      </c>
      <c r="B11" s="6">
        <v>18.38</v>
      </c>
      <c r="C11" s="6">
        <v>18.02</v>
      </c>
      <c r="D11" s="6">
        <v>21.9</v>
      </c>
      <c r="E11" s="6">
        <v>19.95</v>
      </c>
      <c r="F11" s="6">
        <v>13.47</v>
      </c>
      <c r="G11" s="6">
        <v>21.28</v>
      </c>
      <c r="H11" s="6">
        <v>31.26</v>
      </c>
      <c r="I11" s="6">
        <v>27.37</v>
      </c>
      <c r="J11" s="6">
        <v>28.39</v>
      </c>
      <c r="K11" s="6">
        <v>31.57</v>
      </c>
      <c r="L11" s="6">
        <v>44.9</v>
      </c>
      <c r="M11" s="6">
        <v>64.989999999999995</v>
      </c>
      <c r="N11" s="6">
        <v>73.040000000000006</v>
      </c>
      <c r="O11" s="6">
        <v>72.36</v>
      </c>
      <c r="P11" s="6">
        <v>116.67</v>
      </c>
      <c r="Q11" s="6">
        <v>71.05</v>
      </c>
      <c r="R11" s="6">
        <v>76.599999999999994</v>
      </c>
      <c r="S11" s="6">
        <v>86.33</v>
      </c>
      <c r="T11" s="6">
        <v>94.13</v>
      </c>
      <c r="U11" s="6">
        <v>106.57</v>
      </c>
      <c r="V11" s="6">
        <v>96.54</v>
      </c>
      <c r="W11" s="6">
        <v>42.87</v>
      </c>
      <c r="X11" s="6">
        <v>44.72</v>
      </c>
      <c r="Y11" s="6">
        <v>48.04</v>
      </c>
      <c r="Z11" s="6">
        <v>68.06</v>
      </c>
      <c r="AA11" s="6">
        <v>54.81</v>
      </c>
      <c r="AB11" s="6">
        <v>42.34</v>
      </c>
      <c r="AC11" s="6">
        <v>67.73</v>
      </c>
      <c r="AD11" s="6"/>
    </row>
    <row r="12" spans="1:30" ht="13.5" thickBot="1" x14ac:dyDescent="0.35">
      <c r="A12" s="5" t="s">
        <v>9</v>
      </c>
      <c r="B12" s="6">
        <v>17.45</v>
      </c>
      <c r="C12" s="6">
        <v>18.23</v>
      </c>
      <c r="D12" s="6">
        <v>23.97</v>
      </c>
      <c r="E12" s="6">
        <v>19.8</v>
      </c>
      <c r="F12" s="6">
        <v>15.03</v>
      </c>
      <c r="G12" s="6">
        <v>23.8</v>
      </c>
      <c r="H12" s="6">
        <v>33.880000000000003</v>
      </c>
      <c r="I12" s="6">
        <v>26.2</v>
      </c>
      <c r="J12" s="6">
        <v>29.66</v>
      </c>
      <c r="K12" s="6">
        <v>28.31</v>
      </c>
      <c r="L12" s="6">
        <v>45.94</v>
      </c>
      <c r="M12" s="6">
        <v>65.59</v>
      </c>
      <c r="N12" s="6">
        <v>63.8</v>
      </c>
      <c r="O12" s="6">
        <v>79.92</v>
      </c>
      <c r="P12" s="6">
        <v>104.11</v>
      </c>
      <c r="Q12" s="6">
        <v>69.41</v>
      </c>
      <c r="R12" s="6">
        <v>75.239999999999995</v>
      </c>
      <c r="S12" s="6">
        <v>85.52</v>
      </c>
      <c r="T12" s="6">
        <v>94.51</v>
      </c>
      <c r="U12" s="6">
        <v>106.29</v>
      </c>
      <c r="V12" s="6">
        <v>93.21</v>
      </c>
      <c r="W12" s="6">
        <v>45.48</v>
      </c>
      <c r="X12" s="6">
        <v>45.18</v>
      </c>
      <c r="Y12" s="6">
        <v>49.82</v>
      </c>
      <c r="Z12" s="6">
        <v>70.23</v>
      </c>
      <c r="AA12" s="6">
        <v>56.95</v>
      </c>
      <c r="AB12" s="6">
        <v>39.630000000000003</v>
      </c>
      <c r="AC12" s="6">
        <v>71.650000000000006</v>
      </c>
      <c r="AD12" s="6"/>
    </row>
    <row r="13" spans="1:30" ht="13.5" thickBot="1" x14ac:dyDescent="0.35">
      <c r="A13" s="5" t="s">
        <v>10</v>
      </c>
      <c r="B13" s="6">
        <v>17.72</v>
      </c>
      <c r="C13" s="6">
        <v>17.43</v>
      </c>
      <c r="D13" s="6">
        <v>24.88</v>
      </c>
      <c r="E13" s="6">
        <v>21.33</v>
      </c>
      <c r="F13" s="6">
        <v>14.46</v>
      </c>
      <c r="G13" s="6">
        <v>22.69</v>
      </c>
      <c r="H13" s="6">
        <v>33.11</v>
      </c>
      <c r="I13" s="6">
        <v>22.17</v>
      </c>
      <c r="J13" s="6">
        <v>28.84</v>
      </c>
      <c r="K13" s="6">
        <v>30.34</v>
      </c>
      <c r="L13" s="6">
        <v>53.28</v>
      </c>
      <c r="M13" s="6">
        <v>62.26</v>
      </c>
      <c r="N13" s="6">
        <v>58.89</v>
      </c>
      <c r="O13" s="6">
        <v>85.8</v>
      </c>
      <c r="P13" s="6">
        <v>76.61</v>
      </c>
      <c r="Q13" s="6">
        <v>75.72</v>
      </c>
      <c r="R13" s="6">
        <v>81.89</v>
      </c>
      <c r="S13" s="6">
        <v>86.32</v>
      </c>
      <c r="T13" s="6">
        <v>89.49</v>
      </c>
      <c r="U13" s="6">
        <v>100.54</v>
      </c>
      <c r="V13" s="6">
        <v>84.4</v>
      </c>
      <c r="W13" s="6">
        <v>46.22</v>
      </c>
      <c r="X13" s="6">
        <v>49.78</v>
      </c>
      <c r="Y13" s="6">
        <v>51.58</v>
      </c>
      <c r="Z13" s="6">
        <v>70.75</v>
      </c>
      <c r="AA13" s="6">
        <v>53.96</v>
      </c>
      <c r="AB13" s="6">
        <v>39.4</v>
      </c>
      <c r="AC13" s="6">
        <v>81.48</v>
      </c>
      <c r="AD13" s="6"/>
    </row>
    <row r="14" spans="1:30" ht="13.5" thickBot="1" x14ac:dyDescent="0.35">
      <c r="A14" s="5" t="s">
        <v>11</v>
      </c>
      <c r="B14" s="6">
        <v>18.07</v>
      </c>
      <c r="C14" s="6">
        <v>17.989999999999998</v>
      </c>
      <c r="D14" s="6">
        <v>23.71</v>
      </c>
      <c r="E14" s="6">
        <v>20.190000000000001</v>
      </c>
      <c r="F14" s="6">
        <v>13</v>
      </c>
      <c r="G14" s="6">
        <v>25</v>
      </c>
      <c r="H14" s="6">
        <v>34.42</v>
      </c>
      <c r="I14" s="6">
        <v>19.64</v>
      </c>
      <c r="J14" s="6">
        <v>26.35</v>
      </c>
      <c r="K14" s="6">
        <v>31.11</v>
      </c>
      <c r="L14" s="6">
        <v>48.47</v>
      </c>
      <c r="M14" s="6">
        <v>58.32</v>
      </c>
      <c r="N14" s="6">
        <v>59.08</v>
      </c>
      <c r="O14" s="6">
        <v>94.77</v>
      </c>
      <c r="P14" s="6">
        <v>57.31</v>
      </c>
      <c r="Q14" s="6">
        <v>77.989999999999995</v>
      </c>
      <c r="R14" s="6">
        <v>84.25</v>
      </c>
      <c r="S14" s="6">
        <v>97.16</v>
      </c>
      <c r="T14" s="6">
        <v>86.53</v>
      </c>
      <c r="U14" s="6">
        <v>93.86</v>
      </c>
      <c r="V14" s="6">
        <v>75.790000000000006</v>
      </c>
      <c r="W14" s="6">
        <v>42.44</v>
      </c>
      <c r="X14" s="6">
        <v>45.66</v>
      </c>
      <c r="Y14" s="6">
        <v>56.64</v>
      </c>
      <c r="Z14" s="6">
        <v>56.96</v>
      </c>
      <c r="AA14" s="6">
        <v>57.03</v>
      </c>
      <c r="AB14" s="6">
        <v>40.94</v>
      </c>
      <c r="AC14" s="6">
        <v>79.150000000000006</v>
      </c>
      <c r="AD14" s="6"/>
    </row>
    <row r="15" spans="1:30" ht="13.5" thickBot="1" x14ac:dyDescent="0.35">
      <c r="A15" s="5" t="s">
        <v>12</v>
      </c>
      <c r="B15" s="6">
        <v>17.16</v>
      </c>
      <c r="C15" s="6">
        <v>19.03</v>
      </c>
      <c r="D15" s="6">
        <v>25.23</v>
      </c>
      <c r="E15" s="6">
        <v>18.329999999999998</v>
      </c>
      <c r="F15" s="6">
        <v>11.35</v>
      </c>
      <c r="G15" s="6">
        <v>26.1</v>
      </c>
      <c r="H15" s="6">
        <v>28.44</v>
      </c>
      <c r="I15" s="6">
        <v>19.39</v>
      </c>
      <c r="J15" s="6">
        <v>29.46</v>
      </c>
      <c r="K15" s="6">
        <v>32.130000000000003</v>
      </c>
      <c r="L15" s="6">
        <v>43.15</v>
      </c>
      <c r="M15" s="6">
        <v>59.41</v>
      </c>
      <c r="N15" s="6">
        <v>61.96</v>
      </c>
      <c r="O15" s="6">
        <v>91.69</v>
      </c>
      <c r="P15" s="6">
        <v>41.12</v>
      </c>
      <c r="Q15" s="6">
        <v>74.47</v>
      </c>
      <c r="R15" s="6">
        <v>89.15</v>
      </c>
      <c r="S15" s="6">
        <v>98.56</v>
      </c>
      <c r="T15" s="6">
        <v>87.86</v>
      </c>
      <c r="U15" s="6">
        <v>97.63</v>
      </c>
      <c r="V15" s="6">
        <v>59.29</v>
      </c>
      <c r="W15" s="6">
        <v>37.19</v>
      </c>
      <c r="X15" s="6">
        <v>51.97</v>
      </c>
      <c r="Y15" s="6">
        <v>57.88</v>
      </c>
      <c r="Z15" s="6">
        <v>49.52</v>
      </c>
      <c r="AA15" s="6">
        <v>59.88</v>
      </c>
      <c r="AB15" s="6">
        <v>47.02</v>
      </c>
      <c r="AC15" s="6">
        <v>71.709999999999994</v>
      </c>
      <c r="AD15" s="6"/>
    </row>
    <row r="16" spans="1:30" ht="13.5" thickBot="1" x14ac:dyDescent="0.3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ht="13.5" thickBot="1" x14ac:dyDescent="0.35">
      <c r="A17" s="7" t="s">
        <v>13</v>
      </c>
      <c r="B17" s="8"/>
      <c r="C17" s="8"/>
      <c r="D17" s="8"/>
      <c r="E17" s="8"/>
      <c r="F17" s="8"/>
      <c r="G17" s="8"/>
      <c r="H17" s="8"/>
      <c r="I17" s="6">
        <f t="shared" ref="I17:U17" si="0">AVERAGE(I4:I15)</f>
        <v>25.947499999999994</v>
      </c>
      <c r="J17" s="6">
        <f t="shared" si="0"/>
        <v>26.114999999999998</v>
      </c>
      <c r="K17" s="6">
        <f t="shared" si="0"/>
        <v>31.120833333333326</v>
      </c>
      <c r="L17" s="6">
        <f t="shared" si="0"/>
        <v>41.443333333333335</v>
      </c>
      <c r="M17" s="6">
        <f t="shared" si="0"/>
        <v>56.492500000000007</v>
      </c>
      <c r="N17" s="6">
        <f t="shared" si="0"/>
        <v>66.018333333333331</v>
      </c>
      <c r="O17" s="6">
        <f t="shared" si="0"/>
        <v>72.318333333333328</v>
      </c>
      <c r="P17" s="6">
        <f t="shared" si="0"/>
        <v>99.571666666666644</v>
      </c>
      <c r="Q17" s="6">
        <f t="shared" si="0"/>
        <v>61.654166666666676</v>
      </c>
      <c r="R17" s="6">
        <f t="shared" si="0"/>
        <v>79.39500000000001</v>
      </c>
      <c r="S17" s="6">
        <f t="shared" si="0"/>
        <v>94.874166666666667</v>
      </c>
      <c r="T17" s="6">
        <f t="shared" si="0"/>
        <v>94.110833333333332</v>
      </c>
      <c r="U17" s="6">
        <f t="shared" si="0"/>
        <v>97.90583333333332</v>
      </c>
      <c r="V17" s="6">
        <f>AVERAGE(V4:V15)</f>
        <v>93.258333333333326</v>
      </c>
      <c r="W17" s="6">
        <f>AVERAGE(W4:W15)</f>
        <v>48.688333333333333</v>
      </c>
      <c r="X17" s="6">
        <f t="shared" ref="X17:AD17" si="1">AVERAGE(X4:X15)</f>
        <v>43.144166666666671</v>
      </c>
      <c r="Y17" s="6">
        <f t="shared" si="1"/>
        <v>50.884166666666665</v>
      </c>
      <c r="Z17" s="6">
        <f t="shared" si="1"/>
        <v>64.938333333333333</v>
      </c>
      <c r="AA17" s="6">
        <f t="shared" si="1"/>
        <v>56.984166666666674</v>
      </c>
      <c r="AB17" s="6">
        <f t="shared" si="1"/>
        <v>39.227499999999999</v>
      </c>
      <c r="AC17" s="6">
        <f t="shared" si="1"/>
        <v>67.987499999999997</v>
      </c>
      <c r="AD17" s="6">
        <f t="shared" si="1"/>
        <v>83.22</v>
      </c>
    </row>
    <row r="18" spans="1:30" ht="13.5" thickBot="1" x14ac:dyDescent="0.35">
      <c r="A18" s="7" t="s">
        <v>14</v>
      </c>
      <c r="B18" s="8"/>
      <c r="C18" s="8"/>
      <c r="D18" s="8"/>
      <c r="E18" s="8"/>
      <c r="F18" s="8"/>
      <c r="G18" s="8"/>
      <c r="H18" s="8"/>
      <c r="I18" s="6">
        <f>AVERAGE(I4:I6)</f>
        <v>28.816666666666666</v>
      </c>
      <c r="J18" s="6">
        <f t="shared" ref="J18:Y18" si="2">AVERAGE(J4:J6)</f>
        <v>21.656666666666666</v>
      </c>
      <c r="K18" s="6">
        <f t="shared" si="2"/>
        <v>34.096666666666664</v>
      </c>
      <c r="L18" s="6">
        <f t="shared" si="2"/>
        <v>35.24666666666667</v>
      </c>
      <c r="M18" s="6">
        <f t="shared" si="2"/>
        <v>49.726666666666667</v>
      </c>
      <c r="N18" s="6">
        <f t="shared" si="2"/>
        <v>63.27</v>
      </c>
      <c r="O18" s="6">
        <f t="shared" si="2"/>
        <v>58.076666666666661</v>
      </c>
      <c r="P18" s="6">
        <f t="shared" si="2"/>
        <v>97.936666666666667</v>
      </c>
      <c r="Q18" s="6">
        <f t="shared" si="2"/>
        <v>42.913333333333334</v>
      </c>
      <c r="R18" s="6">
        <f t="shared" si="2"/>
        <v>78.64</v>
      </c>
      <c r="S18" s="6">
        <f t="shared" si="2"/>
        <v>93.536666666666676</v>
      </c>
      <c r="T18" s="6">
        <f>AVERAGE(T4:T6)</f>
        <v>102.87666666666667</v>
      </c>
      <c r="U18" s="6">
        <f t="shared" si="2"/>
        <v>94.336666666666659</v>
      </c>
      <c r="V18" s="6">
        <f t="shared" si="2"/>
        <v>98.74666666666667</v>
      </c>
      <c r="W18" s="6">
        <f t="shared" si="2"/>
        <v>48.54</v>
      </c>
      <c r="X18" s="6">
        <f t="shared" si="2"/>
        <v>33.18333333333333</v>
      </c>
      <c r="Y18" s="6">
        <f t="shared" si="2"/>
        <v>51.766666666666673</v>
      </c>
      <c r="Z18" s="6">
        <f>AVERAGE(Z4:Z6)</f>
        <v>62.886666666666663</v>
      </c>
      <c r="AA18" s="6">
        <f t="shared" ref="AA18:AC18" si="3">AVERAGE(AA4:AA6)</f>
        <v>54.826666666666675</v>
      </c>
      <c r="AB18" s="6">
        <f t="shared" si="3"/>
        <v>45.756666666666668</v>
      </c>
      <c r="AC18" s="6">
        <f t="shared" si="3"/>
        <v>57.79</v>
      </c>
      <c r="AD18" s="6"/>
    </row>
    <row r="19" spans="1:30" ht="13.5" thickBot="1" x14ac:dyDescent="0.35">
      <c r="A19" s="7" t="s">
        <v>15</v>
      </c>
      <c r="B19" s="8"/>
      <c r="C19" s="8"/>
      <c r="D19" s="8"/>
      <c r="E19" s="8"/>
      <c r="F19" s="8"/>
      <c r="G19" s="8"/>
      <c r="H19" s="8"/>
      <c r="I19" s="6">
        <f>AVERAGE(I7:I9)</f>
        <v>27.906666666666666</v>
      </c>
      <c r="J19" s="6">
        <f t="shared" ref="J19:AC19" si="4">AVERAGE(J7:J9)</f>
        <v>26.246666666666666</v>
      </c>
      <c r="K19" s="6">
        <f t="shared" si="4"/>
        <v>28.98</v>
      </c>
      <c r="L19" s="6">
        <f t="shared" si="4"/>
        <v>38.353333333333332</v>
      </c>
      <c r="M19" s="6">
        <f t="shared" si="4"/>
        <v>53.053333333333335</v>
      </c>
      <c r="N19" s="6">
        <f t="shared" si="4"/>
        <v>70.410000000000011</v>
      </c>
      <c r="O19" s="6">
        <f t="shared" si="4"/>
        <v>64.976666666666674</v>
      </c>
      <c r="P19" s="6">
        <f t="shared" si="4"/>
        <v>123.95333333333333</v>
      </c>
      <c r="Q19" s="6">
        <f t="shared" si="4"/>
        <v>59.44</v>
      </c>
      <c r="R19" s="6">
        <f t="shared" si="4"/>
        <v>77.790000000000006</v>
      </c>
      <c r="S19" s="6">
        <f t="shared" si="4"/>
        <v>102.23</v>
      </c>
      <c r="T19" s="6">
        <f t="shared" si="4"/>
        <v>93.426666666666662</v>
      </c>
      <c r="U19" s="6">
        <f t="shared" si="4"/>
        <v>94.100000000000009</v>
      </c>
      <c r="V19" s="6">
        <f t="shared" si="4"/>
        <v>103.34666666666668</v>
      </c>
      <c r="W19" s="6">
        <f t="shared" si="4"/>
        <v>57.846666666666664</v>
      </c>
      <c r="X19" s="6">
        <f t="shared" si="4"/>
        <v>45.406666666666666</v>
      </c>
      <c r="Y19" s="6">
        <f t="shared" si="4"/>
        <v>48.24</v>
      </c>
      <c r="Z19" s="6">
        <f t="shared" si="4"/>
        <v>68.033333333333346</v>
      </c>
      <c r="AA19" s="6">
        <f t="shared" si="4"/>
        <v>59.783333333333331</v>
      </c>
      <c r="AB19" s="6">
        <f t="shared" si="4"/>
        <v>27.806666666666668</v>
      </c>
      <c r="AC19" s="6">
        <f t="shared" si="4"/>
        <v>66.089999999999989</v>
      </c>
      <c r="AD19" s="6"/>
    </row>
    <row r="20" spans="1:30" ht="13.5" thickBot="1" x14ac:dyDescent="0.35">
      <c r="A20" s="7" t="s">
        <v>16</v>
      </c>
      <c r="B20" s="8"/>
      <c r="C20" s="8"/>
      <c r="D20" s="8"/>
      <c r="E20" s="8"/>
      <c r="F20" s="8"/>
      <c r="G20" s="8"/>
      <c r="H20" s="8"/>
      <c r="I20" s="6">
        <f>AVERAGE(I10:I12)</f>
        <v>26.666666666666668</v>
      </c>
      <c r="J20" s="6">
        <f t="shared" ref="J20:AC20" si="5">AVERAGE(J10:J12)</f>
        <v>28.34</v>
      </c>
      <c r="K20" s="6">
        <f t="shared" si="5"/>
        <v>30.213333333333335</v>
      </c>
      <c r="L20" s="6">
        <f t="shared" si="5"/>
        <v>43.873333333333335</v>
      </c>
      <c r="M20" s="6">
        <f t="shared" si="5"/>
        <v>63.193333333333328</v>
      </c>
      <c r="N20" s="6">
        <f t="shared" si="5"/>
        <v>70.416666666666671</v>
      </c>
      <c r="O20" s="6">
        <f t="shared" si="5"/>
        <v>75.466666666666683</v>
      </c>
      <c r="P20" s="6">
        <f t="shared" si="5"/>
        <v>118.05000000000001</v>
      </c>
      <c r="Q20" s="6">
        <f t="shared" si="5"/>
        <v>68.203333333333333</v>
      </c>
      <c r="R20" s="6">
        <f t="shared" si="5"/>
        <v>76.053333333333327</v>
      </c>
      <c r="S20" s="6">
        <f t="shared" si="5"/>
        <v>89.716666666666654</v>
      </c>
      <c r="T20" s="6">
        <f t="shared" si="5"/>
        <v>92.18</v>
      </c>
      <c r="U20" s="6">
        <f t="shared" si="5"/>
        <v>105.84333333333335</v>
      </c>
      <c r="V20" s="6">
        <f t="shared" si="5"/>
        <v>97.779999999999987</v>
      </c>
      <c r="W20" s="6">
        <f t="shared" si="5"/>
        <v>46.416666666666664</v>
      </c>
      <c r="X20" s="6">
        <f t="shared" si="5"/>
        <v>44.85</v>
      </c>
      <c r="Y20" s="6">
        <f t="shared" si="5"/>
        <v>48.163333333333334</v>
      </c>
      <c r="Z20" s="6">
        <f t="shared" si="5"/>
        <v>69.756666666666675</v>
      </c>
      <c r="AA20" s="6">
        <f t="shared" si="5"/>
        <v>56.370000000000005</v>
      </c>
      <c r="AB20" s="6">
        <f t="shared" si="5"/>
        <v>40.893333333333338</v>
      </c>
      <c r="AC20" s="6">
        <f t="shared" si="5"/>
        <v>70.623333333333335</v>
      </c>
      <c r="AD20" s="6"/>
    </row>
    <row r="21" spans="1:30" ht="13.5" thickBot="1" x14ac:dyDescent="0.35">
      <c r="A21" s="7" t="s">
        <v>17</v>
      </c>
      <c r="B21" s="8"/>
      <c r="C21" s="8"/>
      <c r="D21" s="8"/>
      <c r="E21" s="8"/>
      <c r="F21" s="8"/>
      <c r="G21" s="8"/>
      <c r="H21" s="8"/>
      <c r="I21" s="6">
        <f>AVERAGE(I13:I15)</f>
        <v>20.400000000000002</v>
      </c>
      <c r="J21" s="6">
        <f t="shared" ref="J21:AC21" si="6">AVERAGE(J13:J15)</f>
        <v>28.216666666666669</v>
      </c>
      <c r="K21" s="6">
        <f t="shared" si="6"/>
        <v>31.193333333333339</v>
      </c>
      <c r="L21" s="6">
        <f t="shared" si="6"/>
        <v>48.300000000000004</v>
      </c>
      <c r="M21" s="6">
        <f t="shared" si="6"/>
        <v>59.99666666666667</v>
      </c>
      <c r="N21" s="6">
        <f t="shared" si="6"/>
        <v>59.976666666666667</v>
      </c>
      <c r="O21" s="6">
        <f t="shared" si="6"/>
        <v>90.75333333333333</v>
      </c>
      <c r="P21" s="6">
        <f t="shared" si="6"/>
        <v>58.346666666666671</v>
      </c>
      <c r="Q21" s="6">
        <f t="shared" si="6"/>
        <v>76.059999999999988</v>
      </c>
      <c r="R21" s="6">
        <f t="shared" si="6"/>
        <v>85.096666666666664</v>
      </c>
      <c r="S21" s="6">
        <f t="shared" si="6"/>
        <v>94.013333333333321</v>
      </c>
      <c r="T21" s="6">
        <f t="shared" si="6"/>
        <v>87.96</v>
      </c>
      <c r="U21" s="6">
        <f t="shared" si="6"/>
        <v>97.34333333333332</v>
      </c>
      <c r="V21" s="6">
        <f t="shared" si="6"/>
        <v>73.16</v>
      </c>
      <c r="W21" s="6">
        <f t="shared" si="6"/>
        <v>41.949999999999996</v>
      </c>
      <c r="X21" s="6">
        <f t="shared" si="6"/>
        <v>49.136666666666663</v>
      </c>
      <c r="Y21" s="6">
        <f t="shared" si="6"/>
        <v>55.366666666666667</v>
      </c>
      <c r="Z21" s="6">
        <f t="shared" si="6"/>
        <v>59.076666666666675</v>
      </c>
      <c r="AA21" s="6">
        <f t="shared" si="6"/>
        <v>56.956666666666671</v>
      </c>
      <c r="AB21" s="6">
        <f t="shared" si="6"/>
        <v>42.45333333333334</v>
      </c>
      <c r="AC21" s="6">
        <f t="shared" si="6"/>
        <v>77.446666666666658</v>
      </c>
      <c r="AD21" s="6"/>
    </row>
    <row r="22" spans="1:30" ht="13.5" thickBot="1" x14ac:dyDescent="0.35">
      <c r="A22" s="7"/>
      <c r="B22" s="8"/>
      <c r="C22" s="8"/>
      <c r="D22" s="8"/>
      <c r="E22" s="8"/>
      <c r="F22" s="8"/>
      <c r="G22" s="8"/>
      <c r="H22" s="8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ht="13.5" thickBot="1" x14ac:dyDescent="0.35">
      <c r="A23" s="7" t="s">
        <v>18</v>
      </c>
      <c r="B23" s="8"/>
      <c r="C23" s="8"/>
      <c r="D23" s="8"/>
      <c r="E23" s="8"/>
      <c r="F23" s="8"/>
      <c r="G23" s="8"/>
      <c r="H23" s="8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ht="13.5" thickBot="1" x14ac:dyDescent="0.35">
      <c r="A24" s="7" t="s">
        <v>19</v>
      </c>
      <c r="B24" s="8"/>
      <c r="C24" s="8"/>
      <c r="D24" s="8"/>
      <c r="E24" s="8"/>
      <c r="F24" s="8"/>
      <c r="G24" s="8"/>
      <c r="H24" s="8"/>
      <c r="I24" s="6">
        <f>I17/$U$17*100</f>
        <v>26.502506660311354</v>
      </c>
      <c r="J24" s="6">
        <f t="shared" ref="J24:Y25" si="7">J17/$U$17*100</f>
        <v>26.673589418403743</v>
      </c>
      <c r="K24" s="6">
        <f t="shared" si="7"/>
        <v>31.786495527164703</v>
      </c>
      <c r="L24" s="6">
        <f t="shared" si="7"/>
        <v>42.329789678858091</v>
      </c>
      <c r="M24" s="6">
        <f t="shared" si="7"/>
        <v>57.700852009158474</v>
      </c>
      <c r="N24" s="6">
        <f t="shared" si="7"/>
        <v>67.430439112412444</v>
      </c>
      <c r="O24" s="6">
        <f t="shared" si="7"/>
        <v>73.865193595887206</v>
      </c>
      <c r="P24" s="6">
        <f t="shared" si="7"/>
        <v>101.70146484291878</v>
      </c>
      <c r="Q24" s="6">
        <f t="shared" si="7"/>
        <v>62.97292466400539</v>
      </c>
      <c r="R24" s="6">
        <f t="shared" si="7"/>
        <v>81.09322733579036</v>
      </c>
      <c r="S24" s="6">
        <f t="shared" si="7"/>
        <v>96.903487194327894</v>
      </c>
      <c r="T24" s="6">
        <f t="shared" si="7"/>
        <v>96.123826465906888</v>
      </c>
      <c r="U24" s="6">
        <f>U17/$U$17*100</f>
        <v>100</v>
      </c>
      <c r="V24" s="6">
        <f>V17/$U$17*100</f>
        <v>95.253091831436677</v>
      </c>
      <c r="W24" s="6">
        <f t="shared" ref="W24:AC28" si="8">W17/$U$17*100</f>
        <v>49.729757334854071</v>
      </c>
      <c r="X24" s="6">
        <f t="shared" si="8"/>
        <v>44.067003157796194</v>
      </c>
      <c r="Y24" s="6">
        <f t="shared" si="8"/>
        <v>51.972558666065183</v>
      </c>
      <c r="Z24" s="6">
        <f t="shared" si="8"/>
        <v>66.327338343816763</v>
      </c>
      <c r="AA24" s="6">
        <f t="shared" si="8"/>
        <v>58.203035229429659</v>
      </c>
      <c r="AB24" s="6">
        <f t="shared" si="8"/>
        <v>40.066560555635952</v>
      </c>
      <c r="AC24" s="6">
        <f t="shared" si="8"/>
        <v>69.441725467498543</v>
      </c>
      <c r="AD24" s="6"/>
    </row>
    <row r="25" spans="1:30" ht="13.5" thickBot="1" x14ac:dyDescent="0.35">
      <c r="A25" s="7" t="s">
        <v>14</v>
      </c>
      <c r="B25" s="8"/>
      <c r="C25" s="8"/>
      <c r="D25" s="8"/>
      <c r="E25" s="8"/>
      <c r="F25" s="8"/>
      <c r="G25" s="8"/>
      <c r="H25" s="8"/>
      <c r="I25" s="6">
        <f>I18/$U$17*100</f>
        <v>29.433043655893847</v>
      </c>
      <c r="J25" s="6">
        <f t="shared" si="7"/>
        <v>22.119894115944746</v>
      </c>
      <c r="K25" s="6">
        <f t="shared" si="7"/>
        <v>34.825980746806032</v>
      </c>
      <c r="L25" s="6">
        <f t="shared" si="7"/>
        <v>36.000578787440318</v>
      </c>
      <c r="M25" s="6">
        <f t="shared" si="7"/>
        <v>50.790300203426767</v>
      </c>
      <c r="N25" s="6">
        <f t="shared" si="7"/>
        <v>64.623320026896607</v>
      </c>
      <c r="O25" s="6">
        <f t="shared" si="7"/>
        <v>59.318903368032203</v>
      </c>
      <c r="P25" s="6">
        <f t="shared" si="7"/>
        <v>100.03149284601702</v>
      </c>
      <c r="Q25" s="6">
        <f t="shared" si="7"/>
        <v>43.83123239166887</v>
      </c>
      <c r="R25" s="6">
        <f t="shared" si="7"/>
        <v>80.322078187373933</v>
      </c>
      <c r="S25" s="6">
        <f t="shared" si="7"/>
        <v>95.537378603590213</v>
      </c>
      <c r="T25" s="6">
        <f t="shared" si="7"/>
        <v>105.07715747274169</v>
      </c>
      <c r="U25" s="6">
        <f t="shared" si="7"/>
        <v>96.354490284031442</v>
      </c>
      <c r="V25" s="6">
        <f t="shared" si="7"/>
        <v>100.85881842246378</v>
      </c>
      <c r="W25" s="6">
        <f t="shared" si="7"/>
        <v>49.578251210772265</v>
      </c>
      <c r="X25" s="6">
        <f t="shared" si="7"/>
        <v>33.893111578302282</v>
      </c>
      <c r="Y25" s="6">
        <f t="shared" si="7"/>
        <v>52.873934988551937</v>
      </c>
      <c r="Z25" s="6">
        <f t="shared" si="8"/>
        <v>64.231787346685167</v>
      </c>
      <c r="AA25" s="6">
        <f t="shared" si="8"/>
        <v>55.999387166239686</v>
      </c>
      <c r="AB25" s="6">
        <f t="shared" si="8"/>
        <v>46.735383489237115</v>
      </c>
      <c r="AC25" s="6">
        <f t="shared" si="8"/>
        <v>59.026105015874109</v>
      </c>
      <c r="AD25" s="6"/>
    </row>
    <row r="26" spans="1:30" ht="13.5" thickBot="1" x14ac:dyDescent="0.35">
      <c r="A26" s="7" t="s">
        <v>15</v>
      </c>
      <c r="B26" s="8"/>
      <c r="C26" s="8"/>
      <c r="D26" s="8"/>
      <c r="E26" s="8"/>
      <c r="F26" s="8"/>
      <c r="G26" s="8"/>
      <c r="H26" s="8"/>
      <c r="I26" s="6">
        <f t="shared" ref="I26:X28" si="9">I19/$U$17*100</f>
        <v>28.503579119391937</v>
      </c>
      <c r="J26" s="6">
        <f t="shared" si="9"/>
        <v>26.808072382476361</v>
      </c>
      <c r="K26" s="6">
        <f t="shared" si="9"/>
        <v>29.599870623983936</v>
      </c>
      <c r="L26" s="6">
        <f t="shared" si="9"/>
        <v>39.173695813153799</v>
      </c>
      <c r="M26" s="6">
        <f t="shared" si="9"/>
        <v>54.188122941261597</v>
      </c>
      <c r="N26" s="6">
        <f t="shared" si="9"/>
        <v>71.916041774834682</v>
      </c>
      <c r="O26" s="6">
        <f t="shared" si="9"/>
        <v>66.366491611837915</v>
      </c>
      <c r="P26" s="6">
        <f t="shared" si="9"/>
        <v>126.60464562036653</v>
      </c>
      <c r="Q26" s="6">
        <f t="shared" si="9"/>
        <v>60.711397856784167</v>
      </c>
      <c r="R26" s="6">
        <f t="shared" si="9"/>
        <v>79.453897026905125</v>
      </c>
      <c r="S26" s="6">
        <f t="shared" si="9"/>
        <v>104.416658864385</v>
      </c>
      <c r="T26" s="6">
        <f t="shared" si="9"/>
        <v>95.425025747529517</v>
      </c>
      <c r="U26" s="6">
        <f t="shared" si="9"/>
        <v>96.112761411900919</v>
      </c>
      <c r="V26" s="6">
        <f t="shared" si="9"/>
        <v>105.55721058500092</v>
      </c>
      <c r="W26" s="6">
        <f t="shared" si="9"/>
        <v>59.083983759905358</v>
      </c>
      <c r="X26" s="6">
        <f t="shared" si="9"/>
        <v>46.377897129044072</v>
      </c>
      <c r="Y26" s="6">
        <f t="shared" si="8"/>
        <v>49.271834330606801</v>
      </c>
      <c r="Z26" s="6">
        <f t="shared" si="8"/>
        <v>69.488539157523832</v>
      </c>
      <c r="AA26" s="6">
        <f t="shared" si="8"/>
        <v>61.062074952973525</v>
      </c>
      <c r="AB26" s="6">
        <f t="shared" si="8"/>
        <v>28.401440159336783</v>
      </c>
      <c r="AC26" s="6">
        <f t="shared" si="8"/>
        <v>67.503638700451958</v>
      </c>
      <c r="AD26" s="6"/>
    </row>
    <row r="27" spans="1:30" ht="13.5" thickBot="1" x14ac:dyDescent="0.35">
      <c r="A27" s="7" t="s">
        <v>16</v>
      </c>
      <c r="B27" s="8"/>
      <c r="C27" s="8"/>
      <c r="D27" s="8"/>
      <c r="E27" s="8"/>
      <c r="F27" s="8"/>
      <c r="G27" s="8"/>
      <c r="H27" s="8"/>
      <c r="I27" s="6">
        <f t="shared" si="9"/>
        <v>27.237056014708017</v>
      </c>
      <c r="J27" s="6">
        <f t="shared" si="9"/>
        <v>28.946181279630938</v>
      </c>
      <c r="K27" s="6">
        <f t="shared" si="9"/>
        <v>30.859584464664181</v>
      </c>
      <c r="L27" s="6">
        <f t="shared" si="9"/>
        <v>44.811766408198359</v>
      </c>
      <c r="M27" s="6">
        <f t="shared" si="9"/>
        <v>64.545013490854302</v>
      </c>
      <c r="N27" s="6">
        <f t="shared" si="9"/>
        <v>71.92285103883836</v>
      </c>
      <c r="O27" s="6">
        <f t="shared" si="9"/>
        <v>77.080868521623685</v>
      </c>
      <c r="P27" s="6">
        <f t="shared" si="9"/>
        <v>120.57504234511056</v>
      </c>
      <c r="Q27" s="6">
        <f t="shared" si="9"/>
        <v>69.662175389617587</v>
      </c>
      <c r="R27" s="6">
        <f t="shared" si="9"/>
        <v>77.680083753947244</v>
      </c>
      <c r="S27" s="6">
        <f t="shared" si="9"/>
        <v>91.635670329483261</v>
      </c>
      <c r="T27" s="6">
        <f t="shared" si="9"/>
        <v>94.151693378841941</v>
      </c>
      <c r="U27" s="6">
        <f t="shared" si="9"/>
        <v>108.10727995437797</v>
      </c>
      <c r="V27" s="6">
        <f t="shared" si="9"/>
        <v>99.871475141930603</v>
      </c>
      <c r="W27" s="6">
        <f t="shared" si="9"/>
        <v>47.409500625601133</v>
      </c>
      <c r="X27" s="6">
        <f t="shared" si="9"/>
        <v>45.809323584737044</v>
      </c>
      <c r="Y27" s="6">
        <f t="shared" si="8"/>
        <v>49.19352779456451</v>
      </c>
      <c r="Z27" s="6">
        <f t="shared" si="8"/>
        <v>71.248733902474342</v>
      </c>
      <c r="AA27" s="6">
        <f t="shared" si="8"/>
        <v>57.575731783090909</v>
      </c>
      <c r="AB27" s="6">
        <f t="shared" si="8"/>
        <v>41.768025398554741</v>
      </c>
      <c r="AC27" s="6">
        <f t="shared" si="8"/>
        <v>72.133938222952338</v>
      </c>
      <c r="AD27" s="6"/>
    </row>
    <row r="28" spans="1:30" ht="13.5" thickBot="1" x14ac:dyDescent="0.35">
      <c r="A28" s="7" t="s">
        <v>17</v>
      </c>
      <c r="B28" s="8"/>
      <c r="C28" s="8"/>
      <c r="D28" s="8"/>
      <c r="E28" s="8"/>
      <c r="F28" s="8"/>
      <c r="G28" s="8"/>
      <c r="H28" s="8"/>
      <c r="I28" s="6">
        <f t="shared" si="9"/>
        <v>20.836347851251631</v>
      </c>
      <c r="J28" s="6">
        <f t="shared" si="9"/>
        <v>28.820209895562922</v>
      </c>
      <c r="K28" s="6">
        <f t="shared" si="9"/>
        <v>31.860546273204704</v>
      </c>
      <c r="L28" s="6">
        <f t="shared" si="9"/>
        <v>49.333117706639896</v>
      </c>
      <c r="M28" s="6">
        <f t="shared" si="9"/>
        <v>61.279971401091196</v>
      </c>
      <c r="N28" s="6">
        <f t="shared" si="9"/>
        <v>61.259543609080161</v>
      </c>
      <c r="O28" s="6">
        <f t="shared" si="9"/>
        <v>92.694510882055042</v>
      </c>
      <c r="P28" s="6">
        <f t="shared" si="9"/>
        <v>59.594678560181137</v>
      </c>
      <c r="Q28" s="6">
        <f t="shared" si="9"/>
        <v>77.686893017950922</v>
      </c>
      <c r="R28" s="6">
        <f t="shared" si="9"/>
        <v>86.916850374935109</v>
      </c>
      <c r="S28" s="6">
        <f t="shared" si="9"/>
        <v>96.02424097985309</v>
      </c>
      <c r="T28" s="6">
        <f t="shared" si="9"/>
        <v>89.841429264514389</v>
      </c>
      <c r="U28" s="6">
        <f t="shared" si="9"/>
        <v>99.425468349689751</v>
      </c>
      <c r="V28" s="6">
        <f t="shared" si="9"/>
        <v>74.724863176351434</v>
      </c>
      <c r="W28" s="6">
        <f t="shared" si="9"/>
        <v>42.847293743137541</v>
      </c>
      <c r="X28" s="6">
        <f t="shared" si="9"/>
        <v>50.187680339101348</v>
      </c>
      <c r="Y28" s="6">
        <f t="shared" si="8"/>
        <v>56.550937550537519</v>
      </c>
      <c r="Z28" s="6">
        <f t="shared" si="8"/>
        <v>60.340292968583775</v>
      </c>
      <c r="AA28" s="6">
        <f t="shared" si="8"/>
        <v>58.174947015414482</v>
      </c>
      <c r="AB28" s="6">
        <f t="shared" si="8"/>
        <v>43.361393175415166</v>
      </c>
      <c r="AC28" s="6">
        <f t="shared" si="8"/>
        <v>79.103219930715738</v>
      </c>
      <c r="AD28" s="6"/>
    </row>
    <row r="29" spans="1:30" ht="13.5" thickBot="1" x14ac:dyDescent="0.35">
      <c r="A29" s="7"/>
      <c r="B29" s="8"/>
      <c r="C29" s="8"/>
      <c r="D29" s="8"/>
      <c r="E29" s="8"/>
      <c r="F29" s="8"/>
      <c r="G29" s="8"/>
      <c r="H29" s="8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 x14ac:dyDescent="0.3">
      <c r="A30" s="9" t="s">
        <v>20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30" x14ac:dyDescent="0.3">
      <c r="B31" s="11"/>
      <c r="C31" s="11"/>
      <c r="D31" s="11"/>
      <c r="E31" s="11"/>
      <c r="F31" s="11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x14ac:dyDescent="0.3">
      <c r="A32" s="13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Crude oil price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Roslyn M. Vrolijk</cp:lastModifiedBy>
  <dcterms:created xsi:type="dcterms:W3CDTF">2023-03-29T13:22:29Z</dcterms:created>
  <dcterms:modified xsi:type="dcterms:W3CDTF">2023-03-29T13:24:36Z</dcterms:modified>
</cp:coreProperties>
</file>