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ILINGS\Project &amp; Research\DDR\Data dashboard Population\Country of birth and nationality\"/>
    </mc:Choice>
  </mc:AlternateContent>
  <xr:revisionPtr revIDLastSave="0" documentId="13_ncr:1_{F0863D08-13D2-42FB-B3EE-CDC5EC425E88}" xr6:coauthVersionLast="36" xr6:coauthVersionMax="47" xr10:uidLastSave="{00000000-0000-0000-0000-000000000000}"/>
  <bookViews>
    <workbookView xWindow="-110" yWindow="-110" windowWidth="23260" windowHeight="12580" xr2:uid="{00000000-000D-0000-FFFF-FFFF00000000}"/>
  </bookViews>
  <sheets>
    <sheet name="Aruban-born and Foreign-born" sheetId="1" r:id="rId1"/>
  </sheets>
  <calcPr calcId="191029"/>
</workbook>
</file>

<file path=xl/calcChain.xml><?xml version="1.0" encoding="utf-8"?>
<calcChain xmlns="http://schemas.openxmlformats.org/spreadsheetml/2006/main">
  <c r="I8" i="1" l="1"/>
  <c r="G8" i="1"/>
  <c r="E8" i="1"/>
  <c r="C8" i="1"/>
  <c r="I7" i="1"/>
  <c r="G7" i="1"/>
  <c r="E7" i="1"/>
  <c r="C7" i="1"/>
  <c r="I6" i="1"/>
  <c r="G6" i="1"/>
  <c r="E6" i="1"/>
  <c r="C6" i="1"/>
  <c r="I5" i="1"/>
  <c r="H5" i="1"/>
  <c r="G5" i="1"/>
  <c r="F5" i="1"/>
  <c r="E5" i="1"/>
  <c r="C5" i="1"/>
</calcChain>
</file>

<file path=xl/sharedStrings.xml><?xml version="1.0" encoding="utf-8"?>
<sst xmlns="http://schemas.openxmlformats.org/spreadsheetml/2006/main" count="19" uniqueCount="11">
  <si>
    <t>Year</t>
  </si>
  <si>
    <t>The Aruban-born and foreign-born population of Aruba by sex, 1981, 1991, 2000, 2010, 2020</t>
  </si>
  <si>
    <t>Aruban-born</t>
  </si>
  <si>
    <t>Males</t>
  </si>
  <si>
    <t>Number of persons</t>
  </si>
  <si>
    <t>%</t>
  </si>
  <si>
    <t>Females</t>
  </si>
  <si>
    <t>Foreign-born</t>
  </si>
  <si>
    <t>Source: Population and Housing Census, 1981, 1991, 2000, 2010, 2020</t>
  </si>
  <si>
    <t>Total population</t>
  </si>
  <si>
    <t>Note: Excluding country of birth not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</si>
</sst>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%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5A91CE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10" xfId="0" applyFill="1" applyBorder="1"/>
    <xf numFmtId="0" fontId="0" fillId="33" borderId="0" xfId="0" applyFill="1" applyAlignment="1">
      <alignment horizontal="center"/>
    </xf>
    <xf numFmtId="0" fontId="17" fillId="34" borderId="11" xfId="34" applyFill="1" applyBorder="1" applyAlignment="1">
      <alignment horizontal="left"/>
    </xf>
    <xf numFmtId="3" fontId="0" fillId="33" borderId="10" xfId="0" applyNumberFormat="1" applyFill="1" applyBorder="1"/>
    <xf numFmtId="0" fontId="17" fillId="34" borderId="15" xfId="34" applyFill="1" applyBorder="1" applyAlignment="1">
      <alignment horizontal="center"/>
    </xf>
    <xf numFmtId="0" fontId="17" fillId="34" borderId="16" xfId="34" applyFill="1" applyBorder="1" applyAlignment="1">
      <alignment horizontal="center"/>
    </xf>
    <xf numFmtId="0" fontId="17" fillId="34" borderId="18" xfId="34" applyFill="1" applyBorder="1" applyAlignment="1">
      <alignment horizontal="center"/>
    </xf>
    <xf numFmtId="0" fontId="17" fillId="34" borderId="17" xfId="34" applyFill="1" applyBorder="1" applyAlignment="1">
      <alignment horizontal="center"/>
    </xf>
    <xf numFmtId="0" fontId="17" fillId="34" borderId="14" xfId="34" applyFill="1" applyBorder="1" applyAlignment="1">
      <alignment horizontal="center"/>
    </xf>
    <xf numFmtId="0" fontId="17" fillId="34" borderId="0" xfId="34" applyFill="1" applyBorder="1" applyAlignment="1">
      <alignment horizontal="center"/>
    </xf>
    <xf numFmtId="0" fontId="17" fillId="34" borderId="19" xfId="34" applyFill="1" applyBorder="1" applyAlignment="1">
      <alignment horizontal="center"/>
    </xf>
    <xf numFmtId="3" fontId="18" fillId="33" borderId="0" xfId="0" applyNumberFormat="1" applyFont="1" applyFill="1"/>
    <xf numFmtId="165" fontId="18" fillId="33" borderId="0" xfId="0" applyNumberFormat="1" applyFont="1" applyFill="1" applyAlignment="1">
      <alignment horizontal="right"/>
    </xf>
    <xf numFmtId="165" fontId="18" fillId="33" borderId="0" xfId="0" applyNumberFormat="1" applyFont="1" applyFill="1"/>
    <xf numFmtId="3" fontId="18" fillId="33" borderId="0" xfId="0" applyNumberFormat="1" applyFont="1" applyFill="1" applyBorder="1"/>
    <xf numFmtId="0" fontId="17" fillId="34" borderId="20" xfId="34" applyFill="1" applyBorder="1" applyAlignment="1">
      <alignment horizontal="center"/>
    </xf>
    <xf numFmtId="0" fontId="17" fillId="34" borderId="21" xfId="34" applyFill="1" applyBorder="1" applyAlignment="1">
      <alignment horizontal="center"/>
    </xf>
    <xf numFmtId="0" fontId="17" fillId="34" borderId="13" xfId="34" applyFill="1" applyBorder="1" applyAlignment="1">
      <alignment horizontal="center"/>
    </xf>
    <xf numFmtId="0" fontId="17" fillId="34" borderId="12" xfId="34" applyFill="1" applyBorder="1" applyAlignment="1">
      <alignment horizontal="center"/>
    </xf>
    <xf numFmtId="0" fontId="0" fillId="33" borderId="0" xfId="0" applyFill="1" applyBorder="1"/>
    <xf numFmtId="0" fontId="17" fillId="34" borderId="15" xfId="34" applyFill="1" applyBorder="1" applyAlignment="1">
      <alignment horizontal="center"/>
    </xf>
    <xf numFmtId="165" fontId="0" fillId="33" borderId="10" xfId="42" applyNumberFormat="1" applyFont="1" applyFill="1" applyBorder="1"/>
    <xf numFmtId="166" fontId="19" fillId="33" borderId="10" xfId="43" applyNumberFormat="1" applyFont="1" applyFill="1" applyBorder="1"/>
    <xf numFmtId="164" fontId="0" fillId="33" borderId="0" xfId="0" applyNumberFormat="1" applyFill="1"/>
    <xf numFmtId="3" fontId="18" fillId="33" borderId="10" xfId="0" applyNumberFormat="1" applyFont="1" applyFill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A9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/>
  </sheetViews>
  <sheetFormatPr defaultColWidth="8.81640625" defaultRowHeight="14.5" x14ac:dyDescent="0.35"/>
  <cols>
    <col min="1" max="1" width="10" style="1" customWidth="1"/>
    <col min="2" max="2" width="17.08984375" style="1" bestFit="1" customWidth="1"/>
    <col min="3" max="3" width="10.7265625" style="1" customWidth="1"/>
    <col min="4" max="4" width="17.08984375" style="1" bestFit="1" customWidth="1"/>
    <col min="5" max="5" width="10.7265625" style="1" customWidth="1"/>
    <col min="6" max="6" width="17.08984375" style="1" bestFit="1" customWidth="1"/>
    <col min="7" max="7" width="10.7265625" style="1" customWidth="1"/>
    <col min="8" max="8" width="17.08984375" style="1" bestFit="1" customWidth="1"/>
    <col min="9" max="9" width="10.7265625" style="1" customWidth="1"/>
    <col min="10" max="10" width="14.6328125" style="1" bestFit="1" customWidth="1"/>
    <col min="11" max="11" width="10.81640625" style="1" bestFit="1" customWidth="1"/>
    <col min="12" max="31" width="10.08984375" style="1" customWidth="1"/>
    <col min="32" max="16384" width="8.81640625" style="1"/>
  </cols>
  <sheetData>
    <row r="1" spans="1:11" x14ac:dyDescent="0.35">
      <c r="A1" s="2" t="s">
        <v>1</v>
      </c>
    </row>
    <row r="2" spans="1:11" x14ac:dyDescent="0.35">
      <c r="A2" s="5"/>
      <c r="B2" s="10" t="s">
        <v>2</v>
      </c>
      <c r="C2" s="11"/>
      <c r="D2" s="11"/>
      <c r="E2" s="18"/>
      <c r="F2" s="12" t="s">
        <v>7</v>
      </c>
      <c r="G2" s="12"/>
      <c r="H2" s="12"/>
      <c r="I2" s="12"/>
      <c r="J2" s="23" t="s">
        <v>9</v>
      </c>
    </row>
    <row r="3" spans="1:11" x14ac:dyDescent="0.35">
      <c r="A3" s="5"/>
      <c r="B3" s="19" t="s">
        <v>3</v>
      </c>
      <c r="C3" s="20"/>
      <c r="D3" s="11" t="s">
        <v>6</v>
      </c>
      <c r="E3" s="11"/>
      <c r="F3" s="19" t="s">
        <v>3</v>
      </c>
      <c r="G3" s="20"/>
      <c r="H3" s="21" t="s">
        <v>6</v>
      </c>
      <c r="I3" s="20"/>
      <c r="J3" s="13"/>
    </row>
    <row r="4" spans="1:11" s="4" customFormat="1" x14ac:dyDescent="0.35">
      <c r="A4" s="5" t="s">
        <v>0</v>
      </c>
      <c r="B4" s="7" t="s">
        <v>4</v>
      </c>
      <c r="C4" s="9" t="s">
        <v>5</v>
      </c>
      <c r="D4" s="8" t="s">
        <v>4</v>
      </c>
      <c r="E4" s="9" t="s">
        <v>5</v>
      </c>
      <c r="F4" s="7" t="s">
        <v>4</v>
      </c>
      <c r="G4" s="9" t="s">
        <v>5</v>
      </c>
      <c r="H4" s="7" t="s">
        <v>4</v>
      </c>
      <c r="I4" s="9" t="s">
        <v>5</v>
      </c>
      <c r="J4" s="13"/>
    </row>
    <row r="5" spans="1:11" x14ac:dyDescent="0.35">
      <c r="A5" s="1">
        <v>1981</v>
      </c>
      <c r="B5" s="14">
        <v>24525</v>
      </c>
      <c r="C5" s="15">
        <f>B5/J5</f>
        <v>0.40663549542379623</v>
      </c>
      <c r="D5" s="14">
        <v>24632</v>
      </c>
      <c r="E5" s="16">
        <f>D5/J5</f>
        <v>0.40840960339567584</v>
      </c>
      <c r="F5" s="14">
        <f>29340-B5</f>
        <v>4815</v>
      </c>
      <c r="G5" s="16">
        <f>F5/J5</f>
        <v>7.9834858734580183E-2</v>
      </c>
      <c r="H5" s="14">
        <f>30972-D5</f>
        <v>6340</v>
      </c>
      <c r="I5" s="16">
        <f>H5/J5</f>
        <v>0.10512004244594773</v>
      </c>
      <c r="J5" s="14">
        <v>60312</v>
      </c>
      <c r="K5" s="26"/>
    </row>
    <row r="6" spans="1:11" x14ac:dyDescent="0.35">
      <c r="A6" s="1">
        <v>1991</v>
      </c>
      <c r="B6" s="14">
        <v>25633</v>
      </c>
      <c r="C6" s="15">
        <f>B6/J6</f>
        <v>0.38437776478174157</v>
      </c>
      <c r="D6" s="14">
        <v>25144</v>
      </c>
      <c r="E6" s="16">
        <f>D6/J6</f>
        <v>0.37704500127461127</v>
      </c>
      <c r="F6" s="14">
        <v>7188</v>
      </c>
      <c r="G6" s="16">
        <f>F6/J6</f>
        <v>0.10778712492689729</v>
      </c>
      <c r="H6" s="14">
        <v>8721</v>
      </c>
      <c r="I6" s="16">
        <f>H6/J6</f>
        <v>0.13077511359035493</v>
      </c>
      <c r="J6" s="17">
        <v>66687</v>
      </c>
      <c r="K6" s="26"/>
    </row>
    <row r="7" spans="1:11" x14ac:dyDescent="0.35">
      <c r="A7" s="1">
        <v>2000</v>
      </c>
      <c r="B7" s="14">
        <v>29649</v>
      </c>
      <c r="C7" s="15">
        <f>B7/J7</f>
        <v>0.32759154089231651</v>
      </c>
      <c r="D7" s="14">
        <v>30237</v>
      </c>
      <c r="E7" s="16">
        <f>D7/J7</f>
        <v>0.33408834773385188</v>
      </c>
      <c r="F7" s="14">
        <v>13519</v>
      </c>
      <c r="G7" s="16">
        <f>F7/J7</f>
        <v>0.14937131239917795</v>
      </c>
      <c r="H7" s="14">
        <v>16585</v>
      </c>
      <c r="I7" s="16">
        <f>H7/J7</f>
        <v>0.1832475195014695</v>
      </c>
      <c r="J7" s="14">
        <v>90506</v>
      </c>
      <c r="K7" s="26"/>
    </row>
    <row r="8" spans="1:11" x14ac:dyDescent="0.35">
      <c r="A8" s="1">
        <v>2010</v>
      </c>
      <c r="B8" s="14">
        <v>33168.640353349772</v>
      </c>
      <c r="C8" s="15">
        <f>B8/J8</f>
        <v>0.32683615499339574</v>
      </c>
      <c r="D8" s="14">
        <v>33857.719073497465</v>
      </c>
      <c r="E8" s="16">
        <f>D8/J8</f>
        <v>0.33362617824974838</v>
      </c>
      <c r="F8" s="14">
        <v>15073.010012205308</v>
      </c>
      <c r="G8" s="16">
        <f>F8/J8</f>
        <v>0.14852597465812648</v>
      </c>
      <c r="H8" s="14">
        <v>19384.79830215191</v>
      </c>
      <c r="I8" s="16">
        <f>H8/J8</f>
        <v>0.19101334498198644</v>
      </c>
      <c r="J8" s="14">
        <v>101484</v>
      </c>
      <c r="K8" s="26"/>
    </row>
    <row r="9" spans="1:11" x14ac:dyDescent="0.35">
      <c r="A9" s="3">
        <v>2020</v>
      </c>
      <c r="B9" s="6">
        <v>33642</v>
      </c>
      <c r="C9" s="24">
        <v>0.3110219477469815</v>
      </c>
      <c r="D9" s="6">
        <v>34548</v>
      </c>
      <c r="E9" s="24">
        <v>0.31939796239113954</v>
      </c>
      <c r="F9" s="6">
        <v>17341</v>
      </c>
      <c r="G9" s="24">
        <v>0.16031839949706933</v>
      </c>
      <c r="H9" s="25">
        <v>22562</v>
      </c>
      <c r="I9" s="24">
        <v>0.20858680176765343</v>
      </c>
      <c r="J9" s="27">
        <v>108166</v>
      </c>
      <c r="K9" s="26"/>
    </row>
    <row r="10" spans="1:11" x14ac:dyDescent="0.35">
      <c r="A10" s="1" t="s">
        <v>8</v>
      </c>
    </row>
    <row r="11" spans="1:11" x14ac:dyDescent="0.35">
      <c r="A11" s="1" t="s">
        <v>10</v>
      </c>
    </row>
    <row r="18" spans="4:4" x14ac:dyDescent="0.35">
      <c r="D18" s="22"/>
    </row>
    <row r="24" spans="4:4" x14ac:dyDescent="0.35">
      <c r="D24" s="22"/>
    </row>
  </sheetData>
  <mergeCells count="7">
    <mergeCell ref="B2:E2"/>
    <mergeCell ref="F2:I2"/>
    <mergeCell ref="B3:C3"/>
    <mergeCell ref="D3:E3"/>
    <mergeCell ref="F3:G3"/>
    <mergeCell ref="H3:I3"/>
    <mergeCell ref="J2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Aruban-born and Foreign-born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I. Helder</dc:creator>
  <cp:lastModifiedBy>Desiree I. Helder</cp:lastModifiedBy>
  <dcterms:created xsi:type="dcterms:W3CDTF">2023-02-24T20:43:47Z</dcterms:created>
  <dcterms:modified xsi:type="dcterms:W3CDTF">2023-03-29T14:14:37Z</dcterms:modified>
</cp:coreProperties>
</file>