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raR\Documents\LFS2021\"/>
    </mc:Choice>
  </mc:AlternateContent>
  <xr:revisionPtr revIDLastSave="0" documentId="8_{B8C87693-45DD-4607-9D53-747BB182492B}" xr6:coauthVersionLast="36" xr6:coauthVersionMax="36" xr10:uidLastSave="{00000000-0000-0000-0000-000000000000}"/>
  <bookViews>
    <workbookView xWindow="0" yWindow="0" windowWidth="38400" windowHeight="17325" xr2:uid="{CE43867C-FF5D-4783-8C2E-48EA9B9C5FD0}"/>
  </bookViews>
  <sheets>
    <sheet name="Labor Force Survey 202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B19" i="2"/>
  <c r="C19" i="2"/>
  <c r="D19" i="2"/>
  <c r="F19" i="2"/>
  <c r="G19" i="2"/>
  <c r="H19" i="2"/>
  <c r="N19" i="2"/>
  <c r="O19" i="2"/>
  <c r="P19" i="2"/>
  <c r="R19" i="2"/>
  <c r="S19" i="2"/>
  <c r="T19" i="2"/>
  <c r="J19" i="2" l="1"/>
  <c r="L19" i="2"/>
  <c r="K19" i="2"/>
</calcChain>
</file>

<file path=xl/sharedStrings.xml><?xml version="1.0" encoding="utf-8"?>
<sst xmlns="http://schemas.openxmlformats.org/spreadsheetml/2006/main" count="70" uniqueCount="31">
  <si>
    <t>Employed</t>
  </si>
  <si>
    <t>Unemployed</t>
  </si>
  <si>
    <t>Economically active</t>
  </si>
  <si>
    <t>Economically inactive</t>
  </si>
  <si>
    <t>Total</t>
  </si>
  <si>
    <t>Employment rate</t>
  </si>
  <si>
    <t>Participation rate</t>
  </si>
  <si>
    <t>Inactivity rate</t>
  </si>
  <si>
    <t>Unemployment rate</t>
  </si>
  <si>
    <t>Male</t>
  </si>
  <si>
    <t>Female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</si>
  <si>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</si>
  <si>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</si>
  <si>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</si>
  <si>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</si>
  <si>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</si>
  <si>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</si>
  <si>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</si>
  <si>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</si>
  <si>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</si>
  <si>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</si>
  <si>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</si>
  <si>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t>15 - 24</t>
  </si>
  <si>
    <t>Age category</t>
  </si>
  <si>
    <t>Number of persons by activity status (absolute numbers)</t>
  </si>
  <si>
    <t>Key labor market indicators</t>
  </si>
  <si>
    <t>Table 1: Results Labor Force Survey 2021 by age category and sex (absolute numbers)</t>
  </si>
  <si>
    <t>Table 2: Results Labor Force Survey 2021 by age category and sex (rates)</t>
  </si>
  <si>
    <t>Source: Labor Force Survey 2021, Department of Labor and Research, Central Bureau of Statistics, Central Bank of Aruba</t>
  </si>
  <si>
    <t>Total 15+, excl. activity status not rep[orted</t>
  </si>
  <si>
    <t>Total 15+, excl. activity status not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</si>
</sst>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rgb="FFC7CAE6"/>
        <bgColor indexed="64"/>
      </patternFill>
    </fill>
  </fills>
  <borders count="14">
    <border>
      <left/>
      <right/>
      <top/>
      <bottom/>
      <diagonal/>
    </border>
    <border>
      <left style="thin">
        <color rgb="FF005DAA"/>
      </left>
      <right/>
      <top style="thin">
        <color rgb="FF005DAA"/>
      </top>
      <bottom style="thin">
        <color rgb="FF005DAA"/>
      </bottom>
      <diagonal/>
    </border>
    <border>
      <left/>
      <right/>
      <top style="thin">
        <color rgb="FF005DAA"/>
      </top>
      <bottom style="thin">
        <color rgb="FF005DAA"/>
      </bottom>
      <diagonal/>
    </border>
    <border>
      <left/>
      <right style="thin">
        <color rgb="FF005DAA"/>
      </right>
      <top style="thin">
        <color rgb="FF005DAA"/>
      </top>
      <bottom style="thin">
        <color rgb="FF005DAA"/>
      </bottom>
      <diagonal/>
    </border>
    <border>
      <left/>
      <right/>
      <top/>
      <bottom style="thin">
        <color rgb="FF005DAA"/>
      </bottom>
      <diagonal/>
    </border>
    <border>
      <left style="thin">
        <color rgb="FF005DAA"/>
      </left>
      <right/>
      <top style="thin">
        <color rgb="FF005DAA"/>
      </top>
      <bottom/>
      <diagonal/>
    </border>
    <border>
      <left/>
      <right/>
      <top style="thin">
        <color rgb="FF005DAA"/>
      </top>
      <bottom/>
      <diagonal/>
    </border>
    <border>
      <left/>
      <right style="thin">
        <color rgb="FF005DAA"/>
      </right>
      <top style="thin">
        <color rgb="FF005DAA"/>
      </top>
      <bottom/>
      <diagonal/>
    </border>
    <border>
      <left style="thin">
        <color rgb="FF005DAA"/>
      </left>
      <right/>
      <top/>
      <bottom style="thin">
        <color rgb="FF005DAA"/>
      </bottom>
      <diagonal/>
    </border>
    <border>
      <left/>
      <right style="thin">
        <color rgb="FF005DAA"/>
      </right>
      <top/>
      <bottom style="thin">
        <color rgb="FF005DAA"/>
      </bottom>
      <diagonal/>
    </border>
    <border>
      <left style="thin">
        <color rgb="FF005DAA"/>
      </left>
      <right style="thin">
        <color rgb="FF005DAA"/>
      </right>
      <top/>
      <bottom style="thin">
        <color rgb="FF005DAA"/>
      </bottom>
      <diagonal/>
    </border>
    <border>
      <left style="thin">
        <color rgb="FF005DAA"/>
      </left>
      <right style="thin">
        <color rgb="FF005DAA"/>
      </right>
      <top/>
      <bottom/>
      <diagonal/>
    </border>
    <border>
      <left style="thin">
        <color rgb="FF005DAA"/>
      </left>
      <right style="thin">
        <color rgb="FF005DAA"/>
      </right>
      <top style="thin">
        <color rgb="FF005DAA"/>
      </top>
      <bottom/>
      <diagonal/>
    </border>
    <border>
      <left/>
      <right style="thin">
        <color rgb="FF005DAA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33">
    <xf numFmtId="0" fontId="0" fillId="0" borderId="0" xfId="0"/>
    <xf numFmtId="165" fontId="7" fillId="2" borderId="0" xfId="3" applyNumberFormat="1" applyFont="1" applyFill="1" applyBorder="1" applyAlignment="1">
      <alignment horizontal="right" vertical="top"/>
    </xf>
    <xf numFmtId="165" fontId="0" fillId="2" borderId="0" xfId="3" applyNumberFormat="1" applyFont="1" applyFill="1" applyBorder="1"/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/>
    <xf numFmtId="0" fontId="2" fillId="2" borderId="0" xfId="0" applyFont="1" applyFill="1" applyBorder="1"/>
    <xf numFmtId="164" fontId="5" fillId="2" borderId="0" xfId="1" applyNumberFormat="1" applyFont="1" applyFill="1" applyBorder="1"/>
    <xf numFmtId="0" fontId="5" fillId="2" borderId="0" xfId="0" applyFont="1" applyFill="1" applyBorder="1" applyAlignment="1">
      <alignment horizontal="right"/>
    </xf>
    <xf numFmtId="165" fontId="2" fillId="2" borderId="0" xfId="3" applyNumberFormat="1" applyFont="1" applyFill="1" applyBorder="1"/>
    <xf numFmtId="0" fontId="5" fillId="2" borderId="0" xfId="2" applyFont="1" applyFill="1" applyBorder="1" applyAlignment="1">
      <alignment horizontal="left"/>
    </xf>
    <xf numFmtId="0" fontId="5" fillId="4" borderId="0" xfId="4" applyFont="1" applyFill="1" applyBorder="1" applyAlignment="1">
      <alignment horizontal="center"/>
    </xf>
    <xf numFmtId="0" fontId="5" fillId="4" borderId="2" xfId="4" applyFont="1" applyFill="1" applyBorder="1" applyAlignment="1">
      <alignment horizontal="center"/>
    </xf>
    <xf numFmtId="0" fontId="5" fillId="4" borderId="3" xfId="4" applyFont="1" applyFill="1" applyBorder="1" applyAlignment="1">
      <alignment horizontal="center"/>
    </xf>
    <xf numFmtId="0" fontId="6" fillId="2" borderId="4" xfId="2" applyFont="1" applyFill="1" applyBorder="1" applyAlignment="1">
      <alignment horizontal="right" wrapText="1"/>
    </xf>
    <xf numFmtId="165" fontId="2" fillId="2" borderId="4" xfId="3" applyNumberFormat="1" applyFont="1" applyFill="1" applyBorder="1"/>
    <xf numFmtId="164" fontId="6" fillId="2" borderId="4" xfId="1" applyNumberFormat="1" applyFont="1" applyFill="1" applyBorder="1"/>
    <xf numFmtId="0" fontId="2" fillId="2" borderId="4" xfId="0" applyFont="1" applyFill="1" applyBorder="1"/>
    <xf numFmtId="0" fontId="5" fillId="4" borderId="5" xfId="4" applyFont="1" applyFill="1" applyBorder="1"/>
    <xf numFmtId="0" fontId="5" fillId="4" borderId="4" xfId="4" applyFont="1" applyFill="1" applyBorder="1" applyAlignment="1">
      <alignment horizontal="center"/>
    </xf>
    <xf numFmtId="0" fontId="5" fillId="4" borderId="10" xfId="4" applyFont="1" applyFill="1" applyBorder="1"/>
    <xf numFmtId="0" fontId="5" fillId="4" borderId="11" xfId="4" applyFont="1" applyFill="1" applyBorder="1"/>
    <xf numFmtId="0" fontId="5" fillId="4" borderId="12" xfId="4" applyFont="1" applyFill="1" applyBorder="1"/>
    <xf numFmtId="0" fontId="5" fillId="4" borderId="13" xfId="4" applyFont="1" applyFill="1" applyBorder="1"/>
    <xf numFmtId="0" fontId="5" fillId="4" borderId="6" xfId="4" applyFont="1" applyFill="1" applyBorder="1" applyAlignment="1">
      <alignment horizontal="center"/>
    </xf>
    <xf numFmtId="0" fontId="5" fillId="4" borderId="7" xfId="4" applyFont="1" applyFill="1" applyBorder="1" applyAlignment="1">
      <alignment horizontal="center"/>
    </xf>
    <xf numFmtId="0" fontId="5" fillId="4" borderId="5" xfId="4" applyFont="1" applyFill="1" applyBorder="1" applyAlignment="1">
      <alignment horizontal="center"/>
    </xf>
    <xf numFmtId="0" fontId="5" fillId="4" borderId="8" xfId="4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5" fillId="4" borderId="2" xfId="4" applyFont="1" applyFill="1" applyBorder="1" applyAlignment="1">
      <alignment horizontal="center"/>
    </xf>
    <xf numFmtId="0" fontId="5" fillId="4" borderId="3" xfId="4" applyFont="1" applyFill="1" applyBorder="1" applyAlignment="1">
      <alignment horizontal="center"/>
    </xf>
    <xf numFmtId="0" fontId="5" fillId="4" borderId="4" xfId="4" applyFont="1" applyFill="1" applyBorder="1" applyAlignment="1">
      <alignment horizontal="center"/>
    </xf>
    <xf numFmtId="0" fontId="5" fillId="4" borderId="9" xfId="4" applyFont="1" applyFill="1" applyBorder="1" applyAlignment="1">
      <alignment horizontal="center"/>
    </xf>
    <xf numFmtId="0" fontId="5" fillId="4" borderId="0" xfId="4" applyFont="1" applyFill="1" applyBorder="1" applyAlignment="1">
      <alignment horizontal="center"/>
    </xf>
  </cellXfs>
  <cellStyles count="5">
    <cellStyle name="Accent3" xfId="4" builtinId="37"/>
    <cellStyle name="Comma" xfId="3" builtinId="3"/>
    <cellStyle name="Normal" xfId="0" builtinId="0"/>
    <cellStyle name="Normal 4 2" xfId="1" xr:uid="{56896247-A1D8-486B-A207-D6E308668AB7}"/>
    <cellStyle name="Normal_WOMEN" xfId="2" xr:uid="{743C0909-7C16-4DCD-9000-38017A48E7A5}"/>
  </cellStyles>
  <dxfs count="0"/>
  <tableStyles count="0" defaultTableStyle="TableStyleMedium2" defaultPivotStyle="PivotStyleLight16"/>
  <colors>
    <mruColors>
      <color rgb="FF005D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859B-E593-49F1-B9FC-526EEE21F977}">
  <dimension ref="A1:T41"/>
  <sheetViews>
    <sheetView tabSelected="1" workbookViewId="0"/>
  </sheetViews>
  <sheetFormatPr defaultColWidth="8.85546875" defaultRowHeight="15" x14ac:dyDescent="0.25"/>
  <cols>
    <col min="1" max="1" width="39.7109375" style="4" customWidth="1"/>
    <col min="2" max="4" width="8" style="4" bestFit="1" customWidth="1"/>
    <col min="5" max="5" width="4.7109375" style="4" customWidth="1"/>
    <col min="6" max="8" width="7" style="4" bestFit="1" customWidth="1"/>
    <col min="9" max="9" width="4.7109375" style="4" customWidth="1"/>
    <col min="10" max="12" width="8" style="4" bestFit="1" customWidth="1"/>
    <col min="13" max="13" width="4.7109375" style="4" customWidth="1"/>
    <col min="14" max="16" width="8" style="4" bestFit="1" customWidth="1"/>
    <col min="17" max="17" width="4.7109375" style="4" customWidth="1"/>
    <col min="18" max="19" width="8" style="4" bestFit="1" customWidth="1"/>
    <col min="20" max="20" width="8.42578125" style="4" bestFit="1" customWidth="1"/>
    <col min="21" max="23" width="9" style="4" bestFit="1" customWidth="1"/>
    <col min="24" max="24" width="4.7109375" style="4" customWidth="1"/>
    <col min="25" max="27" width="9" style="4" bestFit="1" customWidth="1"/>
    <col min="28" max="28" width="4.7109375" style="4" customWidth="1"/>
    <col min="29" max="31" width="9" style="4" bestFit="1" customWidth="1"/>
    <col min="32" max="32" width="4.7109375" style="4" customWidth="1"/>
    <col min="33" max="35" width="9" style="4" bestFit="1" customWidth="1"/>
    <col min="36" max="16384" width="8.85546875" style="4"/>
  </cols>
  <sheetData>
    <row r="1" spans="1:20" x14ac:dyDescent="0.25">
      <c r="A1" s="5" t="s">
        <v>26</v>
      </c>
    </row>
    <row r="2" spans="1:20" x14ac:dyDescent="0.25">
      <c r="A2" s="21"/>
      <c r="B2" s="27" t="s">
        <v>24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25"/>
      <c r="R2" s="23"/>
      <c r="S2" s="23"/>
      <c r="T2" s="24"/>
    </row>
    <row r="3" spans="1:20" x14ac:dyDescent="0.25">
      <c r="A3" s="22"/>
      <c r="B3" s="32" t="s">
        <v>0</v>
      </c>
      <c r="C3" s="32"/>
      <c r="D3" s="32"/>
      <c r="E3" s="10"/>
      <c r="F3" s="32" t="s">
        <v>1</v>
      </c>
      <c r="G3" s="32"/>
      <c r="H3" s="32"/>
      <c r="I3" s="10"/>
      <c r="J3" s="32" t="s">
        <v>2</v>
      </c>
      <c r="K3" s="32"/>
      <c r="L3" s="32"/>
      <c r="M3" s="10"/>
      <c r="N3" s="28" t="s">
        <v>3</v>
      </c>
      <c r="O3" s="28"/>
      <c r="P3" s="29"/>
      <c r="Q3" s="26"/>
      <c r="R3" s="30" t="s">
        <v>4</v>
      </c>
      <c r="S3" s="30"/>
      <c r="T3" s="31"/>
    </row>
    <row r="4" spans="1:20" x14ac:dyDescent="0.25">
      <c r="A4" s="19" t="s">
        <v>23</v>
      </c>
      <c r="B4" s="11" t="s">
        <v>9</v>
      </c>
      <c r="C4" s="11" t="s">
        <v>10</v>
      </c>
      <c r="D4" s="11" t="s">
        <v>4</v>
      </c>
      <c r="E4" s="11"/>
      <c r="F4" s="11" t="s">
        <v>9</v>
      </c>
      <c r="G4" s="11" t="s">
        <v>10</v>
      </c>
      <c r="H4" s="11" t="s">
        <v>4</v>
      </c>
      <c r="I4" s="11"/>
      <c r="J4" s="11" t="s">
        <v>9</v>
      </c>
      <c r="K4" s="11" t="s">
        <v>10</v>
      </c>
      <c r="L4" s="11" t="s">
        <v>4</v>
      </c>
      <c r="M4" s="11"/>
      <c r="N4" s="11" t="s">
        <v>9</v>
      </c>
      <c r="O4" s="11" t="s">
        <v>10</v>
      </c>
      <c r="P4" s="12" t="s">
        <v>4</v>
      </c>
      <c r="Q4" s="11"/>
      <c r="R4" s="11" t="s">
        <v>9</v>
      </c>
      <c r="S4" s="11" t="s">
        <v>10</v>
      </c>
      <c r="T4" s="12" t="s">
        <v>4</v>
      </c>
    </row>
    <row r="6" spans="1:20" x14ac:dyDescent="0.25">
      <c r="A6" s="7" t="s">
        <v>22</v>
      </c>
      <c r="B6" s="1">
        <v>1932.8110950759894</v>
      </c>
      <c r="C6" s="1">
        <v>1504.2323728378467</v>
      </c>
      <c r="D6" s="1">
        <v>3437.0434679138179</v>
      </c>
      <c r="E6" s="2"/>
      <c r="F6" s="1">
        <v>327.8875964861046</v>
      </c>
      <c r="G6" s="1">
        <v>485.74170372888801</v>
      </c>
      <c r="H6" s="1">
        <v>813.6293002149929</v>
      </c>
      <c r="I6" s="2"/>
      <c r="J6" s="1">
        <f t="shared" ref="J6:L17" si="0">+B6+F6</f>
        <v>2260.6986915620942</v>
      </c>
      <c r="K6" s="1">
        <f t="shared" si="0"/>
        <v>1989.9740765667348</v>
      </c>
      <c r="L6" s="1">
        <f t="shared" si="0"/>
        <v>4250.6727681288112</v>
      </c>
      <c r="M6" s="2"/>
      <c r="N6" s="1">
        <v>3986.4228835942044</v>
      </c>
      <c r="O6" s="1">
        <v>3807.5881937457743</v>
      </c>
      <c r="P6" s="1">
        <v>7794.0110773400529</v>
      </c>
      <c r="Q6" s="2"/>
      <c r="R6" s="1">
        <v>6247.1215751563277</v>
      </c>
      <c r="S6" s="1">
        <v>5797.56227031253</v>
      </c>
      <c r="T6" s="1">
        <v>12044.683845468731</v>
      </c>
    </row>
    <row r="7" spans="1:20" x14ac:dyDescent="0.25">
      <c r="A7" s="3" t="s">
        <v>11</v>
      </c>
      <c r="B7" s="1">
        <v>2106.5399518101535</v>
      </c>
      <c r="C7" s="1">
        <v>1845.1236536297042</v>
      </c>
      <c r="D7" s="1">
        <v>3951.6636054398637</v>
      </c>
      <c r="E7" s="2"/>
      <c r="F7" s="1">
        <v>351.08999196835856</v>
      </c>
      <c r="G7" s="1">
        <v>420.02814879375268</v>
      </c>
      <c r="H7" s="1">
        <v>771.11814076211078</v>
      </c>
      <c r="I7" s="2"/>
      <c r="J7" s="1">
        <f t="shared" si="0"/>
        <v>2457.6299437785119</v>
      </c>
      <c r="K7" s="1">
        <f t="shared" si="0"/>
        <v>2265.151802423457</v>
      </c>
      <c r="L7" s="1">
        <f t="shared" si="0"/>
        <v>4722.7817462019748</v>
      </c>
      <c r="M7" s="2"/>
      <c r="N7" s="1">
        <v>480.43893637775386</v>
      </c>
      <c r="O7" s="1">
        <v>735.04926038906694</v>
      </c>
      <c r="P7" s="1">
        <v>1215.4881967668209</v>
      </c>
      <c r="Q7" s="2"/>
      <c r="R7" s="1">
        <v>2938.0688801562687</v>
      </c>
      <c r="S7" s="1">
        <v>3000.2010628125317</v>
      </c>
      <c r="T7" s="1">
        <v>5938.2699429687746</v>
      </c>
    </row>
    <row r="8" spans="1:20" x14ac:dyDescent="0.25">
      <c r="A8" s="3" t="s">
        <v>12</v>
      </c>
      <c r="B8" s="1">
        <v>2547.1326289617573</v>
      </c>
      <c r="C8" s="1">
        <v>2566.347815894957</v>
      </c>
      <c r="D8" s="1">
        <v>5113.4804448567256</v>
      </c>
      <c r="E8" s="2"/>
      <c r="F8" s="1">
        <v>189.31391161202299</v>
      </c>
      <c r="G8" s="1">
        <v>307.34704381975587</v>
      </c>
      <c r="H8" s="1">
        <v>496.6609554317788</v>
      </c>
      <c r="I8" s="2"/>
      <c r="J8" s="1">
        <f t="shared" si="0"/>
        <v>2736.4465405737801</v>
      </c>
      <c r="K8" s="1">
        <f t="shared" si="0"/>
        <v>2873.6948597147129</v>
      </c>
      <c r="L8" s="1">
        <f t="shared" si="0"/>
        <v>5610.1414002885049</v>
      </c>
      <c r="M8" s="2"/>
      <c r="N8" s="1">
        <v>413.04853442623198</v>
      </c>
      <c r="O8" s="1">
        <v>568.59203106654843</v>
      </c>
      <c r="P8" s="1">
        <v>981.64056549278121</v>
      </c>
      <c r="Q8" s="2"/>
      <c r="R8" s="1">
        <v>3149.4950750000103</v>
      </c>
      <c r="S8" s="1">
        <v>3442.2868907812576</v>
      </c>
      <c r="T8" s="1">
        <v>6591.781965781297</v>
      </c>
    </row>
    <row r="9" spans="1:20" x14ac:dyDescent="0.25">
      <c r="A9" s="3" t="s">
        <v>13</v>
      </c>
      <c r="B9" s="1">
        <v>2749.9812486961196</v>
      </c>
      <c r="C9" s="1">
        <v>2793.8836750088885</v>
      </c>
      <c r="D9" s="1">
        <v>5543.8649237049995</v>
      </c>
      <c r="E9" s="2"/>
      <c r="F9" s="1">
        <v>225.14466363593962</v>
      </c>
      <c r="G9" s="1">
        <v>263.57393160461191</v>
      </c>
      <c r="H9" s="1">
        <v>488.71859524055185</v>
      </c>
      <c r="I9" s="2"/>
      <c r="J9" s="1">
        <f t="shared" si="0"/>
        <v>2975.1259123320592</v>
      </c>
      <c r="K9" s="1">
        <f t="shared" si="0"/>
        <v>3057.4576066135005</v>
      </c>
      <c r="L9" s="1">
        <f t="shared" si="0"/>
        <v>6032.5835189455511</v>
      </c>
      <c r="M9" s="2"/>
      <c r="N9" s="1">
        <v>225.14466363593962</v>
      </c>
      <c r="O9" s="1">
        <v>658.9348290115305</v>
      </c>
      <c r="P9" s="1">
        <v>884.07949264747026</v>
      </c>
      <c r="Q9" s="2"/>
      <c r="R9" s="1">
        <v>3216.3523376562803</v>
      </c>
      <c r="S9" s="1">
        <v>3716.39243562504</v>
      </c>
      <c r="T9" s="1">
        <v>6932.7447732812789</v>
      </c>
    </row>
    <row r="10" spans="1:20" x14ac:dyDescent="0.25">
      <c r="A10" s="3" t="s">
        <v>14</v>
      </c>
      <c r="B10" s="1">
        <v>2899.80793709199</v>
      </c>
      <c r="C10" s="1">
        <v>3036.9661066514118</v>
      </c>
      <c r="D10" s="1">
        <v>5936.7740437434113</v>
      </c>
      <c r="E10" s="2"/>
      <c r="F10" s="1">
        <v>100.9883361176319</v>
      </c>
      <c r="G10" s="1">
        <v>267.25301738532312</v>
      </c>
      <c r="H10" s="1">
        <v>368.24135350295518</v>
      </c>
      <c r="I10" s="2"/>
      <c r="J10" s="1">
        <f t="shared" si="0"/>
        <v>3000.7962732096221</v>
      </c>
      <c r="K10" s="1">
        <f t="shared" si="0"/>
        <v>3304.2191240367347</v>
      </c>
      <c r="L10" s="1">
        <f t="shared" si="0"/>
        <v>6305.0153972463668</v>
      </c>
      <c r="M10" s="2"/>
      <c r="N10" s="1">
        <v>302.96500835289589</v>
      </c>
      <c r="O10" s="1">
        <v>668.13254346330791</v>
      </c>
      <c r="P10" s="1">
        <v>971.09755181620335</v>
      </c>
      <c r="Q10" s="2"/>
      <c r="R10" s="1">
        <v>3303.7612815625148</v>
      </c>
      <c r="S10" s="1">
        <v>3972.3516675000578</v>
      </c>
      <c r="T10" s="1">
        <v>7276.112949062569</v>
      </c>
    </row>
    <row r="11" spans="1:20" x14ac:dyDescent="0.25">
      <c r="A11" s="3" t="s">
        <v>15</v>
      </c>
      <c r="B11" s="1">
        <v>2705.5458420437158</v>
      </c>
      <c r="C11" s="1">
        <v>3077.5413008763167</v>
      </c>
      <c r="D11" s="1">
        <v>5783.0871429200042</v>
      </c>
      <c r="E11" s="2"/>
      <c r="F11" s="1">
        <v>208.11891092643981</v>
      </c>
      <c r="G11" s="1">
        <v>274.78047329252792</v>
      </c>
      <c r="H11" s="1">
        <v>482.89938421896773</v>
      </c>
      <c r="I11" s="2"/>
      <c r="J11" s="1">
        <f t="shared" si="0"/>
        <v>2913.6647529701554</v>
      </c>
      <c r="K11" s="1">
        <f t="shared" si="0"/>
        <v>3352.3217741688445</v>
      </c>
      <c r="L11" s="1">
        <f t="shared" si="0"/>
        <v>6265.9865271389717</v>
      </c>
      <c r="M11" s="2"/>
      <c r="N11" s="1">
        <v>431.10345834762506</v>
      </c>
      <c r="O11" s="1">
        <v>645.73411223744108</v>
      </c>
      <c r="P11" s="1">
        <v>1076.8375705850658</v>
      </c>
      <c r="Q11" s="2"/>
      <c r="R11" s="1">
        <v>3359.6338478125203</v>
      </c>
      <c r="S11" s="1">
        <v>3998.0558864062941</v>
      </c>
      <c r="T11" s="1">
        <v>7357.6897342187567</v>
      </c>
    </row>
    <row r="12" spans="1:20" x14ac:dyDescent="0.25">
      <c r="A12" s="3" t="s">
        <v>16</v>
      </c>
      <c r="B12" s="1">
        <v>3203.4714108828302</v>
      </c>
      <c r="C12" s="1">
        <v>3593.4177639960503</v>
      </c>
      <c r="D12" s="1">
        <v>6796.8891748788401</v>
      </c>
      <c r="E12" s="2"/>
      <c r="F12" s="1">
        <v>226.12739370937749</v>
      </c>
      <c r="G12" s="1">
        <v>192.28991379243047</v>
      </c>
      <c r="H12" s="1">
        <v>418.41730750180807</v>
      </c>
      <c r="I12" s="2"/>
      <c r="J12" s="1">
        <f t="shared" si="0"/>
        <v>3429.5988045922077</v>
      </c>
      <c r="K12" s="1">
        <f t="shared" si="0"/>
        <v>3785.7076777884809</v>
      </c>
      <c r="L12" s="1">
        <f t="shared" si="0"/>
        <v>7215.306482380648</v>
      </c>
      <c r="M12" s="2"/>
      <c r="N12" s="1">
        <v>339.19109056406631</v>
      </c>
      <c r="O12" s="1">
        <v>817.23213361782962</v>
      </c>
      <c r="P12" s="1">
        <v>1156.423224181895</v>
      </c>
      <c r="Q12" s="2"/>
      <c r="R12" s="1">
        <v>3768.7898951562693</v>
      </c>
      <c r="S12" s="1">
        <v>4602.9398114063006</v>
      </c>
      <c r="T12" s="1">
        <v>8371.7297065625116</v>
      </c>
    </row>
    <row r="13" spans="1:20" x14ac:dyDescent="0.25">
      <c r="A13" s="3" t="s">
        <v>17</v>
      </c>
      <c r="B13" s="1">
        <v>3243.3820327914218</v>
      </c>
      <c r="C13" s="1">
        <v>3436.8126399013513</v>
      </c>
      <c r="D13" s="1">
        <v>6680.1946726927263</v>
      </c>
      <c r="E13" s="2"/>
      <c r="F13" s="1">
        <v>170.70431751533857</v>
      </c>
      <c r="G13" s="1">
        <v>252.24312953404319</v>
      </c>
      <c r="H13" s="1">
        <v>422.94744704938182</v>
      </c>
      <c r="I13" s="2"/>
      <c r="J13" s="1">
        <f t="shared" si="0"/>
        <v>3414.0863503067603</v>
      </c>
      <c r="K13" s="1">
        <f t="shared" si="0"/>
        <v>3689.0557694353947</v>
      </c>
      <c r="L13" s="1">
        <f t="shared" si="0"/>
        <v>7103.1421197421078</v>
      </c>
      <c r="M13" s="2"/>
      <c r="N13" s="1">
        <v>560.88561469325521</v>
      </c>
      <c r="O13" s="1">
        <v>1008.9725181361748</v>
      </c>
      <c r="P13" s="1">
        <v>1569.8581328294258</v>
      </c>
      <c r="Q13" s="2"/>
      <c r="R13" s="1">
        <v>3974.9719650000116</v>
      </c>
      <c r="S13" s="1">
        <v>4708.5384179688099</v>
      </c>
      <c r="T13" s="1">
        <v>8683.5103829687505</v>
      </c>
    </row>
    <row r="14" spans="1:20" x14ac:dyDescent="0.25">
      <c r="A14" s="3" t="s">
        <v>18</v>
      </c>
      <c r="B14" s="1">
        <v>2277.1623754401558</v>
      </c>
      <c r="C14" s="1">
        <v>2310.6187257447632</v>
      </c>
      <c r="D14" s="1">
        <v>4587.7811011849253</v>
      </c>
      <c r="E14" s="2"/>
      <c r="F14" s="1">
        <v>236.7347023972435</v>
      </c>
      <c r="G14" s="1">
        <v>147.03937345648458</v>
      </c>
      <c r="H14" s="1">
        <v>383.77407585372794</v>
      </c>
      <c r="I14" s="2"/>
      <c r="J14" s="1">
        <f t="shared" si="0"/>
        <v>2513.8970778373991</v>
      </c>
      <c r="K14" s="1">
        <f t="shared" si="0"/>
        <v>2457.6580992012478</v>
      </c>
      <c r="L14" s="1">
        <f t="shared" si="0"/>
        <v>4971.5551770386537</v>
      </c>
      <c r="M14" s="2"/>
      <c r="N14" s="1">
        <v>1240.0389173188948</v>
      </c>
      <c r="O14" s="1">
        <v>2037.5456036112862</v>
      </c>
      <c r="P14" s="1">
        <v>3277.584520930196</v>
      </c>
      <c r="Q14" s="2"/>
      <c r="R14" s="1">
        <v>3753.935995156276</v>
      </c>
      <c r="S14" s="1">
        <v>4495.2037028125806</v>
      </c>
      <c r="T14" s="1">
        <v>8249.1396979688579</v>
      </c>
    </row>
    <row r="15" spans="1:20" x14ac:dyDescent="0.25">
      <c r="A15" s="3" t="s">
        <v>19</v>
      </c>
      <c r="B15" s="1">
        <v>684.48889851483852</v>
      </c>
      <c r="C15" s="1">
        <v>720.27510601053439</v>
      </c>
      <c r="D15" s="1">
        <v>1404.7640045253738</v>
      </c>
      <c r="E15" s="2"/>
      <c r="F15" s="1">
        <v>90.594118921081503</v>
      </c>
      <c r="G15" s="1">
        <v>69.067475918818445</v>
      </c>
      <c r="H15" s="1">
        <v>159.66159483989995</v>
      </c>
      <c r="I15" s="2"/>
      <c r="J15" s="1">
        <f t="shared" si="0"/>
        <v>775.08301743592006</v>
      </c>
      <c r="K15" s="1">
        <f t="shared" si="0"/>
        <v>789.34258192935283</v>
      </c>
      <c r="L15" s="1">
        <f t="shared" si="0"/>
        <v>1564.4255993652737</v>
      </c>
      <c r="M15" s="2"/>
      <c r="N15" s="1">
        <v>2194.3908805328656</v>
      </c>
      <c r="O15" s="1">
        <v>2841.6332949456646</v>
      </c>
      <c r="P15" s="1">
        <v>5036.0241754785366</v>
      </c>
      <c r="Q15" s="2"/>
      <c r="R15" s="1">
        <v>2969.4738979687863</v>
      </c>
      <c r="S15" s="1">
        <v>3630.9758768750053</v>
      </c>
      <c r="T15" s="1">
        <v>6600.4497748438362</v>
      </c>
    </row>
    <row r="16" spans="1:20" x14ac:dyDescent="0.25">
      <c r="A16" s="3" t="s">
        <v>20</v>
      </c>
      <c r="B16" s="1">
        <v>360.78078654942118</v>
      </c>
      <c r="C16" s="1">
        <v>149.49626662607008</v>
      </c>
      <c r="D16" s="1">
        <v>510.27705317549152</v>
      </c>
      <c r="E16" s="2"/>
      <c r="F16" s="1">
        <v>20.043377030523398</v>
      </c>
      <c r="G16" s="1">
        <v>9.9664177750713403</v>
      </c>
      <c r="H16" s="1">
        <v>30.009794805594737</v>
      </c>
      <c r="I16" s="2"/>
      <c r="J16" s="1">
        <f t="shared" si="0"/>
        <v>380.82416357994458</v>
      </c>
      <c r="K16" s="1">
        <f t="shared" si="0"/>
        <v>159.46268440114142</v>
      </c>
      <c r="L16" s="1">
        <f t="shared" si="0"/>
        <v>540.28684798108623</v>
      </c>
      <c r="M16" s="2"/>
      <c r="N16" s="1">
        <v>1773.8388672013223</v>
      </c>
      <c r="O16" s="1">
        <v>2461.7051904426189</v>
      </c>
      <c r="P16" s="1">
        <v>4235.5440576439551</v>
      </c>
      <c r="Q16" s="2"/>
      <c r="R16" s="1">
        <v>2154.6630307812688</v>
      </c>
      <c r="S16" s="1">
        <v>2621.1678748437625</v>
      </c>
      <c r="T16" s="1">
        <v>4775.8309056250218</v>
      </c>
    </row>
    <row r="17" spans="1:20" x14ac:dyDescent="0.25">
      <c r="A17" s="3" t="s">
        <v>21</v>
      </c>
      <c r="B17" s="1">
        <v>205.04710261613073</v>
      </c>
      <c r="C17" s="1">
        <v>46.952090082478001</v>
      </c>
      <c r="D17" s="1">
        <v>251.99919269860871</v>
      </c>
      <c r="E17" s="2"/>
      <c r="F17" s="1">
        <v>0</v>
      </c>
      <c r="G17" s="1">
        <v>0</v>
      </c>
      <c r="H17" s="1">
        <v>0</v>
      </c>
      <c r="I17" s="2"/>
      <c r="J17" s="1">
        <f t="shared" si="0"/>
        <v>205.04710261613073</v>
      </c>
      <c r="K17" s="1">
        <f t="shared" si="0"/>
        <v>46.952090082478001</v>
      </c>
      <c r="L17" s="1">
        <f t="shared" si="0"/>
        <v>251.99919269860871</v>
      </c>
      <c r="M17" s="2"/>
      <c r="N17" s="1">
        <v>2472.6268256651106</v>
      </c>
      <c r="O17" s="1">
        <v>3955.7135894487496</v>
      </c>
      <c r="P17" s="1">
        <v>6428.3404151138748</v>
      </c>
      <c r="Q17" s="2"/>
      <c r="R17" s="1">
        <v>2677.6739282812423</v>
      </c>
      <c r="S17" s="1">
        <v>4002.6656795312269</v>
      </c>
      <c r="T17" s="1">
        <v>6680.3396078124797</v>
      </c>
    </row>
    <row r="18" spans="1:20" x14ac:dyDescent="0.25">
      <c r="A18" s="3"/>
      <c r="B18" s="1"/>
      <c r="C18" s="1"/>
      <c r="D18" s="1"/>
      <c r="E18" s="2"/>
      <c r="F18" s="1"/>
      <c r="G18" s="1"/>
      <c r="H18" s="1"/>
      <c r="I18" s="2"/>
      <c r="J18" s="1"/>
      <c r="K18" s="1"/>
      <c r="L18" s="1"/>
      <c r="M18" s="2"/>
      <c r="N18" s="1"/>
      <c r="O18" s="1"/>
      <c r="P18" s="1"/>
      <c r="Q18" s="2"/>
      <c r="R18" s="1"/>
      <c r="S18" s="1"/>
      <c r="T18" s="1"/>
    </row>
    <row r="19" spans="1:20" ht="30" x14ac:dyDescent="0.25">
      <c r="A19" s="13" t="s">
        <v>29</v>
      </c>
      <c r="B19" s="14">
        <f>SUM(B6:B17)</f>
        <v>24916.151310474525</v>
      </c>
      <c r="C19" s="14">
        <f>SUM(C6:C17)</f>
        <v>25081.667517260372</v>
      </c>
      <c r="D19" s="14">
        <f>SUM(D6:D17)</f>
        <v>49997.818827734794</v>
      </c>
      <c r="E19" s="14"/>
      <c r="F19" s="14">
        <f>SUM(F6:F17)</f>
        <v>2146.747320320062</v>
      </c>
      <c r="G19" s="14">
        <f>SUM(G6:G17)</f>
        <v>2689.3306291017075</v>
      </c>
      <c r="H19" s="14">
        <f>SUM(H6:H17)</f>
        <v>4836.0779494217695</v>
      </c>
      <c r="I19" s="14"/>
      <c r="J19" s="14">
        <f>SUM(J6:J17)</f>
        <v>27062.898630794585</v>
      </c>
      <c r="K19" s="14">
        <f>SUM(K6:K17)</f>
        <v>27770.998146362079</v>
      </c>
      <c r="L19" s="14">
        <f>SUM(L6:L17)</f>
        <v>54833.896777156559</v>
      </c>
      <c r="M19" s="14"/>
      <c r="N19" s="14">
        <f>SUM(N6:N17)</f>
        <v>14420.095680710167</v>
      </c>
      <c r="O19" s="14">
        <f>SUM(O6:O17)</f>
        <v>20206.833300115995</v>
      </c>
      <c r="P19" s="14">
        <f>SUM(P6:P17)</f>
        <v>34626.928980826269</v>
      </c>
      <c r="Q19" s="14"/>
      <c r="R19" s="14">
        <f>SUM(R6:R17)</f>
        <v>41513.941709687773</v>
      </c>
      <c r="S19" s="14">
        <f>SUM(S6:S17)</f>
        <v>47988.341576875398</v>
      </c>
      <c r="T19" s="14">
        <f>SUM(T6:T17)</f>
        <v>89502.283286562873</v>
      </c>
    </row>
    <row r="20" spans="1:20" x14ac:dyDescent="0.25">
      <c r="A20" s="9" t="s">
        <v>28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2" spans="1:20" x14ac:dyDescent="0.25">
      <c r="A22" s="5" t="s">
        <v>27</v>
      </c>
      <c r="C22" s="2"/>
    </row>
    <row r="23" spans="1:20" x14ac:dyDescent="0.25">
      <c r="A23" s="17"/>
      <c r="B23" s="27" t="s">
        <v>25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/>
    </row>
    <row r="24" spans="1:20" x14ac:dyDescent="0.25">
      <c r="A24" s="20"/>
      <c r="B24" s="30" t="s">
        <v>5</v>
      </c>
      <c r="C24" s="30"/>
      <c r="D24" s="30"/>
      <c r="E24" s="18"/>
      <c r="F24" s="30" t="s">
        <v>6</v>
      </c>
      <c r="G24" s="30"/>
      <c r="H24" s="30"/>
      <c r="I24" s="18"/>
      <c r="J24" s="30" t="s">
        <v>7</v>
      </c>
      <c r="K24" s="30"/>
      <c r="L24" s="30"/>
      <c r="M24" s="18"/>
      <c r="N24" s="30" t="s">
        <v>8</v>
      </c>
      <c r="O24" s="30"/>
      <c r="P24" s="31"/>
    </row>
    <row r="25" spans="1:20" x14ac:dyDescent="0.25">
      <c r="A25" s="19" t="s">
        <v>23</v>
      </c>
      <c r="B25" s="11" t="s">
        <v>9</v>
      </c>
      <c r="C25" s="11" t="s">
        <v>10</v>
      </c>
      <c r="D25" s="11" t="s">
        <v>4</v>
      </c>
      <c r="E25" s="11"/>
      <c r="F25" s="11" t="s">
        <v>9</v>
      </c>
      <c r="G25" s="11" t="s">
        <v>10</v>
      </c>
      <c r="H25" s="11" t="s">
        <v>4</v>
      </c>
      <c r="I25" s="11"/>
      <c r="J25" s="11" t="s">
        <v>9</v>
      </c>
      <c r="K25" s="11" t="s">
        <v>10</v>
      </c>
      <c r="L25" s="11" t="s">
        <v>4</v>
      </c>
      <c r="M25" s="11"/>
      <c r="N25" s="11" t="s">
        <v>9</v>
      </c>
      <c r="O25" s="11" t="s">
        <v>10</v>
      </c>
      <c r="P25" s="12" t="s">
        <v>4</v>
      </c>
    </row>
    <row r="26" spans="1:20" x14ac:dyDescent="0.25">
      <c r="B26" s="6"/>
      <c r="C26" s="6"/>
      <c r="D26" s="6"/>
      <c r="F26" s="6"/>
      <c r="G26" s="6"/>
      <c r="H26" s="6"/>
      <c r="J26" s="6"/>
      <c r="K26" s="6"/>
      <c r="L26" s="6"/>
      <c r="M26" s="6"/>
      <c r="N26" s="6"/>
      <c r="O26" s="6"/>
      <c r="P26" s="6"/>
    </row>
    <row r="27" spans="1:20" x14ac:dyDescent="0.25">
      <c r="A27" s="7" t="s">
        <v>22</v>
      </c>
      <c r="B27" s="6">
        <v>30.939226519337137</v>
      </c>
      <c r="C27" s="6">
        <v>25.945945945946058</v>
      </c>
      <c r="D27" s="6">
        <v>28.535771565368339</v>
      </c>
      <c r="F27" s="6">
        <v>36.187845303867533</v>
      </c>
      <c r="G27" s="6">
        <v>34.324324324324472</v>
      </c>
      <c r="H27" s="6">
        <v>35.290862115304819</v>
      </c>
      <c r="J27" s="6">
        <v>63.812154696132467</v>
      </c>
      <c r="K27" s="6">
        <v>65.675675675675535</v>
      </c>
      <c r="L27" s="6">
        <v>64.709137884695181</v>
      </c>
      <c r="M27" s="6"/>
      <c r="N27" s="6">
        <v>14.503816793893101</v>
      </c>
      <c r="O27" s="6">
        <v>24.409448818897637</v>
      </c>
      <c r="P27" s="6">
        <v>19.141188809346072</v>
      </c>
    </row>
    <row r="28" spans="1:20" x14ac:dyDescent="0.25">
      <c r="A28" s="3" t="s">
        <v>11</v>
      </c>
      <c r="B28" s="6">
        <v>71.698113207547195</v>
      </c>
      <c r="C28" s="6">
        <v>61.500000000000064</v>
      </c>
      <c r="D28" s="6">
        <v>66.545705119364413</v>
      </c>
      <c r="F28" s="6">
        <v>83.647798742138377</v>
      </c>
      <c r="G28" s="6">
        <v>75.500000000000043</v>
      </c>
      <c r="H28" s="6">
        <v>79.531274117876393</v>
      </c>
      <c r="J28" s="6">
        <v>16.352201257861623</v>
      </c>
      <c r="K28" s="6">
        <v>24.499999999999957</v>
      </c>
      <c r="L28" s="6">
        <v>20.468725882123607</v>
      </c>
      <c r="M28" s="6"/>
      <c r="N28" s="6">
        <v>14.285714285714274</v>
      </c>
      <c r="O28" s="6">
        <v>18.543046357615854</v>
      </c>
      <c r="P28" s="6">
        <v>16.327626009443229</v>
      </c>
    </row>
    <row r="29" spans="1:20" x14ac:dyDescent="0.25">
      <c r="A29" s="3" t="s">
        <v>12</v>
      </c>
      <c r="B29" s="6">
        <v>80.874316939890676</v>
      </c>
      <c r="C29" s="6">
        <v>74.553571428571402</v>
      </c>
      <c r="D29" s="6">
        <v>77.57356768475357</v>
      </c>
      <c r="F29" s="6">
        <v>86.885245901639323</v>
      </c>
      <c r="G29" s="6">
        <v>83.482142857142833</v>
      </c>
      <c r="H29" s="6">
        <v>85.108115368672799</v>
      </c>
      <c r="J29" s="6">
        <v>13.114754098360677</v>
      </c>
      <c r="K29" s="6">
        <v>16.517857142857167</v>
      </c>
      <c r="L29" s="6">
        <v>14.891884631327201</v>
      </c>
      <c r="M29" s="6"/>
      <c r="N29" s="6">
        <v>6.9182389937107081</v>
      </c>
      <c r="O29" s="6">
        <v>10.695187165775417</v>
      </c>
      <c r="P29" s="6">
        <v>8.8529133224028485</v>
      </c>
    </row>
    <row r="30" spans="1:20" x14ac:dyDescent="0.25">
      <c r="A30" s="3" t="s">
        <v>13</v>
      </c>
      <c r="B30" s="6">
        <v>85.929648241206024</v>
      </c>
      <c r="C30" s="6">
        <v>75.177304964539005</v>
      </c>
      <c r="D30" s="6">
        <v>80.152306313216727</v>
      </c>
      <c r="F30" s="6">
        <v>92.964824120603012</v>
      </c>
      <c r="G30" s="6">
        <v>82.269503546099287</v>
      </c>
      <c r="H30" s="6">
        <v>87.218121062632889</v>
      </c>
      <c r="J30" s="6">
        <v>7.0351758793969879</v>
      </c>
      <c r="K30" s="6">
        <v>17.730496453900713</v>
      </c>
      <c r="L30" s="6">
        <v>12.781878937367111</v>
      </c>
      <c r="M30" s="6"/>
      <c r="N30" s="6">
        <v>7.5675675675675684</v>
      </c>
      <c r="O30" s="6">
        <v>8.6206896551724075</v>
      </c>
      <c r="P30" s="6">
        <v>8.1013150287221549</v>
      </c>
    </row>
    <row r="31" spans="1:20" x14ac:dyDescent="0.25">
      <c r="A31" s="3" t="s">
        <v>14</v>
      </c>
      <c r="B31" s="6">
        <v>87.772925764192095</v>
      </c>
      <c r="C31" s="6">
        <v>76.452599388379284</v>
      </c>
      <c r="D31" s="6">
        <v>81.592659230342008</v>
      </c>
      <c r="F31" s="6">
        <v>90.829694323144068</v>
      </c>
      <c r="G31" s="6">
        <v>83.180428134556621</v>
      </c>
      <c r="H31" s="6">
        <v>86.653621808587829</v>
      </c>
      <c r="J31" s="6">
        <v>9.1703056768559321</v>
      </c>
      <c r="K31" s="6">
        <v>16.819571865443379</v>
      </c>
      <c r="L31" s="6">
        <v>13.346378191412171</v>
      </c>
      <c r="M31" s="6"/>
      <c r="N31" s="6">
        <v>3.3653846153846283</v>
      </c>
      <c r="O31" s="6">
        <v>8.0882352941176165</v>
      </c>
      <c r="P31" s="6">
        <v>5.8404512963406843</v>
      </c>
    </row>
    <row r="32" spans="1:20" x14ac:dyDescent="0.25">
      <c r="A32" s="3" t="s">
        <v>15</v>
      </c>
      <c r="B32" s="6">
        <v>80.888888888888886</v>
      </c>
      <c r="C32" s="6">
        <v>76.975945017182141</v>
      </c>
      <c r="D32" s="6">
        <v>78.758350546794588</v>
      </c>
      <c r="F32" s="6">
        <v>87.1111111111111</v>
      </c>
      <c r="G32" s="6">
        <v>83.848797250859121</v>
      </c>
      <c r="H32" s="6">
        <v>85.334830900840458</v>
      </c>
      <c r="J32" s="6">
        <v>12.8888888888889</v>
      </c>
      <c r="K32" s="6">
        <v>16.151202749140879</v>
      </c>
      <c r="L32" s="6">
        <v>14.665169099159542</v>
      </c>
      <c r="M32" s="6"/>
      <c r="N32" s="6">
        <v>7.1428571428571477</v>
      </c>
      <c r="O32" s="6">
        <v>8.1967213114754003</v>
      </c>
      <c r="P32" s="6">
        <v>7.7066776656389964</v>
      </c>
    </row>
    <row r="33" spans="1:16" x14ac:dyDescent="0.25">
      <c r="A33" s="3" t="s">
        <v>16</v>
      </c>
      <c r="B33" s="6">
        <v>84.999999999999929</v>
      </c>
      <c r="C33" s="6">
        <v>78.067885117493489</v>
      </c>
      <c r="D33" s="6">
        <v>81.188588417406791</v>
      </c>
      <c r="F33" s="6">
        <v>90.999999999999957</v>
      </c>
      <c r="G33" s="6">
        <v>82.245430809399494</v>
      </c>
      <c r="H33" s="6">
        <v>86.18656759456313</v>
      </c>
      <c r="J33" s="6">
        <v>9.0000000000000426</v>
      </c>
      <c r="K33" s="6">
        <v>17.754569190600506</v>
      </c>
      <c r="L33" s="6">
        <v>13.81343240543687</v>
      </c>
      <c r="M33" s="6"/>
      <c r="N33" s="6">
        <v>6.5934065934066268</v>
      </c>
      <c r="O33" s="6">
        <v>5.0793650793650711</v>
      </c>
      <c r="P33" s="6">
        <v>5.799023347428947</v>
      </c>
    </row>
    <row r="34" spans="1:16" x14ac:dyDescent="0.25">
      <c r="A34" s="3" t="s">
        <v>17</v>
      </c>
      <c r="B34" s="6">
        <v>81.595092024539824</v>
      </c>
      <c r="C34" s="6">
        <v>73.154362416107418</v>
      </c>
      <c r="D34" s="6">
        <v>77.022881104056893</v>
      </c>
      <c r="F34" s="6">
        <v>85.889570552147205</v>
      </c>
      <c r="G34" s="6">
        <v>78.523489932885937</v>
      </c>
      <c r="H34" s="6">
        <v>81.899480143979417</v>
      </c>
      <c r="J34" s="6">
        <v>14.110429447852795</v>
      </c>
      <c r="K34" s="6">
        <v>21.476510067114063</v>
      </c>
      <c r="L34" s="6">
        <v>18.100519856020583</v>
      </c>
      <c r="M34" s="6"/>
      <c r="N34" s="6">
        <v>5.000000000000016</v>
      </c>
      <c r="O34" s="6">
        <v>6.8376068376068133</v>
      </c>
      <c r="P34" s="6">
        <v>5.9543711771423444</v>
      </c>
    </row>
    <row r="35" spans="1:16" x14ac:dyDescent="0.25">
      <c r="A35" s="3" t="s">
        <v>18</v>
      </c>
      <c r="B35" s="6">
        <v>60.660660660660703</v>
      </c>
      <c r="C35" s="6">
        <v>51.401869158878569</v>
      </c>
      <c r="D35" s="6">
        <v>55.615267399515055</v>
      </c>
      <c r="F35" s="6">
        <v>66.966966966967007</v>
      </c>
      <c r="G35" s="6">
        <v>54.672897196261736</v>
      </c>
      <c r="H35" s="6">
        <v>60.267559516088419</v>
      </c>
      <c r="J35" s="6">
        <v>33.033033033032993</v>
      </c>
      <c r="K35" s="6">
        <v>45.327102803738264</v>
      </c>
      <c r="L35" s="6">
        <v>39.732440483911581</v>
      </c>
      <c r="M35" s="6"/>
      <c r="N35" s="6">
        <v>9.4170403587443801</v>
      </c>
      <c r="O35" s="6">
        <v>5.9829059829059696</v>
      </c>
      <c r="P35" s="6">
        <v>7.7193968926706349</v>
      </c>
    </row>
    <row r="36" spans="1:16" x14ac:dyDescent="0.25">
      <c r="A36" s="3" t="s">
        <v>19</v>
      </c>
      <c r="B36" s="6">
        <v>23.050847457627114</v>
      </c>
      <c r="C36" s="6">
        <v>19.836956521739157</v>
      </c>
      <c r="D36" s="6">
        <v>21.282852721330123</v>
      </c>
      <c r="F36" s="6">
        <v>26.101694915254232</v>
      </c>
      <c r="G36" s="6">
        <v>21.739130434782641</v>
      </c>
      <c r="H36" s="6">
        <v>23.7018029487588</v>
      </c>
      <c r="J36" s="6">
        <v>73.898305084745772</v>
      </c>
      <c r="K36" s="6">
        <v>78.260869565217362</v>
      </c>
      <c r="L36" s="6">
        <v>76.298197051241203</v>
      </c>
      <c r="M36" s="6"/>
      <c r="N36" s="6">
        <v>11.68831168831168</v>
      </c>
      <c r="O36" s="6">
        <v>8.7500000000000089</v>
      </c>
      <c r="P36" s="6">
        <v>10.205764652833514</v>
      </c>
    </row>
    <row r="37" spans="1:16" x14ac:dyDescent="0.25">
      <c r="A37" s="3" t="s">
        <v>20</v>
      </c>
      <c r="B37" s="6">
        <v>16.744186046511615</v>
      </c>
      <c r="C37" s="6">
        <v>5.7034220532319431</v>
      </c>
      <c r="D37" s="6">
        <v>10.684571193140027</v>
      </c>
      <c r="F37" s="6">
        <v>17.674418604651148</v>
      </c>
      <c r="G37" s="6">
        <v>6.0836501901140725</v>
      </c>
      <c r="H37" s="6">
        <v>11.312939227909615</v>
      </c>
      <c r="J37" s="6">
        <v>82.325581395348848</v>
      </c>
      <c r="K37" s="6">
        <v>93.916349809885929</v>
      </c>
      <c r="L37" s="6">
        <v>88.687060772090391</v>
      </c>
      <c r="M37" s="6"/>
      <c r="N37" s="6">
        <v>5.2631578947368416</v>
      </c>
      <c r="O37" s="6">
        <v>6.2500000000000018</v>
      </c>
      <c r="P37" s="6">
        <v>5.5544189013176366</v>
      </c>
    </row>
    <row r="38" spans="1:16" x14ac:dyDescent="0.25">
      <c r="A38" s="3" t="s">
        <v>21</v>
      </c>
      <c r="B38" s="6">
        <v>7.6576576576576434</v>
      </c>
      <c r="C38" s="6">
        <v>1.173020527859244</v>
      </c>
      <c r="D38" s="6">
        <v>3.7722512251308635</v>
      </c>
      <c r="F38" s="6">
        <v>7.6576576576576434</v>
      </c>
      <c r="G38" s="6">
        <v>1.173020527859244</v>
      </c>
      <c r="H38" s="6">
        <v>3.7722512251308635</v>
      </c>
      <c r="J38" s="6">
        <v>92.342342342342363</v>
      </c>
      <c r="K38" s="6">
        <v>98.826979472140749</v>
      </c>
      <c r="L38" s="6">
        <v>96.227748774869141</v>
      </c>
      <c r="M38" s="6"/>
      <c r="N38" s="6">
        <v>0</v>
      </c>
      <c r="O38" s="6">
        <v>0</v>
      </c>
      <c r="P38" s="6">
        <v>0</v>
      </c>
    </row>
    <row r="39" spans="1:16" x14ac:dyDescent="0.25">
      <c r="A39" s="3"/>
      <c r="B39" s="6"/>
      <c r="C39" s="6"/>
      <c r="D39" s="6"/>
      <c r="F39" s="6"/>
      <c r="G39" s="6"/>
      <c r="H39" s="6"/>
      <c r="J39" s="6"/>
      <c r="K39" s="6"/>
      <c r="L39" s="6"/>
      <c r="M39" s="6"/>
      <c r="N39" s="6"/>
      <c r="O39" s="6"/>
      <c r="P39" s="6"/>
    </row>
    <row r="40" spans="1:16" ht="30" x14ac:dyDescent="0.25">
      <c r="A40" s="13" t="s">
        <v>30</v>
      </c>
      <c r="B40" s="15">
        <v>60.063531391619826</v>
      </c>
      <c r="C40" s="15">
        <v>52.277618143788686</v>
      </c>
      <c r="D40" s="15">
        <v>55.887946935559505</v>
      </c>
      <c r="E40" s="16"/>
      <c r="F40" s="15">
        <v>65.238537092027258</v>
      </c>
      <c r="G40" s="15">
        <v>57.882979094922547</v>
      </c>
      <c r="H40" s="15">
        <v>61.293752111676206</v>
      </c>
      <c r="I40" s="16"/>
      <c r="J40" s="15">
        <v>34.761462907972742</v>
      </c>
      <c r="K40" s="15">
        <v>42.117020905077453</v>
      </c>
      <c r="L40" s="15">
        <v>38.706247888323794</v>
      </c>
      <c r="M40" s="15"/>
      <c r="N40" s="15">
        <v>7.9324367637297399</v>
      </c>
      <c r="O40" s="15">
        <v>9.6839537957118846</v>
      </c>
      <c r="P40" s="15">
        <v>8.8195044190921852</v>
      </c>
    </row>
    <row r="41" spans="1:16" x14ac:dyDescent="0.25">
      <c r="A41" s="9" t="s">
        <v>28</v>
      </c>
    </row>
  </sheetData>
  <mergeCells count="11">
    <mergeCell ref="B2:P2"/>
    <mergeCell ref="R3:T3"/>
    <mergeCell ref="B3:D3"/>
    <mergeCell ref="F3:H3"/>
    <mergeCell ref="J3:L3"/>
    <mergeCell ref="N3:P3"/>
    <mergeCell ref="B23:P23"/>
    <mergeCell ref="B24:D24"/>
    <mergeCell ref="F24:H24"/>
    <mergeCell ref="J24:L24"/>
    <mergeCell ref="N24:P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 Force Survey 2021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J. Kock</dc:creator>
  <cp:lastModifiedBy>Damara D. Rasmijn</cp:lastModifiedBy>
  <dcterms:created xsi:type="dcterms:W3CDTF">2022-05-04T15:35:58Z</dcterms:created>
  <dcterms:modified xsi:type="dcterms:W3CDTF">2022-06-02T19:17:29Z</dcterms:modified>
</cp:coreProperties>
</file>