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C07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<sst xmlns="http://schemas.openxmlformats.org/spreadsheetml/2006/main" count="43" uniqueCount="32">
  <si>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Aruba born</t>
  </si>
  <si>
    <t>Foreign born</t>
  </si>
  <si>
    <t>Diabetes</t>
  </si>
  <si>
    <t>No.</t>
  </si>
  <si>
    <t>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</si>
  <si>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</si>
  <si>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</si>
  <si>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</si>
  <si>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</si>
  <si>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</si>
  <si>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</si>
  <si>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</si>
  <si>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</si>
  <si>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</si>
  <si>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</si>
  <si>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</si>
  <si>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</si>
  <si>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</si>
  <si>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</si>
  <si>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</si>
  <si>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</si>
  <si>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</si>
  <si>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</si>
  <si>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</si>
  <si>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</si>
  <si>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NR</t>
  </si>
  <si>
    <t>Total</t>
  </si>
  <si>
    <t>Age group</t>
  </si>
  <si>
    <t>No diabetes</t>
  </si>
  <si>
    <t>-</t>
  </si>
  <si>
    <t>Source: Central Bureau Statistics Aruba, "Census 2000"</t>
  </si>
  <si>
    <t>Ab.4.03 Number of women with diabetes, native and foreign born, in the year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</si>
</sst>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33" borderId="0" xfId="0" applyFont="1" applyFill="1" applyAlignment="1">
      <alignment/>
    </xf>
    <xf numFmtId="168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8" fontId="5" fillId="33" borderId="10" xfId="0" applyNumberFormat="1" applyFont="1" applyFill="1" applyBorder="1" applyAlignment="1">
      <alignment horizontal="right"/>
    </xf>
    <xf numFmtId="168" fontId="5" fillId="33" borderId="0" xfId="0" applyNumberFormat="1" applyFont="1" applyFill="1" applyAlignment="1">
      <alignment horizontal="left"/>
    </xf>
    <xf numFmtId="168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168" fontId="5" fillId="34" borderId="14" xfId="0" applyNumberFormat="1" applyFont="1" applyFill="1" applyBorder="1" applyAlignment="1">
      <alignment horizontal="left"/>
    </xf>
    <xf numFmtId="168" fontId="5" fillId="34" borderId="15" xfId="0" applyNumberFormat="1" applyFont="1" applyFill="1" applyBorder="1" applyAlignment="1">
      <alignment horizontal="center"/>
    </xf>
    <xf numFmtId="168" fontId="5" fillId="34" borderId="16" xfId="0" applyNumberFormat="1" applyFont="1" applyFill="1" applyBorder="1" applyAlignment="1">
      <alignment horizontal="center"/>
    </xf>
    <xf numFmtId="168" fontId="5" fillId="34" borderId="17" xfId="0" applyNumberFormat="1" applyFont="1" applyFill="1" applyBorder="1" applyAlignment="1">
      <alignment horizontal="center"/>
    </xf>
    <xf numFmtId="168" fontId="4" fillId="34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9" width="8.7109375" style="1" customWidth="1"/>
    <col min="10" max="16384" width="9.140625" style="5" customWidth="1"/>
  </cols>
  <sheetData>
    <row r="1" spans="1:10" s="1" customFormat="1" ht="12.7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</row>
    <row r="2" spans="1:9" s="1" customFormat="1" ht="8.25" customHeight="1">
      <c r="A2" s="6"/>
      <c r="B2" s="6"/>
      <c r="C2" s="6"/>
      <c r="D2" s="6"/>
      <c r="E2" s="6"/>
      <c r="F2" s="6"/>
      <c r="G2" s="6"/>
      <c r="H2" s="7"/>
      <c r="I2" s="7"/>
    </row>
    <row r="3" spans="1:9" s="1" customFormat="1" ht="12.75" customHeight="1">
      <c r="A3" s="12"/>
      <c r="B3" s="21" t="s">
        <v>0</v>
      </c>
      <c r="C3" s="22"/>
      <c r="D3" s="22"/>
      <c r="E3" s="23"/>
      <c r="F3" s="21" t="s">
        <v>1</v>
      </c>
      <c r="G3" s="22"/>
      <c r="H3" s="22"/>
      <c r="I3" s="23"/>
    </row>
    <row r="4" spans="1:9" s="1" customFormat="1" ht="12.75" customHeight="1">
      <c r="A4" s="13"/>
      <c r="B4" s="21" t="s">
        <v>2</v>
      </c>
      <c r="C4" s="23"/>
      <c r="D4" s="22" t="s">
        <v>28</v>
      </c>
      <c r="E4" s="23"/>
      <c r="F4" s="21" t="s">
        <v>2</v>
      </c>
      <c r="G4" s="23"/>
      <c r="H4" s="22" t="s">
        <v>28</v>
      </c>
      <c r="I4" s="23"/>
    </row>
    <row r="5" spans="1:9" s="1" customFormat="1" ht="12.75" customHeight="1">
      <c r="A5" s="14" t="s">
        <v>27</v>
      </c>
      <c r="B5" s="15" t="s">
        <v>3</v>
      </c>
      <c r="C5" s="15" t="s">
        <v>4</v>
      </c>
      <c r="D5" s="16" t="s">
        <v>3</v>
      </c>
      <c r="E5" s="15" t="s">
        <v>4</v>
      </c>
      <c r="F5" s="16" t="s">
        <v>3</v>
      </c>
      <c r="G5" s="16" t="s">
        <v>4</v>
      </c>
      <c r="H5" s="16" t="s">
        <v>3</v>
      </c>
      <c r="I5" s="17" t="s">
        <v>4</v>
      </c>
    </row>
    <row r="6" spans="1:9" s="1" customFormat="1" ht="12.75" customHeight="1">
      <c r="A6" s="9"/>
      <c r="B6" s="8"/>
      <c r="C6" s="3"/>
      <c r="D6" s="3"/>
      <c r="E6" s="3"/>
      <c r="F6" s="3"/>
      <c r="G6" s="3"/>
      <c r="H6" s="3"/>
      <c r="I6" s="3"/>
    </row>
    <row r="7" spans="1:9" s="1" customFormat="1" ht="12.75" customHeight="1">
      <c r="A7" s="9" t="s">
        <v>5</v>
      </c>
      <c r="B7" s="2">
        <v>2.1</v>
      </c>
      <c r="C7" s="2">
        <f aca="true" t="shared" si="0" ref="C7:C26">+B7/D7*100</f>
        <v>0.06763611768684216</v>
      </c>
      <c r="D7" s="2">
        <v>3104.8500000001204</v>
      </c>
      <c r="E7" s="2">
        <f aca="true" t="shared" si="1" ref="E7:E29">100-C7</f>
        <v>99.93236388231315</v>
      </c>
      <c r="F7" s="3" t="s">
        <v>29</v>
      </c>
      <c r="G7" s="3" t="s">
        <v>29</v>
      </c>
      <c r="H7" s="2">
        <v>283.5000000000014</v>
      </c>
      <c r="I7" s="2">
        <v>100</v>
      </c>
    </row>
    <row r="8" spans="1:9" s="1" customFormat="1" ht="12.75" customHeight="1">
      <c r="A8" s="9" t="s">
        <v>6</v>
      </c>
      <c r="B8" s="4">
        <v>1.05</v>
      </c>
      <c r="C8" s="3" t="s">
        <v>29</v>
      </c>
      <c r="D8" s="4">
        <v>2808.750000000069</v>
      </c>
      <c r="E8" s="2">
        <v>100</v>
      </c>
      <c r="F8" s="4">
        <v>1.05</v>
      </c>
      <c r="G8" s="2">
        <f aca="true" t="shared" si="2" ref="G8:G29">+F8/H8*100</f>
        <v>0.15037593984962497</v>
      </c>
      <c r="H8" s="4">
        <v>698.2499999999958</v>
      </c>
      <c r="I8" s="2">
        <f aca="true" t="shared" si="3" ref="I8:I29">100-G8</f>
        <v>99.84962406015038</v>
      </c>
    </row>
    <row r="9" spans="1:9" s="1" customFormat="1" ht="12.75" customHeight="1">
      <c r="A9" s="9" t="s">
        <v>7</v>
      </c>
      <c r="B9" s="4">
        <v>3.15</v>
      </c>
      <c r="C9" s="2">
        <f t="shared" si="0"/>
        <v>0.1371742112482865</v>
      </c>
      <c r="D9" s="4">
        <v>2296.3499999999804</v>
      </c>
      <c r="E9" s="2">
        <f t="shared" si="1"/>
        <v>99.8628257887517</v>
      </c>
      <c r="F9" s="4">
        <v>1.05</v>
      </c>
      <c r="G9" s="2">
        <f t="shared" si="2"/>
        <v>0.09910802775024961</v>
      </c>
      <c r="H9" s="4">
        <v>1059.4499999999803</v>
      </c>
      <c r="I9" s="2">
        <f t="shared" si="3"/>
        <v>99.90089197224975</v>
      </c>
    </row>
    <row r="10" spans="1:9" s="1" customFormat="1" ht="12.75" customHeight="1">
      <c r="A10" s="9" t="s">
        <v>8</v>
      </c>
      <c r="B10" s="4">
        <v>12.6</v>
      </c>
      <c r="C10" s="2">
        <f t="shared" si="0"/>
        <v>0.5663048607833965</v>
      </c>
      <c r="D10" s="4">
        <v>2224.949999999968</v>
      </c>
      <c r="E10" s="2">
        <f t="shared" si="1"/>
        <v>99.43369513921661</v>
      </c>
      <c r="F10" s="4">
        <v>4.2</v>
      </c>
      <c r="G10" s="2">
        <f t="shared" si="2"/>
        <v>0.5108556832694823</v>
      </c>
      <c r="H10" s="4">
        <v>822.1499999999904</v>
      </c>
      <c r="I10" s="2">
        <f t="shared" si="3"/>
        <v>99.48914431673052</v>
      </c>
    </row>
    <row r="11" spans="1:9" s="1" customFormat="1" ht="12.75" customHeight="1">
      <c r="A11" s="9" t="s">
        <v>9</v>
      </c>
      <c r="B11" s="4">
        <v>8.4</v>
      </c>
      <c r="C11" s="2">
        <f t="shared" si="0"/>
        <v>0.5536332179930941</v>
      </c>
      <c r="D11" s="4">
        <v>1517.2499999999604</v>
      </c>
      <c r="E11" s="2">
        <f t="shared" si="1"/>
        <v>99.4463667820069</v>
      </c>
      <c r="F11" s="4">
        <v>11.55</v>
      </c>
      <c r="G11" s="2">
        <f t="shared" si="2"/>
        <v>1.1066398390342256</v>
      </c>
      <c r="H11" s="4">
        <v>1043.699999999981</v>
      </c>
      <c r="I11" s="2">
        <f t="shared" si="3"/>
        <v>98.89336016096577</v>
      </c>
    </row>
    <row r="12" spans="1:9" s="1" customFormat="1" ht="12.75" customHeight="1">
      <c r="A12" s="9" t="s">
        <v>10</v>
      </c>
      <c r="B12" s="4">
        <v>21</v>
      </c>
      <c r="C12" s="2">
        <f t="shared" si="0"/>
        <v>1.2812299807815852</v>
      </c>
      <c r="D12" s="4">
        <v>1639.0499999999552</v>
      </c>
      <c r="E12" s="2">
        <f t="shared" si="1"/>
        <v>98.71877001921841</v>
      </c>
      <c r="F12" s="4">
        <v>7.35</v>
      </c>
      <c r="G12" s="2">
        <f t="shared" si="2"/>
        <v>0.44728434504793557</v>
      </c>
      <c r="H12" s="4">
        <v>1643.249999999955</v>
      </c>
      <c r="I12" s="2">
        <f t="shared" si="3"/>
        <v>99.55271565495207</v>
      </c>
    </row>
    <row r="13" spans="1:9" s="1" customFormat="1" ht="12.75" customHeight="1">
      <c r="A13" s="9" t="s">
        <v>11</v>
      </c>
      <c r="B13" s="4">
        <v>34.65</v>
      </c>
      <c r="C13" s="2">
        <f t="shared" si="0"/>
        <v>1.8998272884283796</v>
      </c>
      <c r="D13" s="4">
        <v>1823.8499999999472</v>
      </c>
      <c r="E13" s="2">
        <f t="shared" si="1"/>
        <v>98.10017271157162</v>
      </c>
      <c r="F13" s="4">
        <v>18.9</v>
      </c>
      <c r="G13" s="2">
        <f t="shared" si="2"/>
        <v>0.900900900900924</v>
      </c>
      <c r="H13" s="4">
        <v>2097.899999999946</v>
      </c>
      <c r="I13" s="2">
        <f t="shared" si="3"/>
        <v>99.09909909909908</v>
      </c>
    </row>
    <row r="14" spans="1:9" s="1" customFormat="1" ht="12.75" customHeight="1">
      <c r="A14" s="9" t="s">
        <v>12</v>
      </c>
      <c r="B14" s="4">
        <v>64.04999999999993</v>
      </c>
      <c r="C14" s="2">
        <f t="shared" si="0"/>
        <v>2.6146592370338517</v>
      </c>
      <c r="D14" s="4">
        <v>2449.650000000007</v>
      </c>
      <c r="E14" s="2">
        <f t="shared" si="1"/>
        <v>97.38534076296615</v>
      </c>
      <c r="F14" s="4">
        <v>35.7</v>
      </c>
      <c r="G14" s="2">
        <f t="shared" si="2"/>
        <v>1.6472868217054584</v>
      </c>
      <c r="H14" s="4">
        <v>2167.199999999958</v>
      </c>
      <c r="I14" s="2">
        <f t="shared" si="3"/>
        <v>98.35271317829454</v>
      </c>
    </row>
    <row r="15" spans="1:9" s="1" customFormat="1" ht="12.75" customHeight="1">
      <c r="A15" s="9" t="s">
        <v>13</v>
      </c>
      <c r="B15" s="4">
        <v>112.35</v>
      </c>
      <c r="C15" s="2">
        <f t="shared" si="0"/>
        <v>4.450915141430913</v>
      </c>
      <c r="D15" s="4">
        <v>2524.20000000002</v>
      </c>
      <c r="E15" s="2">
        <f t="shared" si="1"/>
        <v>95.54908485856909</v>
      </c>
      <c r="F15" s="4">
        <v>38.85</v>
      </c>
      <c r="G15" s="2">
        <f t="shared" si="2"/>
        <v>2.2063208109720365</v>
      </c>
      <c r="H15" s="4">
        <v>1760.84999999995</v>
      </c>
      <c r="I15" s="2">
        <f t="shared" si="3"/>
        <v>97.79367918902797</v>
      </c>
    </row>
    <row r="16" spans="1:9" s="1" customFormat="1" ht="12.75" customHeight="1">
      <c r="A16" s="9" t="s">
        <v>14</v>
      </c>
      <c r="B16" s="4">
        <v>151.2</v>
      </c>
      <c r="C16" s="2">
        <f t="shared" si="0"/>
        <v>7.1892161757365765</v>
      </c>
      <c r="D16" s="4">
        <v>2103.149999999947</v>
      </c>
      <c r="E16" s="2">
        <f t="shared" si="1"/>
        <v>92.81078382426342</v>
      </c>
      <c r="F16" s="4">
        <v>58.79999999999994</v>
      </c>
      <c r="G16" s="2">
        <f t="shared" si="2"/>
        <v>4.405979543666504</v>
      </c>
      <c r="H16" s="4">
        <v>1334.5499999999683</v>
      </c>
      <c r="I16" s="2">
        <f t="shared" si="3"/>
        <v>95.5940204563335</v>
      </c>
    </row>
    <row r="17" spans="1:9" s="1" customFormat="1" ht="12.75" customHeight="1">
      <c r="A17" s="9" t="s">
        <v>15</v>
      </c>
      <c r="B17" s="4">
        <v>191.1</v>
      </c>
      <c r="C17" s="2">
        <f t="shared" si="0"/>
        <v>11.332503113325346</v>
      </c>
      <c r="D17" s="4">
        <v>1686.2999999999531</v>
      </c>
      <c r="E17" s="2">
        <f t="shared" si="1"/>
        <v>88.66749688667466</v>
      </c>
      <c r="F17" s="4">
        <v>68.24999999999991</v>
      </c>
      <c r="G17" s="2">
        <f t="shared" si="2"/>
        <v>7.859733978234678</v>
      </c>
      <c r="H17" s="4">
        <v>868.3499999999884</v>
      </c>
      <c r="I17" s="2">
        <f t="shared" si="3"/>
        <v>92.14026602176533</v>
      </c>
    </row>
    <row r="18" spans="1:9" s="1" customFormat="1" ht="12.75" customHeight="1">
      <c r="A18" s="9" t="s">
        <v>16</v>
      </c>
      <c r="B18" s="4">
        <v>234.15000000000092</v>
      </c>
      <c r="C18" s="2">
        <f t="shared" si="0"/>
        <v>17.91164658634587</v>
      </c>
      <c r="D18" s="4">
        <v>1307.2499999999695</v>
      </c>
      <c r="E18" s="2">
        <f t="shared" si="1"/>
        <v>82.08835341365413</v>
      </c>
      <c r="F18" s="4">
        <v>55.64999999999995</v>
      </c>
      <c r="G18" s="2">
        <f t="shared" si="2"/>
        <v>10.433070866141666</v>
      </c>
      <c r="H18" s="4">
        <v>533.4000000000029</v>
      </c>
      <c r="I18" s="2">
        <f t="shared" si="3"/>
        <v>89.56692913385834</v>
      </c>
    </row>
    <row r="19" spans="1:9" s="1" customFormat="1" ht="12.75" customHeight="1">
      <c r="A19" s="9" t="s">
        <v>17</v>
      </c>
      <c r="B19" s="4">
        <v>302.4000000000016</v>
      </c>
      <c r="C19" s="2">
        <f t="shared" si="0"/>
        <v>27.692307692308376</v>
      </c>
      <c r="D19" s="4">
        <v>1091.9999999999789</v>
      </c>
      <c r="E19" s="2">
        <f t="shared" si="1"/>
        <v>72.30769230769162</v>
      </c>
      <c r="F19" s="4">
        <v>79.79999999999988</v>
      </c>
      <c r="G19" s="2">
        <f t="shared" si="2"/>
        <v>18.905472636815762</v>
      </c>
      <c r="H19" s="4">
        <v>422.1000000000029</v>
      </c>
      <c r="I19" s="2">
        <f t="shared" si="3"/>
        <v>81.09452736318424</v>
      </c>
    </row>
    <row r="20" spans="1:9" s="1" customFormat="1" ht="12.75" customHeight="1">
      <c r="A20" s="9" t="s">
        <v>18</v>
      </c>
      <c r="B20" s="4">
        <v>276.15000000000134</v>
      </c>
      <c r="C20" s="2">
        <f t="shared" si="0"/>
        <v>35.68521031207651</v>
      </c>
      <c r="D20" s="4">
        <v>773.8499999999925</v>
      </c>
      <c r="E20" s="2">
        <f t="shared" si="1"/>
        <v>64.3147896879235</v>
      </c>
      <c r="F20" s="4">
        <v>91.34999999999985</v>
      </c>
      <c r="G20" s="2">
        <f t="shared" si="2"/>
        <v>29.896907216494633</v>
      </c>
      <c r="H20" s="4">
        <v>305.55000000000166</v>
      </c>
      <c r="I20" s="2">
        <f t="shared" si="3"/>
        <v>70.10309278350536</v>
      </c>
    </row>
    <row r="21" spans="1:9" s="1" customFormat="1" ht="12.75" customHeight="1">
      <c r="A21" s="9" t="s">
        <v>19</v>
      </c>
      <c r="B21" s="4">
        <v>165.9</v>
      </c>
      <c r="C21" s="2">
        <f t="shared" si="0"/>
        <v>40.82687338501265</v>
      </c>
      <c r="D21" s="4">
        <v>406.35000000000275</v>
      </c>
      <c r="E21" s="2">
        <f t="shared" si="1"/>
        <v>59.17312661498735</v>
      </c>
      <c r="F21" s="4">
        <v>78.74999999999989</v>
      </c>
      <c r="G21" s="2">
        <f t="shared" si="2"/>
        <v>26.881720430107347</v>
      </c>
      <c r="H21" s="4">
        <v>292.9500000000015</v>
      </c>
      <c r="I21" s="2">
        <f t="shared" si="3"/>
        <v>73.11827956989265</v>
      </c>
    </row>
    <row r="22" spans="1:9" s="1" customFormat="1" ht="12.75" customHeight="1">
      <c r="A22" s="9" t="s">
        <v>20</v>
      </c>
      <c r="B22" s="4">
        <v>89.24999999999986</v>
      </c>
      <c r="C22" s="2">
        <f t="shared" si="0"/>
        <v>40.0943396226413</v>
      </c>
      <c r="D22" s="4">
        <v>222.6000000000008</v>
      </c>
      <c r="E22" s="2">
        <f t="shared" si="1"/>
        <v>59.9056603773587</v>
      </c>
      <c r="F22" s="4">
        <v>62.99999999999993</v>
      </c>
      <c r="G22" s="2">
        <f t="shared" si="2"/>
        <v>31.24999999999988</v>
      </c>
      <c r="H22" s="4">
        <v>201.60000000000056</v>
      </c>
      <c r="I22" s="2">
        <f t="shared" si="3"/>
        <v>68.75000000000011</v>
      </c>
    </row>
    <row r="23" spans="1:9" s="1" customFormat="1" ht="12.75" customHeight="1">
      <c r="A23" s="9" t="s">
        <v>21</v>
      </c>
      <c r="B23" s="4">
        <v>59.84999999999994</v>
      </c>
      <c r="C23" s="2">
        <f t="shared" si="0"/>
        <v>29.081632653061106</v>
      </c>
      <c r="D23" s="4">
        <v>205.8000000000006</v>
      </c>
      <c r="E23" s="2">
        <f t="shared" si="1"/>
        <v>70.9183673469389</v>
      </c>
      <c r="F23" s="4">
        <v>44.1</v>
      </c>
      <c r="G23" s="2">
        <f t="shared" si="2"/>
        <v>31.343283582089555</v>
      </c>
      <c r="H23" s="4">
        <v>140.7</v>
      </c>
      <c r="I23" s="2">
        <f t="shared" si="3"/>
        <v>68.65671641791045</v>
      </c>
    </row>
    <row r="24" spans="1:9" s="1" customFormat="1" ht="12.75" customHeight="1">
      <c r="A24" s="9" t="s">
        <v>22</v>
      </c>
      <c r="B24" s="4">
        <v>25.2</v>
      </c>
      <c r="C24" s="2">
        <f t="shared" si="0"/>
        <v>25.531914893617063</v>
      </c>
      <c r="D24" s="4">
        <v>98.69999999999983</v>
      </c>
      <c r="E24" s="2">
        <f t="shared" si="1"/>
        <v>74.46808510638294</v>
      </c>
      <c r="F24" s="4">
        <v>29.4</v>
      </c>
      <c r="G24" s="2">
        <f t="shared" si="2"/>
        <v>30.76923076923082</v>
      </c>
      <c r="H24" s="4">
        <v>95.54999999999984</v>
      </c>
      <c r="I24" s="2">
        <f t="shared" si="3"/>
        <v>69.23076923076918</v>
      </c>
    </row>
    <row r="25" spans="1:9" s="1" customFormat="1" ht="12.75" customHeight="1">
      <c r="A25" s="9" t="s">
        <v>23</v>
      </c>
      <c r="B25" s="4">
        <v>8.4</v>
      </c>
      <c r="C25" s="2">
        <f t="shared" si="0"/>
        <v>14.81481481481483</v>
      </c>
      <c r="D25" s="4">
        <v>56.699999999999946</v>
      </c>
      <c r="E25" s="2">
        <f t="shared" si="1"/>
        <v>85.18518518518516</v>
      </c>
      <c r="F25" s="4">
        <v>8.4</v>
      </c>
      <c r="G25" s="2">
        <f t="shared" si="2"/>
        <v>21.62162162162162</v>
      </c>
      <c r="H25" s="4">
        <v>38.85</v>
      </c>
      <c r="I25" s="2">
        <f t="shared" si="3"/>
        <v>78.37837837837839</v>
      </c>
    </row>
    <row r="26" spans="1:9" s="1" customFormat="1" ht="12.75" customHeight="1">
      <c r="A26" s="9" t="s">
        <v>24</v>
      </c>
      <c r="B26" s="4">
        <v>2.1</v>
      </c>
      <c r="C26" s="2">
        <f t="shared" si="0"/>
        <v>11.111111111111112</v>
      </c>
      <c r="D26" s="4">
        <v>18.9</v>
      </c>
      <c r="E26" s="2">
        <f t="shared" si="1"/>
        <v>88.88888888888889</v>
      </c>
      <c r="F26" s="4">
        <v>2.1</v>
      </c>
      <c r="G26" s="2">
        <f t="shared" si="2"/>
        <v>16.666666666666668</v>
      </c>
      <c r="H26" s="4">
        <v>12.6</v>
      </c>
      <c r="I26" s="2">
        <f t="shared" si="3"/>
        <v>83.33333333333333</v>
      </c>
    </row>
    <row r="27" spans="1:9" s="1" customFormat="1" ht="12.75" customHeight="1">
      <c r="A27" s="9" t="s">
        <v>25</v>
      </c>
      <c r="B27" s="4">
        <v>1.05</v>
      </c>
      <c r="C27" s="3" t="s">
        <v>29</v>
      </c>
      <c r="D27" s="4">
        <v>8.4</v>
      </c>
      <c r="E27" s="2">
        <v>100</v>
      </c>
      <c r="F27" s="4">
        <v>2.1</v>
      </c>
      <c r="G27" s="2">
        <f t="shared" si="2"/>
        <v>11.111111111111112</v>
      </c>
      <c r="H27" s="4">
        <v>18.9</v>
      </c>
      <c r="I27" s="2">
        <f t="shared" si="3"/>
        <v>88.88888888888889</v>
      </c>
    </row>
    <row r="28" spans="1:9" s="1" customFormat="1" ht="12.75" customHeight="1">
      <c r="A28" s="9"/>
      <c r="B28" s="4"/>
      <c r="C28" s="3"/>
      <c r="D28" s="4"/>
      <c r="E28" s="2"/>
      <c r="F28" s="4"/>
      <c r="G28" s="2"/>
      <c r="H28" s="4"/>
      <c r="I28" s="2"/>
    </row>
    <row r="29" spans="1:9" s="1" customFormat="1" ht="12.75" customHeight="1">
      <c r="A29" s="9" t="s">
        <v>26</v>
      </c>
      <c r="B29" s="4">
        <f>SUM(B7:B27)</f>
        <v>1766.1000000000033</v>
      </c>
      <c r="C29" s="2">
        <f>+B29/D29*100</f>
        <v>6.225479310089609</v>
      </c>
      <c r="D29" s="4">
        <f>SUM(D7:D27)</f>
        <v>28368.899999999874</v>
      </c>
      <c r="E29" s="2">
        <f t="shared" si="1"/>
        <v>93.77452068991039</v>
      </c>
      <c r="F29" s="4">
        <f>SUM(F7:F27)</f>
        <v>700.3499999999993</v>
      </c>
      <c r="G29" s="2">
        <f t="shared" si="2"/>
        <v>4.421024723271764</v>
      </c>
      <c r="H29" s="4">
        <f>SUM(H7:H27)</f>
        <v>15841.349999999722</v>
      </c>
      <c r="I29" s="2">
        <f t="shared" si="3"/>
        <v>95.57897527672823</v>
      </c>
    </row>
    <row r="30" spans="1:9" s="1" customFormat="1" ht="12.75" customHeight="1">
      <c r="A30" s="10"/>
      <c r="B30" s="11"/>
      <c r="C30" s="10"/>
      <c r="D30" s="11"/>
      <c r="E30" s="10"/>
      <c r="F30" s="11"/>
      <c r="G30" s="10"/>
      <c r="H30" s="11"/>
      <c r="I30" s="10"/>
    </row>
    <row r="31" spans="1:9" s="1" customFormat="1" ht="12.75" customHeight="1">
      <c r="A31" s="20" t="s">
        <v>30</v>
      </c>
      <c r="B31" s="20"/>
      <c r="C31" s="20"/>
      <c r="D31" s="20"/>
      <c r="E31" s="20"/>
      <c r="F31" s="20"/>
      <c r="G31" s="18"/>
      <c r="H31" s="18"/>
      <c r="I31" s="18"/>
    </row>
  </sheetData>
  <sheetProtection/>
  <mergeCells count="8">
    <mergeCell ref="A1:J1"/>
    <mergeCell ref="A31:F31"/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 Mod</cp:lastModifiedBy>
  <dcterms:created xsi:type="dcterms:W3CDTF">2005-11-22T16:14:28Z</dcterms:created>
  <dcterms:modified xsi:type="dcterms:W3CDTF">2009-08-03T16:03:31Z</dcterms:modified>
  <cp:category/>
  <cp:version/>
  <cp:contentType/>
  <cp:contentStatus/>
</cp:coreProperties>
</file>