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1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<sst xmlns="http://schemas.openxmlformats.org/spreadsheetml/2006/main" count="36" uniqueCount="35">
  <si>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</si>
  <si>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</si>
  <si>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</si>
  <si>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</si>
  <si>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</si>
  <si>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</si>
  <si>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</si>
  <si>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</si>
  <si>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</si>
  <si>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</si>
  <si>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</si>
  <si>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Other current transfers</t>
  </si>
  <si>
    <t>Source: Central Bureau of Statistics Aruba</t>
  </si>
  <si>
    <t>Social contributions and benefits</t>
  </si>
  <si>
    <t>Capital transfers</t>
  </si>
  <si>
    <t>Intermediate consumption</t>
  </si>
  <si>
    <t>Final consumption expenditure</t>
  </si>
  <si>
    <t>Gross fixed capital formation</t>
  </si>
  <si>
    <t>Taxes on production and imports</t>
  </si>
  <si>
    <t>Subsidies</t>
  </si>
  <si>
    <t>Property income</t>
  </si>
  <si>
    <t xml:space="preserve">Compensation of employees </t>
  </si>
  <si>
    <t>Wages &amp; salaries</t>
  </si>
  <si>
    <t>Employers social contributions</t>
  </si>
  <si>
    <t>Net non-life insurance premiums</t>
  </si>
  <si>
    <t>Current transfers within general government</t>
  </si>
  <si>
    <t>Current international cooperation</t>
  </si>
  <si>
    <t>Miscellaneous current transfers</t>
  </si>
  <si>
    <t>Consumption of fixed capital</t>
  </si>
  <si>
    <t>Acquisition less disposals of non-</t>
  </si>
  <si>
    <t>Purchase of goods and services</t>
  </si>
  <si>
    <t xml:space="preserve">     produced non-financial assets</t>
  </si>
  <si>
    <t>Education renewal</t>
  </si>
  <si>
    <t>Expenditure previous years</t>
  </si>
  <si>
    <t>Ea.2.2.14 General government expenditure 2010 (in Awg mln)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</si>
</sst>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%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167" fontId="2" fillId="33" borderId="0" xfId="42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6" fontId="2" fillId="33" borderId="0" xfId="42" applyNumberFormat="1" applyFont="1" applyFill="1" applyBorder="1" applyAlignment="1">
      <alignment horizontal="right"/>
    </xf>
    <xf numFmtId="166" fontId="3" fillId="33" borderId="0" xfId="42" applyNumberFormat="1" applyFont="1" applyFill="1" applyBorder="1" applyAlignment="1">
      <alignment/>
    </xf>
    <xf numFmtId="166" fontId="3" fillId="33" borderId="0" xfId="42" applyNumberFormat="1" applyFont="1" applyFill="1" applyAlignment="1">
      <alignment horizontal="right"/>
    </xf>
    <xf numFmtId="166" fontId="3" fillId="33" borderId="0" xfId="42" applyNumberFormat="1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2" applyFont="1" applyFill="1" applyBorder="1" applyAlignment="1">
      <alignment/>
    </xf>
    <xf numFmtId="166" fontId="3" fillId="33" borderId="0" xfId="42" applyNumberFormat="1" applyFont="1" applyFill="1" applyBorder="1" applyAlignment="1">
      <alignment horizontal="right" wrapText="1"/>
    </xf>
    <xf numFmtId="166" fontId="2" fillId="33" borderId="0" xfId="42" applyNumberFormat="1" applyFont="1" applyFill="1" applyBorder="1" applyAlignment="1">
      <alignment horizontal="right" wrapText="1"/>
    </xf>
    <xf numFmtId="43" fontId="3" fillId="33" borderId="0" xfId="42" applyFont="1" applyFill="1" applyAlignment="1">
      <alignment/>
    </xf>
    <xf numFmtId="43" fontId="2" fillId="33" borderId="0" xfId="42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42" applyNumberFormat="1" applyFont="1" applyFill="1" applyAlignment="1">
      <alignment horizontal="right"/>
    </xf>
    <xf numFmtId="166" fontId="2" fillId="33" borderId="0" xfId="42" applyNumberFormat="1" applyFont="1" applyFill="1" applyBorder="1" applyAlignment="1">
      <alignment horizontal="right"/>
    </xf>
    <xf numFmtId="43" fontId="2" fillId="33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35.7109375" style="3" customWidth="1"/>
    <col min="2" max="2" width="10.57421875" style="3" bestFit="1" customWidth="1"/>
    <col min="3" max="3" width="6.7109375" style="3" bestFit="1" customWidth="1"/>
    <col min="4" max="4" width="9.140625" style="3" customWidth="1"/>
    <col min="5" max="5" width="8.00390625" style="3" bestFit="1" customWidth="1"/>
    <col min="6" max="6" width="10.140625" style="3" bestFit="1" customWidth="1"/>
    <col min="7" max="7" width="9.28125" style="3" bestFit="1" customWidth="1"/>
    <col min="8" max="8" width="7.7109375" style="3" bestFit="1" customWidth="1"/>
    <col min="9" max="9" width="8.8515625" style="3" bestFit="1" customWidth="1"/>
    <col min="10" max="10" width="7.8515625" style="3" bestFit="1" customWidth="1"/>
    <col min="11" max="12" width="8.28125" style="3" bestFit="1" customWidth="1"/>
    <col min="13" max="13" width="5.140625" style="3" customWidth="1"/>
    <col min="14" max="23" width="9.28125" style="3" bestFit="1" customWidth="1"/>
    <col min="24" max="24" width="10.28125" style="3" bestFit="1" customWidth="1"/>
    <col min="25" max="16384" width="9.140625" style="3" customWidth="1"/>
  </cols>
  <sheetData>
    <row r="1" ht="15">
      <c r="A1" s="9" t="s">
        <v>34</v>
      </c>
    </row>
    <row r="2" spans="1:12" ht="12.75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9.5" customHeight="1">
      <c r="A3" s="2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12" ht="12.75" customHeigh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5"/>
    </row>
    <row r="5" spans="1:12" ht="12.75" customHeight="1">
      <c r="A5" s="35" t="s">
        <v>21</v>
      </c>
      <c r="B5" s="36">
        <v>117.35601553000001</v>
      </c>
      <c r="C5" s="36">
        <v>11.24744</v>
      </c>
      <c r="D5" s="36">
        <v>124.516484</v>
      </c>
      <c r="E5" s="36">
        <v>55.02886750049403</v>
      </c>
      <c r="F5" s="36">
        <v>6.9186440000000005</v>
      </c>
      <c r="G5" s="36">
        <v>4.53556</v>
      </c>
      <c r="H5" s="36">
        <v>40.91642504297985</v>
      </c>
      <c r="I5" s="36">
        <v>18.385072766886676</v>
      </c>
      <c r="J5" s="36">
        <v>178.13273725274064</v>
      </c>
      <c r="K5" s="36">
        <v>89.55622613597166</v>
      </c>
      <c r="L5" s="31">
        <f>SUM(B5:K5)</f>
        <v>646.5934722290727</v>
      </c>
    </row>
    <row r="6" spans="1:12" ht="12.75" customHeight="1">
      <c r="A6" s="33" t="s">
        <v>22</v>
      </c>
      <c r="B6" s="37">
        <v>82.4641672</v>
      </c>
      <c r="C6" s="28">
        <v>8.83804</v>
      </c>
      <c r="D6" s="37">
        <v>91.691984</v>
      </c>
      <c r="E6" s="37">
        <v>39.66257743855998</v>
      </c>
      <c r="F6" s="37">
        <v>4.944344</v>
      </c>
      <c r="G6" s="37">
        <v>3.08286</v>
      </c>
      <c r="H6" s="28">
        <v>26.725258384230642</v>
      </c>
      <c r="I6" s="37">
        <v>13.984304632886234</v>
      </c>
      <c r="J6" s="28">
        <v>145.24750853303598</v>
      </c>
      <c r="K6" s="37">
        <v>42.02851581249705</v>
      </c>
      <c r="L6" s="42">
        <f aca="true" t="shared" si="0" ref="L6:L26">SUM(B6:K6)</f>
        <v>458.6695600012099</v>
      </c>
    </row>
    <row r="7" spans="1:12" ht="12.75" customHeight="1">
      <c r="A7" s="33" t="s">
        <v>23</v>
      </c>
      <c r="B7" s="37">
        <v>34.891848329999995</v>
      </c>
      <c r="C7" s="28">
        <v>2.4094</v>
      </c>
      <c r="D7" s="37">
        <v>32.8245</v>
      </c>
      <c r="E7" s="37">
        <v>15.366290061934055</v>
      </c>
      <c r="F7" s="37">
        <v>1.9743</v>
      </c>
      <c r="G7" s="37">
        <v>1.4527</v>
      </c>
      <c r="H7" s="28">
        <v>14.191166658749212</v>
      </c>
      <c r="I7" s="37">
        <v>4.400768134000443</v>
      </c>
      <c r="J7" s="28">
        <v>32.88522871970464</v>
      </c>
      <c r="K7" s="37">
        <v>47.527710323474615</v>
      </c>
      <c r="L7" s="42">
        <f t="shared" si="0"/>
        <v>187.92391222786296</v>
      </c>
    </row>
    <row r="8" spans="1:12" s="40" customFormat="1" ht="12.75" customHeight="1">
      <c r="A8" s="35" t="s">
        <v>18</v>
      </c>
      <c r="B8" s="36">
        <v>0.0442</v>
      </c>
      <c r="C8" s="31">
        <v>0.0048</v>
      </c>
      <c r="D8" s="36">
        <v>0.1216</v>
      </c>
      <c r="E8" s="36">
        <v>0.1216</v>
      </c>
      <c r="F8" s="36">
        <v>0.0069</v>
      </c>
      <c r="G8" s="36">
        <v>0.0073</v>
      </c>
      <c r="H8" s="31">
        <v>0.0136667624509092</v>
      </c>
      <c r="I8" s="36">
        <v>0.014962</v>
      </c>
      <c r="J8" s="31">
        <v>0.0082</v>
      </c>
      <c r="K8" s="36">
        <v>0.05407240850158888</v>
      </c>
      <c r="L8" s="31">
        <f t="shared" si="0"/>
        <v>0.39730117095249806</v>
      </c>
    </row>
    <row r="9" spans="1:12" ht="12.75" customHeight="1">
      <c r="A9" s="35" t="s">
        <v>19</v>
      </c>
      <c r="B9" s="31"/>
      <c r="C9" s="31"/>
      <c r="D9" s="31"/>
      <c r="E9" s="31">
        <v>4.26</v>
      </c>
      <c r="F9" s="31"/>
      <c r="G9" s="31"/>
      <c r="H9" s="31"/>
      <c r="I9" s="31"/>
      <c r="J9" s="31"/>
      <c r="K9" s="31"/>
      <c r="L9" s="31">
        <f t="shared" si="0"/>
        <v>4.26</v>
      </c>
    </row>
    <row r="10" spans="1:12" ht="12.75" customHeight="1">
      <c r="A10" s="35" t="s">
        <v>20</v>
      </c>
      <c r="B10" s="31">
        <v>129.1087</v>
      </c>
      <c r="C10" s="31"/>
      <c r="D10" s="31"/>
      <c r="E10" s="31">
        <v>0.00011014714253002801</v>
      </c>
      <c r="F10" s="31"/>
      <c r="G10" s="31"/>
      <c r="H10" s="31">
        <v>0.025609339673395903</v>
      </c>
      <c r="I10" s="31">
        <v>0.009522102023844334</v>
      </c>
      <c r="J10" s="31">
        <v>0.001712908982469639</v>
      </c>
      <c r="K10" s="31">
        <v>0.33066912789899566</v>
      </c>
      <c r="L10" s="31">
        <f t="shared" si="0"/>
        <v>129.47632362572125</v>
      </c>
    </row>
    <row r="11" spans="1:12" ht="12.75" customHeight="1">
      <c r="A11" s="35" t="s">
        <v>13</v>
      </c>
      <c r="B11" s="31">
        <v>0.288</v>
      </c>
      <c r="C11" s="31"/>
      <c r="D11" s="31"/>
      <c r="E11" s="31">
        <v>0.00804</v>
      </c>
      <c r="F11" s="31"/>
      <c r="G11" s="31">
        <v>7.219</v>
      </c>
      <c r="H11" s="31">
        <v>18.969</v>
      </c>
      <c r="I11" s="31"/>
      <c r="J11" s="31">
        <v>0.06097</v>
      </c>
      <c r="K11" s="31">
        <v>242.395197</v>
      </c>
      <c r="L11" s="31">
        <f t="shared" si="0"/>
        <v>268.940207</v>
      </c>
    </row>
    <row r="12" spans="1:12" ht="12.75" customHeight="1">
      <c r="A12" s="35" t="s">
        <v>11</v>
      </c>
      <c r="B12" s="31">
        <v>9.234988198000002</v>
      </c>
      <c r="C12" s="31">
        <v>0.02887979</v>
      </c>
      <c r="D12" s="31">
        <v>0.35949279</v>
      </c>
      <c r="E12" s="31">
        <v>1.07216661</v>
      </c>
      <c r="F12" s="31">
        <v>0.0062543799999999995</v>
      </c>
      <c r="G12" s="31">
        <v>3.2286661</v>
      </c>
      <c r="H12" s="31">
        <v>5.4059108791718975</v>
      </c>
      <c r="I12" s="31">
        <v>8.518913661760802</v>
      </c>
      <c r="J12" s="31">
        <v>130.7419067331563</v>
      </c>
      <c r="K12" s="31">
        <v>33.79370378316392</v>
      </c>
      <c r="L12" s="31">
        <f t="shared" si="0"/>
        <v>192.39088292525292</v>
      </c>
    </row>
    <row r="13" spans="1:12" ht="12.75" customHeight="1">
      <c r="A13" s="43" t="s">
        <v>24</v>
      </c>
      <c r="B13" s="42">
        <v>0.11218654800000001</v>
      </c>
      <c r="C13" s="42">
        <v>0.02487979</v>
      </c>
      <c r="D13" s="42">
        <v>0.11154378999999999</v>
      </c>
      <c r="E13" s="42">
        <v>0.27717560999999996</v>
      </c>
      <c r="F13" s="42">
        <v>0.0057053799999999995</v>
      </c>
      <c r="G13" s="42">
        <v>0.0039721</v>
      </c>
      <c r="H13" s="42">
        <v>0.022492879171897035</v>
      </c>
      <c r="I13" s="42">
        <v>0.02905216277150068</v>
      </c>
      <c r="J13" s="42">
        <v>0.0996312366975328</v>
      </c>
      <c r="K13" s="42">
        <v>0.06345942183440074</v>
      </c>
      <c r="L13" s="42">
        <f t="shared" si="0"/>
        <v>0.7500989184753313</v>
      </c>
    </row>
    <row r="14" spans="1:12" ht="12.75" customHeight="1">
      <c r="A14" s="1" t="s">
        <v>25</v>
      </c>
      <c r="B14" s="28"/>
      <c r="C14" s="28"/>
      <c r="D14" s="28"/>
      <c r="E14" s="28">
        <v>0.121</v>
      </c>
      <c r="F14" s="28"/>
      <c r="G14" s="28"/>
      <c r="H14" s="28">
        <v>3.7284</v>
      </c>
      <c r="I14" s="28">
        <v>5.353</v>
      </c>
      <c r="J14" s="28">
        <v>130.4034</v>
      </c>
      <c r="K14" s="28">
        <v>27.066</v>
      </c>
      <c r="L14" s="42">
        <f t="shared" si="0"/>
        <v>166.67180000000002</v>
      </c>
    </row>
    <row r="15" spans="1:12" ht="12.75" customHeight="1">
      <c r="A15" s="1" t="s">
        <v>26</v>
      </c>
      <c r="B15" s="28">
        <v>8.93068</v>
      </c>
      <c r="C15" s="28">
        <v>0.004</v>
      </c>
      <c r="D15" s="28">
        <v>0.0685</v>
      </c>
      <c r="E15" s="28">
        <v>0.5131</v>
      </c>
      <c r="F15" s="28"/>
      <c r="G15" s="28"/>
      <c r="H15" s="28">
        <v>0.3105</v>
      </c>
      <c r="I15" s="28">
        <v>0.028</v>
      </c>
      <c r="J15" s="28">
        <v>0.1595</v>
      </c>
      <c r="K15" s="28">
        <v>0.006</v>
      </c>
      <c r="L15" s="42">
        <f t="shared" si="0"/>
        <v>10.02028</v>
      </c>
    </row>
    <row r="16" spans="1:12" ht="12.75" customHeight="1">
      <c r="A16" s="1" t="s">
        <v>27</v>
      </c>
      <c r="B16" s="28">
        <v>0.19212165</v>
      </c>
      <c r="C16" s="28"/>
      <c r="D16" s="28">
        <v>0.179449</v>
      </c>
      <c r="E16" s="28">
        <v>0.160891</v>
      </c>
      <c r="F16" s="28">
        <v>0.000549</v>
      </c>
      <c r="G16" s="28">
        <v>3.224694</v>
      </c>
      <c r="H16" s="28">
        <v>1.344518</v>
      </c>
      <c r="I16" s="28">
        <v>3.108861498989303</v>
      </c>
      <c r="J16" s="28">
        <v>0.07937549645875779</v>
      </c>
      <c r="K16" s="28">
        <v>6.658244361329517</v>
      </c>
      <c r="L16" s="42">
        <f t="shared" si="0"/>
        <v>14.948704006777577</v>
      </c>
    </row>
    <row r="17" spans="1:12" s="40" customFormat="1" ht="12.75" customHeight="1">
      <c r="A17" s="34" t="s">
        <v>14</v>
      </c>
      <c r="B17" s="31"/>
      <c r="C17" s="31"/>
      <c r="D17" s="31"/>
      <c r="E17" s="31">
        <v>38.724448</v>
      </c>
      <c r="F17" s="31"/>
      <c r="G17" s="31"/>
      <c r="H17" s="31"/>
      <c r="I17" s="31"/>
      <c r="J17" s="31"/>
      <c r="K17" s="31"/>
      <c r="L17" s="31">
        <f t="shared" si="0"/>
        <v>38.724448</v>
      </c>
    </row>
    <row r="18" spans="1:12" ht="12.75" customHeight="1">
      <c r="A18" s="35" t="s">
        <v>28</v>
      </c>
      <c r="B18" s="31">
        <v>3.35669996</v>
      </c>
      <c r="C18" s="31">
        <v>0.3635</v>
      </c>
      <c r="D18" s="31">
        <v>0.993</v>
      </c>
      <c r="E18" s="31">
        <v>10.0795</v>
      </c>
      <c r="F18" s="31">
        <v>0.061</v>
      </c>
      <c r="G18" s="31">
        <v>1.1111</v>
      </c>
      <c r="H18" s="31">
        <v>2.007307</v>
      </c>
      <c r="I18" s="31">
        <v>0.2189</v>
      </c>
      <c r="J18" s="31">
        <v>5.3504</v>
      </c>
      <c r="K18" s="31">
        <v>1.2442</v>
      </c>
      <c r="L18" s="31">
        <f t="shared" si="0"/>
        <v>24.785606960000003</v>
      </c>
    </row>
    <row r="19" spans="1:12" ht="12.75" customHeight="1">
      <c r="A19" s="34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24" ht="12.75" customHeight="1">
      <c r="A20" s="34" t="s">
        <v>31</v>
      </c>
      <c r="B20" s="31"/>
      <c r="C20" s="31"/>
      <c r="D20" s="31"/>
      <c r="E20" s="31">
        <v>4.6</v>
      </c>
      <c r="F20" s="31"/>
      <c r="G20" s="31"/>
      <c r="H20" s="31"/>
      <c r="I20" s="31"/>
      <c r="J20" s="31"/>
      <c r="K20" s="31"/>
      <c r="L20" s="31">
        <f t="shared" si="0"/>
        <v>4.6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 customHeight="1">
      <c r="A21" s="35" t="s">
        <v>15</v>
      </c>
      <c r="B21" s="31">
        <v>47.272204432</v>
      </c>
      <c r="C21" s="31">
        <v>2.2185232900000003</v>
      </c>
      <c r="D21" s="31">
        <v>43.404523209999994</v>
      </c>
      <c r="E21" s="31">
        <v>86.00767980360544</v>
      </c>
      <c r="F21" s="31">
        <v>1.31500162</v>
      </c>
      <c r="G21" s="31">
        <v>1.2735739</v>
      </c>
      <c r="H21" s="31">
        <v>17.794054779669196</v>
      </c>
      <c r="I21" s="31">
        <v>6.3829523536179495</v>
      </c>
      <c r="J21" s="31">
        <v>35.04586569044635</v>
      </c>
      <c r="K21" s="31">
        <v>14.057480969944633</v>
      </c>
      <c r="L21" s="31">
        <f t="shared" si="0"/>
        <v>254.77186004928356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2.75" customHeight="1">
      <c r="A22" s="1" t="s">
        <v>32</v>
      </c>
      <c r="B22" s="28"/>
      <c r="C22" s="28"/>
      <c r="D22" s="28"/>
      <c r="E22" s="28"/>
      <c r="F22" s="28"/>
      <c r="G22" s="28"/>
      <c r="H22" s="28"/>
      <c r="I22" s="28"/>
      <c r="J22" s="28">
        <v>2.4503</v>
      </c>
      <c r="K22" s="28"/>
      <c r="L22" s="42">
        <f t="shared" si="0"/>
        <v>2.4503</v>
      </c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2.75" customHeight="1">
      <c r="A23" s="1" t="s">
        <v>33</v>
      </c>
      <c r="B23" s="28">
        <v>0.0024189299999999997</v>
      </c>
      <c r="C23" s="28"/>
      <c r="D23" s="28"/>
      <c r="E23" s="28"/>
      <c r="F23" s="28"/>
      <c r="G23" s="28"/>
      <c r="H23" s="28"/>
      <c r="I23" s="28"/>
      <c r="J23" s="28"/>
      <c r="K23" s="28"/>
      <c r="L23" s="42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.75" customHeight="1">
      <c r="A24" s="39" t="s">
        <v>30</v>
      </c>
      <c r="B24" s="41">
        <v>47.269785502000005</v>
      </c>
      <c r="C24" s="41">
        <v>2.2185232900000003</v>
      </c>
      <c r="D24" s="41">
        <v>43.404523209999994</v>
      </c>
      <c r="E24" s="41">
        <v>86.00767980360544</v>
      </c>
      <c r="F24" s="41">
        <v>1.31500162</v>
      </c>
      <c r="G24" s="41">
        <v>1.2735739</v>
      </c>
      <c r="H24" s="41">
        <v>17.794054779669196</v>
      </c>
      <c r="I24" s="41">
        <v>6.3829523536179495</v>
      </c>
      <c r="J24" s="41">
        <v>32.59556569044635</v>
      </c>
      <c r="K24" s="41">
        <v>14.057480969944633</v>
      </c>
      <c r="L24" s="42">
        <f t="shared" si="0"/>
        <v>252.31914111928356</v>
      </c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 customHeight="1">
      <c r="A25" s="38" t="s">
        <v>16</v>
      </c>
      <c r="B25" s="30"/>
      <c r="C25" s="30"/>
      <c r="D25" s="30"/>
      <c r="E25" s="31">
        <v>0.0073</v>
      </c>
      <c r="F25" s="30"/>
      <c r="G25" s="30"/>
      <c r="H25" s="30">
        <v>334.7992931575318</v>
      </c>
      <c r="I25" s="30">
        <v>0.39241801992037695</v>
      </c>
      <c r="J25" s="30">
        <v>1.0106397881083358</v>
      </c>
      <c r="K25" s="30">
        <v>1.0275409355507903</v>
      </c>
      <c r="L25" s="31">
        <f t="shared" si="0"/>
        <v>337.2371919011113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 customHeight="1">
      <c r="A26" s="29" t="s">
        <v>17</v>
      </c>
      <c r="B26" s="29">
        <v>4.66055958</v>
      </c>
      <c r="C26" s="29">
        <v>0.0036</v>
      </c>
      <c r="D26" s="29">
        <v>2.1369</v>
      </c>
      <c r="E26" s="29">
        <v>4.08935</v>
      </c>
      <c r="F26" s="29">
        <v>0.0135</v>
      </c>
      <c r="G26" s="29">
        <v>0.0025</v>
      </c>
      <c r="H26" s="29">
        <v>2.078658</v>
      </c>
      <c r="I26" s="29">
        <v>0.0678</v>
      </c>
      <c r="J26" s="29">
        <v>1.536</v>
      </c>
      <c r="K26" s="29">
        <v>0.647556</v>
      </c>
      <c r="L26" s="31">
        <f t="shared" si="0"/>
        <v>15.236423579999999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12.75" customHeight="1">
      <c r="A27" s="32" t="s">
        <v>10</v>
      </c>
      <c r="B27" s="31">
        <f>B5+B8+B9+B10+B11+B12+B17+B18+B20+B21+B25+B26</f>
        <v>311.32136770000005</v>
      </c>
      <c r="C27" s="31">
        <f aca="true" t="shared" si="1" ref="C27:L27">C5+C8+C9+C10+C11+C12+C17+C18+C20+C21+C25+C26</f>
        <v>13.866743079999999</v>
      </c>
      <c r="D27" s="31">
        <f t="shared" si="1"/>
        <v>171.532</v>
      </c>
      <c r="E27" s="31">
        <f>E5+E8+E9+E10+E11+E12+E17+E20+E21+E25+E26</f>
        <v>193.91956206124198</v>
      </c>
      <c r="F27" s="31">
        <f t="shared" si="1"/>
        <v>8.3213</v>
      </c>
      <c r="G27" s="31">
        <f t="shared" si="1"/>
        <v>17.3777</v>
      </c>
      <c r="H27" s="31">
        <f t="shared" si="1"/>
        <v>422.00992496147705</v>
      </c>
      <c r="I27" s="31">
        <f t="shared" si="1"/>
        <v>33.99054090420965</v>
      </c>
      <c r="J27" s="31">
        <f t="shared" si="1"/>
        <v>351.8884323734341</v>
      </c>
      <c r="K27" s="31">
        <f t="shared" si="1"/>
        <v>383.1066463610315</v>
      </c>
      <c r="L27" s="31">
        <f t="shared" si="1"/>
        <v>1917.4137174413943</v>
      </c>
      <c r="M27" s="1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12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2.75" customHeight="1">
      <c r="A29" s="24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7"/>
    </row>
    <row r="31" spans="1:13" ht="12.7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</row>
    <row r="32" spans="1:13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2.75">
      <c r="A33" s="1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  <c r="M33" s="7"/>
    </row>
    <row r="34" spans="1:13" ht="12.75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8"/>
      <c r="M34" s="7"/>
    </row>
    <row r="35" spans="1:1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  <c r="M36" s="7"/>
    </row>
    <row r="37" spans="1:1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2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2006-10-16T03:01:54Z</cp:lastPrinted>
  <dcterms:created xsi:type="dcterms:W3CDTF">2006-02-20T12:53:21Z</dcterms:created>
  <dcterms:modified xsi:type="dcterms:W3CDTF">2012-11-19T14:21:14Z</dcterms:modified>
  <cp:category/>
  <cp:version/>
  <cp:contentType/>
  <cp:contentStatus/>
</cp:coreProperties>
</file>