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812" activeTab="0"/>
  </bookViews>
  <sheets>
    <sheet name="Ea.2.2.1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<sst xmlns="http://schemas.openxmlformats.org/spreadsheetml/2006/main" count="36" uniqueCount="35">
  <si>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</si>
  <si>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</si>
  <si>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</si>
  <si>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</si>
  <si>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</si>
  <si>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</si>
  <si>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</si>
  <si>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</si>
  <si>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</si>
  <si>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</si>
  <si>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</si>
  <si>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Other current transfers</t>
  </si>
  <si>
    <t>Source: Central Bureau of Statistics Aruba</t>
  </si>
  <si>
    <t>Social contributions and benefits</t>
  </si>
  <si>
    <t>Capital transfers</t>
  </si>
  <si>
    <t>Intermediate consumption</t>
  </si>
  <si>
    <t>Final consumption expenditure</t>
  </si>
  <si>
    <t>Gross fixed capital formation</t>
  </si>
  <si>
    <t>Taxes on production and imports</t>
  </si>
  <si>
    <t>Subsidies</t>
  </si>
  <si>
    <t>Property income</t>
  </si>
  <si>
    <t xml:space="preserve">Compensation of employees </t>
  </si>
  <si>
    <t>Wages &amp; salaries</t>
  </si>
  <si>
    <t>Employers social contributions</t>
  </si>
  <si>
    <t>Net non-life insurance premiums</t>
  </si>
  <si>
    <t>Current transfers within general government</t>
  </si>
  <si>
    <t>Current international cooperation</t>
  </si>
  <si>
    <t>Miscellaneous current transfers</t>
  </si>
  <si>
    <t>Consumption of fixed capital</t>
  </si>
  <si>
    <t>Acquisition less disposals of non-</t>
  </si>
  <si>
    <t>Purchase of goods and services</t>
  </si>
  <si>
    <t>Ea.2.2.11 General government expenditure 2007 (in Awg mln)</t>
  </si>
  <si>
    <t xml:space="preserve">     produced non-financial assets</t>
  </si>
  <si>
    <t>Education renewal</t>
  </si>
  <si>
    <t>Expenditure previous years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</si>
</sst>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%"/>
    <numFmt numFmtId="166" formatCode="_(* #,##0.0_);_(* \(#,##0.0\);_(* &quot;-&quot;??_);_(@_)"/>
    <numFmt numFmtId="167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167" fontId="2" fillId="33" borderId="0" xfId="42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7" fontId="0" fillId="33" borderId="0" xfId="42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66" fontId="3" fillId="33" borderId="0" xfId="42" applyNumberFormat="1" applyFont="1" applyFill="1" applyBorder="1" applyAlignment="1">
      <alignment/>
    </xf>
    <xf numFmtId="166" fontId="3" fillId="33" borderId="0" xfId="42" applyNumberFormat="1" applyFont="1" applyFill="1" applyAlignment="1">
      <alignment horizontal="right"/>
    </xf>
    <xf numFmtId="166" fontId="3" fillId="33" borderId="0" xfId="42" applyNumberFormat="1" applyFont="1" applyFill="1" applyBorder="1" applyAlignment="1">
      <alignment horizontal="right"/>
    </xf>
    <xf numFmtId="166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3" fontId="3" fillId="33" borderId="0" xfId="42" applyFont="1" applyFill="1" applyBorder="1" applyAlignment="1">
      <alignment/>
    </xf>
    <xf numFmtId="166" fontId="3" fillId="33" borderId="0" xfId="42" applyNumberFormat="1" applyFont="1" applyFill="1" applyBorder="1" applyAlignment="1">
      <alignment horizontal="right" wrapText="1"/>
    </xf>
    <xf numFmtId="43" fontId="3" fillId="33" borderId="0" xfId="42" applyFont="1" applyFill="1" applyAlignment="1">
      <alignment/>
    </xf>
    <xf numFmtId="43" fontId="2" fillId="33" borderId="0" xfId="42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42" applyNumberFormat="1" applyFont="1" applyFill="1" applyAlignment="1">
      <alignment horizontal="right"/>
    </xf>
    <xf numFmtId="166" fontId="2" fillId="33" borderId="0" xfId="42" applyNumberFormat="1" applyFont="1" applyFill="1" applyBorder="1" applyAlignment="1">
      <alignment horizontal="right"/>
    </xf>
    <xf numFmtId="43" fontId="2" fillId="33" borderId="0" xfId="42" applyFont="1" applyFill="1" applyBorder="1" applyAlignment="1">
      <alignment/>
    </xf>
    <xf numFmtId="166" fontId="2" fillId="33" borderId="0" xfId="42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35.7109375" style="3" customWidth="1"/>
    <col min="2" max="2" width="10.57421875" style="3" bestFit="1" customWidth="1"/>
    <col min="3" max="3" width="6.7109375" style="3" bestFit="1" customWidth="1"/>
    <col min="4" max="4" width="9.140625" style="3" customWidth="1"/>
    <col min="5" max="5" width="8.00390625" style="3" bestFit="1" customWidth="1"/>
    <col min="6" max="6" width="10.140625" style="3" bestFit="1" customWidth="1"/>
    <col min="7" max="7" width="9.28125" style="3" bestFit="1" customWidth="1"/>
    <col min="8" max="8" width="7.7109375" style="3" bestFit="1" customWidth="1"/>
    <col min="9" max="9" width="8.8515625" style="3" bestFit="1" customWidth="1"/>
    <col min="10" max="10" width="7.8515625" style="3" bestFit="1" customWidth="1"/>
    <col min="11" max="12" width="8.28125" style="3" bestFit="1" customWidth="1"/>
    <col min="13" max="13" width="5.140625" style="3" customWidth="1"/>
    <col min="14" max="23" width="9.28125" style="3" bestFit="1" customWidth="1"/>
    <col min="24" max="24" width="10.28125" style="3" bestFit="1" customWidth="1"/>
    <col min="25" max="16384" width="9.140625" style="3" customWidth="1"/>
  </cols>
  <sheetData>
    <row r="1" ht="15">
      <c r="A1" s="9" t="s">
        <v>31</v>
      </c>
    </row>
    <row r="2" spans="1:12" ht="12.75" customHeight="1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9.5" customHeight="1">
      <c r="A3" s="21"/>
      <c r="B3" s="22" t="s">
        <v>0</v>
      </c>
      <c r="C3" s="23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</row>
    <row r="4" spans="1:12" ht="12.75" customHeight="1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5"/>
    </row>
    <row r="5" spans="1:12" ht="12.75" customHeight="1">
      <c r="A5" s="33" t="s">
        <v>21</v>
      </c>
      <c r="B5" s="34">
        <v>107.65010598040001</v>
      </c>
      <c r="C5" s="34">
        <v>10.1293591584</v>
      </c>
      <c r="D5" s="34">
        <v>107.69634386520002</v>
      </c>
      <c r="E5" s="34">
        <v>50.21723795299043</v>
      </c>
      <c r="F5" s="34">
        <v>0.93301831</v>
      </c>
      <c r="G5" s="34">
        <v>4.07802474</v>
      </c>
      <c r="H5" s="34">
        <v>40.77515251210585</v>
      </c>
      <c r="I5" s="34">
        <v>16.25077918836294</v>
      </c>
      <c r="J5" s="34">
        <v>159.02298712789303</v>
      </c>
      <c r="K5" s="34">
        <v>74.64555790113448</v>
      </c>
      <c r="L5" s="30">
        <f>SUM(B5:K5)</f>
        <v>571.3985667364868</v>
      </c>
    </row>
    <row r="6" spans="1:12" s="42" customFormat="1" ht="12.75" customHeight="1">
      <c r="A6" s="40" t="s">
        <v>22</v>
      </c>
      <c r="B6" s="41">
        <v>79.3753017604</v>
      </c>
      <c r="C6" s="39">
        <v>8.0752713884</v>
      </c>
      <c r="D6" s="41">
        <v>83.28609492520002</v>
      </c>
      <c r="E6" s="41">
        <v>38.04295690218306</v>
      </c>
      <c r="F6" s="41">
        <v>0.7336266</v>
      </c>
      <c r="G6" s="41">
        <v>2.98102937</v>
      </c>
      <c r="H6" s="39">
        <v>27.384225138887334</v>
      </c>
      <c r="I6" s="41">
        <v>12.944579172760369</v>
      </c>
      <c r="J6" s="39">
        <v>133.85116820095763</v>
      </c>
      <c r="K6" s="41">
        <v>36.25985958830865</v>
      </c>
      <c r="L6" s="39">
        <f aca="true" t="shared" si="0" ref="L6:L26">SUM(B6:K6)</f>
        <v>422.934113047097</v>
      </c>
    </row>
    <row r="7" spans="1:12" s="42" customFormat="1" ht="12.75" customHeight="1">
      <c r="A7" s="40" t="s">
        <v>23</v>
      </c>
      <c r="B7" s="41">
        <v>28.274804220000007</v>
      </c>
      <c r="C7" s="39">
        <v>2.0540877699999998</v>
      </c>
      <c r="D7" s="41">
        <v>24.41024894000001</v>
      </c>
      <c r="E7" s="41">
        <v>12.174281050807375</v>
      </c>
      <c r="F7" s="41">
        <v>0.19939171</v>
      </c>
      <c r="G7" s="41">
        <v>1.09699537</v>
      </c>
      <c r="H7" s="39">
        <v>13.39092737321851</v>
      </c>
      <c r="I7" s="41">
        <v>3.3062000156025717</v>
      </c>
      <c r="J7" s="39">
        <v>25.171818926935416</v>
      </c>
      <c r="K7" s="41">
        <v>38.385698312825824</v>
      </c>
      <c r="L7" s="39">
        <f t="shared" si="0"/>
        <v>148.46445368938973</v>
      </c>
    </row>
    <row r="8" spans="1:12" s="37" customFormat="1" ht="12.75" customHeight="1">
      <c r="A8" s="33" t="s">
        <v>18</v>
      </c>
      <c r="B8" s="34">
        <v>0.037292</v>
      </c>
      <c r="C8" s="30">
        <v>0.0031</v>
      </c>
      <c r="D8" s="34">
        <v>0.086238</v>
      </c>
      <c r="E8" s="34">
        <v>0.108128</v>
      </c>
      <c r="F8" s="34">
        <v>0.003724</v>
      </c>
      <c r="G8" s="34">
        <v>0.006632</v>
      </c>
      <c r="H8" s="30">
        <v>0.009689807445077796</v>
      </c>
      <c r="I8" s="34">
        <v>0.012226</v>
      </c>
      <c r="J8" s="30">
        <v>0.00568</v>
      </c>
      <c r="K8" s="34">
        <v>0.0435354103735032</v>
      </c>
      <c r="L8" s="30">
        <f t="shared" si="0"/>
        <v>0.31624521781858106</v>
      </c>
    </row>
    <row r="9" spans="1:12" ht="12.75" customHeight="1">
      <c r="A9" s="33" t="s">
        <v>19</v>
      </c>
      <c r="B9" s="30"/>
      <c r="C9" s="30"/>
      <c r="D9" s="30"/>
      <c r="E9" s="30">
        <v>6.00013055</v>
      </c>
      <c r="F9" s="30"/>
      <c r="G9" s="30"/>
      <c r="H9" s="30"/>
      <c r="I9" s="30"/>
      <c r="J9" s="30"/>
      <c r="K9" s="30"/>
      <c r="L9" s="30">
        <f t="shared" si="0"/>
        <v>6.00013055</v>
      </c>
    </row>
    <row r="10" spans="1:12" ht="12.75" customHeight="1">
      <c r="A10" s="33" t="s">
        <v>20</v>
      </c>
      <c r="B10" s="30">
        <v>114.63497687000002</v>
      </c>
      <c r="C10" s="30"/>
      <c r="D10" s="30"/>
      <c r="E10" s="30">
        <v>0.0011169457279765799</v>
      </c>
      <c r="F10" s="30"/>
      <c r="G10" s="30"/>
      <c r="H10" s="30">
        <v>0.00455</v>
      </c>
      <c r="I10" s="30">
        <v>0.00955237816176408</v>
      </c>
      <c r="J10" s="30">
        <v>0.0015336230521475166</v>
      </c>
      <c r="K10" s="30">
        <v>0.9112216566278201</v>
      </c>
      <c r="L10" s="30">
        <f t="shared" si="0"/>
        <v>115.56295147356971</v>
      </c>
    </row>
    <row r="11" spans="1:12" ht="12.75" customHeight="1">
      <c r="A11" s="33" t="s">
        <v>13</v>
      </c>
      <c r="B11" s="30">
        <v>0.14154428040000003</v>
      </c>
      <c r="C11" s="30"/>
      <c r="D11" s="30"/>
      <c r="E11" s="30"/>
      <c r="F11" s="30"/>
      <c r="G11" s="30">
        <v>6.445008980000001</v>
      </c>
      <c r="H11" s="30">
        <v>15.539756184</v>
      </c>
      <c r="I11" s="30"/>
      <c r="J11" s="30">
        <v>0.0143756875</v>
      </c>
      <c r="K11" s="30">
        <v>202.824231</v>
      </c>
      <c r="L11" s="30">
        <f t="shared" si="0"/>
        <v>224.9649161319</v>
      </c>
    </row>
    <row r="12" spans="1:12" ht="12.75" customHeight="1">
      <c r="A12" s="33" t="s">
        <v>11</v>
      </c>
      <c r="B12" s="30">
        <v>9.506608725547999</v>
      </c>
      <c r="C12" s="30">
        <v>0.0031309548</v>
      </c>
      <c r="D12" s="30">
        <v>0.15503155276</v>
      </c>
      <c r="E12" s="30">
        <v>0.80000573115128</v>
      </c>
      <c r="F12" s="30">
        <v>2.23691799908</v>
      </c>
      <c r="G12" s="30">
        <v>2.511748162</v>
      </c>
      <c r="H12" s="30">
        <v>9.456996992689124</v>
      </c>
      <c r="I12" s="30">
        <v>3.551042483268333</v>
      </c>
      <c r="J12" s="30">
        <v>112.24510021504555</v>
      </c>
      <c r="K12" s="30">
        <v>27.418069064416215</v>
      </c>
      <c r="L12" s="30">
        <f t="shared" si="0"/>
        <v>167.8846518807585</v>
      </c>
    </row>
    <row r="13" spans="1:12" s="42" customFormat="1" ht="12.75" customHeight="1">
      <c r="A13" s="40" t="s">
        <v>24</v>
      </c>
      <c r="B13" s="39">
        <v>0.08943036124799998</v>
      </c>
      <c r="C13" s="39">
        <v>0.0031309548</v>
      </c>
      <c r="D13" s="39">
        <v>0.08034676176000001</v>
      </c>
      <c r="E13" s="39">
        <v>0.16129192735128</v>
      </c>
      <c r="F13" s="39">
        <v>0.00172654608</v>
      </c>
      <c r="G13" s="39">
        <v>0.001803846</v>
      </c>
      <c r="H13" s="39">
        <v>0.014448738289121958</v>
      </c>
      <c r="I13" s="39">
        <v>0.037174031121993564</v>
      </c>
      <c r="J13" s="39">
        <v>0.14460553018365743</v>
      </c>
      <c r="K13" s="39">
        <v>0.057733336519307434</v>
      </c>
      <c r="L13" s="39">
        <f t="shared" si="0"/>
        <v>0.5916920333533604</v>
      </c>
    </row>
    <row r="14" spans="1:12" s="42" customFormat="1" ht="12.75" customHeight="1">
      <c r="A14" s="43" t="s">
        <v>25</v>
      </c>
      <c r="B14" s="39"/>
      <c r="C14" s="39"/>
      <c r="D14" s="39"/>
      <c r="E14" s="39">
        <v>0.061287379999999995</v>
      </c>
      <c r="F14" s="39">
        <v>1.6806897299999999</v>
      </c>
      <c r="G14" s="39"/>
      <c r="H14" s="39">
        <v>3.0947985700000005</v>
      </c>
      <c r="I14" s="39">
        <v>2.23399749</v>
      </c>
      <c r="J14" s="39">
        <v>111.93264305</v>
      </c>
      <c r="K14" s="39">
        <v>22.67212028</v>
      </c>
      <c r="L14" s="39">
        <f t="shared" si="0"/>
        <v>141.6755365</v>
      </c>
    </row>
    <row r="15" spans="1:12" s="42" customFormat="1" ht="12.75" customHeight="1">
      <c r="A15" s="43" t="s">
        <v>26</v>
      </c>
      <c r="B15" s="39">
        <v>9.266703249999997</v>
      </c>
      <c r="C15" s="39"/>
      <c r="D15" s="39">
        <v>0.05985276</v>
      </c>
      <c r="E15" s="39">
        <v>0.50129921</v>
      </c>
      <c r="F15" s="39"/>
      <c r="G15" s="39"/>
      <c r="H15" s="39">
        <v>0.05913025</v>
      </c>
      <c r="I15" s="39">
        <v>0.00041451</v>
      </c>
      <c r="J15" s="39"/>
      <c r="K15" s="39"/>
      <c r="L15" s="39">
        <f t="shared" si="0"/>
        <v>9.887399979999998</v>
      </c>
    </row>
    <row r="16" spans="1:12" s="42" customFormat="1" ht="12.75" customHeight="1">
      <c r="A16" s="43" t="s">
        <v>27</v>
      </c>
      <c r="B16" s="39">
        <v>0.15047511430000005</v>
      </c>
      <c r="C16" s="39"/>
      <c r="D16" s="39">
        <v>0.014832030999999999</v>
      </c>
      <c r="E16" s="39">
        <v>0.07612721380000001</v>
      </c>
      <c r="F16" s="39">
        <v>0.554501723</v>
      </c>
      <c r="G16" s="39">
        <v>2.509944316</v>
      </c>
      <c r="H16" s="39">
        <v>6.288619434400001</v>
      </c>
      <c r="I16" s="39">
        <v>1.2794564521463392</v>
      </c>
      <c r="J16" s="39">
        <v>0.16785163486190896</v>
      </c>
      <c r="K16" s="39">
        <v>4.688215447896903</v>
      </c>
      <c r="L16" s="39">
        <f t="shared" si="0"/>
        <v>15.730023367405154</v>
      </c>
    </row>
    <row r="17" spans="1:12" s="37" customFormat="1" ht="12.75" customHeight="1">
      <c r="A17" s="32" t="s">
        <v>14</v>
      </c>
      <c r="B17" s="30"/>
      <c r="C17" s="30"/>
      <c r="D17" s="30"/>
      <c r="E17" s="30">
        <v>29.698111</v>
      </c>
      <c r="F17" s="30"/>
      <c r="G17" s="30"/>
      <c r="H17" s="30"/>
      <c r="I17" s="30"/>
      <c r="J17" s="30"/>
      <c r="K17" s="30"/>
      <c r="L17" s="30">
        <f t="shared" si="0"/>
        <v>29.698111</v>
      </c>
    </row>
    <row r="18" spans="1:12" ht="12.75" customHeight="1">
      <c r="A18" s="33" t="s">
        <v>28</v>
      </c>
      <c r="B18" s="30">
        <v>5.76462636</v>
      </c>
      <c r="C18" s="30">
        <v>0.543781</v>
      </c>
      <c r="D18" s="30">
        <v>2.38251958</v>
      </c>
      <c r="E18" s="30">
        <v>13.912146380000001</v>
      </c>
      <c r="F18" s="30">
        <v>0.069562</v>
      </c>
      <c r="G18" s="30">
        <v>0.64843077</v>
      </c>
      <c r="H18" s="30">
        <v>2.71820754</v>
      </c>
      <c r="I18" s="30">
        <v>0.23426</v>
      </c>
      <c r="J18" s="30">
        <v>5.36319358</v>
      </c>
      <c r="K18" s="30">
        <v>0.340986</v>
      </c>
      <c r="L18" s="30">
        <f t="shared" si="0"/>
        <v>31.977713210000005</v>
      </c>
    </row>
    <row r="19" spans="1:12" ht="12.75" customHeight="1">
      <c r="A19" s="32" t="s">
        <v>29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24" ht="12.75" customHeight="1">
      <c r="A20" s="32" t="s">
        <v>32</v>
      </c>
      <c r="B20" s="30"/>
      <c r="C20" s="30"/>
      <c r="D20" s="30"/>
      <c r="E20" s="30"/>
      <c r="F20" s="30"/>
      <c r="G20" s="30"/>
      <c r="H20" s="30"/>
      <c r="I20" s="30"/>
      <c r="J20" s="30"/>
      <c r="K20" s="30">
        <v>-0.00133549</v>
      </c>
      <c r="L20" s="30">
        <f t="shared" si="0"/>
        <v>-0.00133549</v>
      </c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2.75" customHeight="1">
      <c r="A21" s="33" t="s">
        <v>15</v>
      </c>
      <c r="B21" s="30">
        <v>36.37909445365204</v>
      </c>
      <c r="C21" s="30">
        <v>0.9717848968</v>
      </c>
      <c r="D21" s="30">
        <v>21.780214582039985</v>
      </c>
      <c r="E21" s="30">
        <v>75.17494705601706</v>
      </c>
      <c r="F21" s="30">
        <v>0.18098390092000002</v>
      </c>
      <c r="G21" s="30">
        <v>1.222395798</v>
      </c>
      <c r="H21" s="30">
        <v>35.00181063960291</v>
      </c>
      <c r="I21" s="30">
        <v>5.732015971781779</v>
      </c>
      <c r="J21" s="30">
        <v>25.558946312657458</v>
      </c>
      <c r="K21" s="30">
        <v>12.266211357331127</v>
      </c>
      <c r="L21" s="30">
        <f t="shared" si="0"/>
        <v>214.26840496880237</v>
      </c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42" customFormat="1" ht="12.75" customHeight="1">
      <c r="A22" s="43" t="s">
        <v>33</v>
      </c>
      <c r="B22" s="39"/>
      <c r="C22" s="39"/>
      <c r="D22" s="39"/>
      <c r="E22" s="39"/>
      <c r="F22" s="39"/>
      <c r="G22" s="39"/>
      <c r="H22" s="39"/>
      <c r="I22" s="39"/>
      <c r="J22" s="39">
        <v>2.38189369</v>
      </c>
      <c r="K22" s="39"/>
      <c r="L22" s="39">
        <f t="shared" si="0"/>
        <v>2.38189369</v>
      </c>
      <c r="M22" s="4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s="42" customFormat="1" ht="12.75" customHeight="1">
      <c r="A23" s="43" t="s">
        <v>34</v>
      </c>
      <c r="B23" s="39">
        <v>0.16612322</v>
      </c>
      <c r="C23" s="39"/>
      <c r="D23" s="39">
        <v>0.03309538000000001</v>
      </c>
      <c r="E23" s="39">
        <v>-0.6188950099999999</v>
      </c>
      <c r="F23" s="39"/>
      <c r="G23" s="39"/>
      <c r="H23" s="39">
        <v>0.0013740599999999994</v>
      </c>
      <c r="I23" s="39">
        <v>-0.06714447</v>
      </c>
      <c r="J23" s="39">
        <v>0.11464360000000001</v>
      </c>
      <c r="K23" s="39">
        <v>0.058443220000000004</v>
      </c>
      <c r="L23" s="39">
        <f t="shared" si="0"/>
        <v>-0.31235999999999986</v>
      </c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s="42" customFormat="1" ht="12.75" customHeight="1">
      <c r="A24" s="36" t="s">
        <v>30</v>
      </c>
      <c r="B24" s="38">
        <v>36.212971233652034</v>
      </c>
      <c r="C24" s="38">
        <v>0.9717848968</v>
      </c>
      <c r="D24" s="38">
        <v>21.747119202039986</v>
      </c>
      <c r="E24" s="38">
        <v>75.79384206601706</v>
      </c>
      <c r="F24" s="38">
        <v>0.18098390092000002</v>
      </c>
      <c r="G24" s="38">
        <v>1.222395798</v>
      </c>
      <c r="H24" s="38">
        <v>35.000436579602905</v>
      </c>
      <c r="I24" s="38">
        <v>5.799160441781779</v>
      </c>
      <c r="J24" s="38">
        <v>23.06240902265746</v>
      </c>
      <c r="K24" s="38">
        <v>12.207768137331128</v>
      </c>
      <c r="L24" s="39">
        <f t="shared" si="0"/>
        <v>212.19887127880236</v>
      </c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2.75" customHeight="1">
      <c r="A25" s="35" t="s">
        <v>16</v>
      </c>
      <c r="B25" s="29"/>
      <c r="C25" s="29"/>
      <c r="D25" s="29"/>
      <c r="E25" s="30"/>
      <c r="F25" s="29"/>
      <c r="G25" s="29"/>
      <c r="H25" s="29">
        <v>283.4935579999305</v>
      </c>
      <c r="I25" s="29">
        <v>0.3625627694336927</v>
      </c>
      <c r="J25" s="29">
        <v>1.0588305755218026</v>
      </c>
      <c r="K25" s="29">
        <v>0.6957557194207706</v>
      </c>
      <c r="L25" s="30">
        <f t="shared" si="0"/>
        <v>285.6107070643068</v>
      </c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2.75" customHeight="1">
      <c r="A26" s="28" t="s">
        <v>17</v>
      </c>
      <c r="B26" s="28">
        <v>7.012987609999999</v>
      </c>
      <c r="C26" s="28">
        <v>7.35E-06</v>
      </c>
      <c r="D26" s="28">
        <v>1.6155568299999998</v>
      </c>
      <c r="E26" s="28">
        <v>-0.6370912799999995</v>
      </c>
      <c r="F26" s="28">
        <v>0.0031</v>
      </c>
      <c r="G26" s="28">
        <v>0.00028839999999999996</v>
      </c>
      <c r="H26" s="28">
        <v>0.89188649</v>
      </c>
      <c r="I26" s="28">
        <v>0.2576333</v>
      </c>
      <c r="J26" s="28">
        <v>10.135036799999998</v>
      </c>
      <c r="K26" s="28">
        <v>5.784298690000001</v>
      </c>
      <c r="L26" s="30">
        <f t="shared" si="0"/>
        <v>25.063704189999996</v>
      </c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0" customFormat="1" ht="12.75" customHeight="1">
      <c r="A27" s="31" t="s">
        <v>10</v>
      </c>
      <c r="B27" s="30">
        <f>B5+B8+B9+B10+B11+B12+B17+B18+B20+B21+B25+B26</f>
        <v>281.12723628000003</v>
      </c>
      <c r="C27" s="30">
        <f aca="true" t="shared" si="1" ref="C27:L27">C5+C8+C9+C10+C11+C12+C17+C18+C20+C21+C25+C26</f>
        <v>11.651163359999998</v>
      </c>
      <c r="D27" s="30">
        <f t="shared" si="1"/>
        <v>133.71590440999998</v>
      </c>
      <c r="E27" s="30">
        <f>E5+E8+E9+E10+E12+E17+E21+E26</f>
        <v>161.36258595588674</v>
      </c>
      <c r="F27" s="30">
        <f t="shared" si="1"/>
        <v>3.42730621</v>
      </c>
      <c r="G27" s="30">
        <f t="shared" si="1"/>
        <v>14.912528850000003</v>
      </c>
      <c r="H27" s="30">
        <f t="shared" si="1"/>
        <v>387.89160816577345</v>
      </c>
      <c r="I27" s="30">
        <f t="shared" si="1"/>
        <v>26.410072091008505</v>
      </c>
      <c r="J27" s="30">
        <f t="shared" si="1"/>
        <v>313.40568392167</v>
      </c>
      <c r="K27" s="30">
        <f t="shared" si="1"/>
        <v>324.928531309304</v>
      </c>
      <c r="L27" s="30">
        <f t="shared" si="1"/>
        <v>1672.7447669336425</v>
      </c>
      <c r="M27" s="1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12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2.75" customHeight="1">
      <c r="A29" s="24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3" ht="12.75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7"/>
    </row>
    <row r="31" spans="1:13" ht="12.75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7"/>
    </row>
    <row r="32" spans="1:13" ht="12.7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ht="12.75">
      <c r="A33" s="1"/>
      <c r="B33" s="8"/>
      <c r="C33" s="8"/>
      <c r="D33" s="8"/>
      <c r="E33" s="18"/>
      <c r="F33" s="8"/>
      <c r="G33" s="8"/>
      <c r="H33" s="8"/>
      <c r="I33" s="8"/>
      <c r="J33" s="8"/>
      <c r="K33" s="8"/>
      <c r="L33" s="8"/>
      <c r="M33" s="7"/>
    </row>
    <row r="34" spans="1:13" ht="12.75">
      <c r="A34" s="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8"/>
      <c r="M34" s="7"/>
    </row>
    <row r="35" spans="1:13" ht="12.7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3" ht="12.7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13"/>
      <c r="M36" s="7"/>
    </row>
    <row r="37" spans="1:13" ht="12.7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12.7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2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cp:lastPrinted>2006-10-16T03:01:54Z</cp:lastPrinted>
  <dcterms:created xsi:type="dcterms:W3CDTF">2006-02-20T12:53:21Z</dcterms:created>
  <dcterms:modified xsi:type="dcterms:W3CDTF">2012-11-19T14:20:20Z</dcterms:modified>
  <cp:category/>
  <cp:version/>
  <cp:contentType/>
  <cp:contentStatus/>
</cp:coreProperties>
</file>