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8.03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<sst xmlns="http://schemas.openxmlformats.org/spreadsheetml/2006/main" count="39" uniqueCount="29">
  <si>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Economic sector</t>
  </si>
  <si>
    <t>Employees by gender</t>
  </si>
  <si>
    <t>On payroll</t>
  </si>
  <si>
    <t>Not on payroll</t>
  </si>
  <si>
    <t>Grand Total</t>
  </si>
  <si>
    <t>Percentage Grand Total</t>
  </si>
  <si>
    <t>Male</t>
  </si>
  <si>
    <t>Female</t>
  </si>
  <si>
    <t>Total</t>
  </si>
  <si>
    <t>A. Agriculture, hunting and forestry</t>
  </si>
  <si>
    <t>B. Fishing</t>
  </si>
  <si>
    <t>C. Mining and quarrying</t>
  </si>
  <si>
    <t>D. Manufacturing</t>
  </si>
  <si>
    <t>E. Electricity, gas and water supply</t>
  </si>
  <si>
    <t>F. Construction</t>
  </si>
  <si>
    <t>G. Wholesale and retail trade</t>
  </si>
  <si>
    <t>H. Hotels and restaurants</t>
  </si>
  <si>
    <t xml:space="preserve">I. Transport, storage and communications </t>
  </si>
  <si>
    <t>J. Financial intermediation</t>
  </si>
  <si>
    <t>K. Real estate, renting and business activities</t>
  </si>
  <si>
    <t>L. Public administration and defence</t>
  </si>
  <si>
    <t>M. Education *</t>
  </si>
  <si>
    <t>N. Health and social work</t>
  </si>
  <si>
    <t>O. Other community, social and personal service</t>
  </si>
  <si>
    <t>Unknown</t>
  </si>
  <si>
    <t>Source: CBS Business count 2003</t>
  </si>
  <si>
    <t>whereas in the former these institutions were left out.</t>
  </si>
  <si>
    <t xml:space="preserve">* The latter is the result of involving the subsidized and public schools in the 2003 Business count,  </t>
  </si>
  <si>
    <t>Fc2.8.03 Number of employees by economic sector and gender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</si>
</sst>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 style="thin"/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 vertical="justify"/>
    </xf>
    <xf numFmtId="3" fontId="0" fillId="33" borderId="0" xfId="42" applyNumberFormat="1" applyFont="1" applyFill="1" applyBorder="1" applyAlignment="1">
      <alignment horizontal="center"/>
    </xf>
    <xf numFmtId="164" fontId="0" fillId="33" borderId="0" xfId="57" applyNumberFormat="1" applyFont="1" applyFill="1" applyBorder="1" applyAlignment="1">
      <alignment horizontal="center"/>
    </xf>
    <xf numFmtId="3" fontId="0" fillId="33" borderId="0" xfId="42" applyNumberFormat="1" applyFont="1" applyFill="1" applyAlignment="1">
      <alignment horizontal="center"/>
    </xf>
    <xf numFmtId="165" fontId="0" fillId="33" borderId="0" xfId="0" applyNumberFormat="1" applyFont="1" applyFill="1" applyAlignment="1">
      <alignment/>
    </xf>
    <xf numFmtId="3" fontId="0" fillId="33" borderId="0" xfId="42" applyNumberFormat="1" applyFont="1" applyFill="1" applyBorder="1" applyAlignment="1">
      <alignment horizontal="center" vertical="center"/>
    </xf>
    <xf numFmtId="164" fontId="0" fillId="33" borderId="0" xfId="57" applyNumberFormat="1" applyFont="1" applyFill="1" applyBorder="1" applyAlignment="1">
      <alignment horizontal="center" vertical="center"/>
    </xf>
    <xf numFmtId="9" fontId="0" fillId="33" borderId="0" xfId="57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3" fontId="0" fillId="33" borderId="10" xfId="42" applyNumberFormat="1" applyFont="1" applyFill="1" applyBorder="1" applyAlignment="1">
      <alignment horizontal="center" vertical="center"/>
    </xf>
    <xf numFmtId="164" fontId="0" fillId="33" borderId="10" xfId="57" applyNumberFormat="1" applyFont="1" applyFill="1" applyBorder="1" applyAlignment="1">
      <alignment horizontal="center" vertical="center"/>
    </xf>
    <xf numFmtId="9" fontId="0" fillId="33" borderId="10" xfId="57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4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0" fillId="3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1" sqref="A1:J1"/>
    </sheetView>
  </sheetViews>
  <sheetFormatPr defaultColWidth="9.33203125" defaultRowHeight="12.75" customHeight="1"/>
  <cols>
    <col min="1" max="1" width="47.83203125" style="1" customWidth="1"/>
    <col min="2" max="4" width="8.83203125" style="1" customWidth="1"/>
    <col min="5" max="6" width="8.83203125" style="3" customWidth="1"/>
    <col min="7" max="7" width="8.83203125" style="1" customWidth="1"/>
    <col min="8" max="9" width="8.83203125" style="3" customWidth="1"/>
    <col min="10" max="10" width="8.83203125" style="1" customWidth="1"/>
    <col min="11" max="12" width="8.83203125" style="3" customWidth="1"/>
    <col min="13" max="13" width="8.83203125" style="1" customWidth="1"/>
    <col min="14" max="16384" width="9.33203125" style="1" customWidth="1"/>
  </cols>
  <sheetData>
    <row r="1" spans="1:12" ht="12.75" customHeigh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</row>
    <row r="2" spans="1:4" ht="7.5" customHeight="1">
      <c r="A2" s="2"/>
      <c r="B2" s="2"/>
      <c r="C2" s="2"/>
      <c r="D2" s="2"/>
    </row>
    <row r="3" spans="1:13" ht="12.75" customHeight="1">
      <c r="A3" s="24" t="s">
        <v>0</v>
      </c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2.75" customHeight="1">
      <c r="A4" s="23"/>
      <c r="B4" s="32" t="s">
        <v>2</v>
      </c>
      <c r="C4" s="32"/>
      <c r="D4" s="32"/>
      <c r="E4" s="28" t="s">
        <v>3</v>
      </c>
      <c r="F4" s="29"/>
      <c r="G4" s="30"/>
      <c r="H4" s="32" t="s">
        <v>4</v>
      </c>
      <c r="I4" s="32"/>
      <c r="J4" s="32"/>
      <c r="K4" s="28" t="s">
        <v>5</v>
      </c>
      <c r="L4" s="29"/>
      <c r="M4" s="30"/>
    </row>
    <row r="5" spans="1:13" s="5" customFormat="1" ht="12.75" customHeight="1">
      <c r="A5" s="25"/>
      <c r="B5" s="26" t="s">
        <v>6</v>
      </c>
      <c r="C5" s="26" t="s">
        <v>7</v>
      </c>
      <c r="D5" s="27" t="s">
        <v>8</v>
      </c>
      <c r="E5" s="26" t="s">
        <v>6</v>
      </c>
      <c r="F5" s="26" t="s">
        <v>7</v>
      </c>
      <c r="G5" s="27" t="s">
        <v>8</v>
      </c>
      <c r="H5" s="26" t="s">
        <v>6</v>
      </c>
      <c r="I5" s="26" t="s">
        <v>7</v>
      </c>
      <c r="J5" s="27" t="s">
        <v>8</v>
      </c>
      <c r="K5" s="26" t="s">
        <v>6</v>
      </c>
      <c r="L5" s="26" t="s">
        <v>7</v>
      </c>
      <c r="M5" s="27" t="s">
        <v>8</v>
      </c>
    </row>
    <row r="6" spans="1:13" ht="7.5" customHeight="1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</row>
    <row r="7" spans="1:13" ht="12.75" customHeight="1">
      <c r="A7" s="6" t="s">
        <v>9</v>
      </c>
      <c r="B7" s="8">
        <v>186</v>
      </c>
      <c r="C7" s="8">
        <v>56</v>
      </c>
      <c r="D7" s="8">
        <f>SUM(B7:C7)</f>
        <v>242</v>
      </c>
      <c r="E7" s="8">
        <v>16</v>
      </c>
      <c r="F7" s="8">
        <v>3</v>
      </c>
      <c r="G7" s="8">
        <f>SUM(E7:F7)</f>
        <v>19</v>
      </c>
      <c r="H7" s="8">
        <f aca="true" t="shared" si="0" ref="H7:H22">SUM(E7,B7)</f>
        <v>202</v>
      </c>
      <c r="I7" s="8">
        <f aca="true" t="shared" si="1" ref="I7:I22">SUM(F7,C7)</f>
        <v>59</v>
      </c>
      <c r="J7" s="8">
        <f>SUM(H7:I7)</f>
        <v>261</v>
      </c>
      <c r="K7" s="9">
        <f>+H7/$J$24</f>
        <v>0.004954623497669855</v>
      </c>
      <c r="L7" s="9">
        <f>+I7/$J$24</f>
        <v>0.0014471425067451558</v>
      </c>
      <c r="M7" s="9">
        <f aca="true" t="shared" si="2" ref="M7:M22">+K7+L7</f>
        <v>0.006401766004415011</v>
      </c>
    </row>
    <row r="8" spans="1:13" ht="12.75" customHeight="1">
      <c r="A8" s="6" t="s">
        <v>10</v>
      </c>
      <c r="B8" s="8">
        <v>20</v>
      </c>
      <c r="C8" s="8">
        <v>3</v>
      </c>
      <c r="D8" s="8">
        <f aca="true" t="shared" si="3" ref="D8:D22">SUM(B8:C8)</f>
        <v>23</v>
      </c>
      <c r="E8" s="8">
        <v>16</v>
      </c>
      <c r="F8" s="8">
        <v>2</v>
      </c>
      <c r="G8" s="8">
        <f aca="true" t="shared" si="4" ref="G8:G22">SUM(E8:F8)</f>
        <v>18</v>
      </c>
      <c r="H8" s="8">
        <f t="shared" si="0"/>
        <v>36</v>
      </c>
      <c r="I8" s="8">
        <f t="shared" si="1"/>
        <v>5</v>
      </c>
      <c r="J8" s="8">
        <f aca="true" t="shared" si="5" ref="J8:J22">SUM(H8:I8)</f>
        <v>41</v>
      </c>
      <c r="K8" s="9">
        <f aca="true" t="shared" si="6" ref="K8:K22">+H8/$J$24</f>
        <v>0.0008830022075055188</v>
      </c>
      <c r="L8" s="9">
        <f aca="true" t="shared" si="7" ref="L8:L22">+I8/$J$24</f>
        <v>0.0001226391954868776</v>
      </c>
      <c r="M8" s="9">
        <f t="shared" si="2"/>
        <v>0.0010056414029923964</v>
      </c>
    </row>
    <row r="9" spans="1:13" ht="12.75" customHeight="1">
      <c r="A9" s="6" t="s">
        <v>11</v>
      </c>
      <c r="B9" s="8">
        <v>0</v>
      </c>
      <c r="C9" s="8">
        <v>0</v>
      </c>
      <c r="D9" s="8">
        <f t="shared" si="3"/>
        <v>0</v>
      </c>
      <c r="E9" s="8">
        <v>0</v>
      </c>
      <c r="F9" s="8">
        <v>0</v>
      </c>
      <c r="G9" s="8">
        <f t="shared" si="4"/>
        <v>0</v>
      </c>
      <c r="H9" s="8">
        <f t="shared" si="0"/>
        <v>0</v>
      </c>
      <c r="I9" s="8">
        <f t="shared" si="1"/>
        <v>0</v>
      </c>
      <c r="J9" s="8">
        <f t="shared" si="5"/>
        <v>0</v>
      </c>
      <c r="K9" s="9">
        <f t="shared" si="6"/>
        <v>0</v>
      </c>
      <c r="L9" s="9">
        <f t="shared" si="7"/>
        <v>0</v>
      </c>
      <c r="M9" s="9">
        <f t="shared" si="2"/>
        <v>0</v>
      </c>
    </row>
    <row r="10" spans="1:13" ht="12.75" customHeight="1">
      <c r="A10" s="6" t="s">
        <v>12</v>
      </c>
      <c r="B10" s="8">
        <v>1779</v>
      </c>
      <c r="C10" s="8">
        <v>624</v>
      </c>
      <c r="D10" s="8">
        <f t="shared" si="3"/>
        <v>2403</v>
      </c>
      <c r="E10" s="8">
        <v>95</v>
      </c>
      <c r="F10" s="8">
        <v>46</v>
      </c>
      <c r="G10" s="8">
        <f t="shared" si="4"/>
        <v>141</v>
      </c>
      <c r="H10" s="8">
        <f t="shared" si="0"/>
        <v>1874</v>
      </c>
      <c r="I10" s="8">
        <f t="shared" si="1"/>
        <v>670</v>
      </c>
      <c r="J10" s="8">
        <f t="shared" si="5"/>
        <v>2544</v>
      </c>
      <c r="K10" s="9">
        <f t="shared" si="6"/>
        <v>0.045965170468481725</v>
      </c>
      <c r="L10" s="9">
        <f t="shared" si="7"/>
        <v>0.0164336521952416</v>
      </c>
      <c r="M10" s="9">
        <f t="shared" si="2"/>
        <v>0.062398822663723326</v>
      </c>
    </row>
    <row r="11" spans="1:13" ht="12.75" customHeight="1">
      <c r="A11" s="6" t="s">
        <v>13</v>
      </c>
      <c r="B11" s="8">
        <v>427</v>
      </c>
      <c r="C11" s="8">
        <v>45</v>
      </c>
      <c r="D11" s="8">
        <f t="shared" si="3"/>
        <v>472</v>
      </c>
      <c r="E11" s="8">
        <v>0</v>
      </c>
      <c r="F11" s="8">
        <v>1</v>
      </c>
      <c r="G11" s="8">
        <f t="shared" si="4"/>
        <v>1</v>
      </c>
      <c r="H11" s="8">
        <f t="shared" si="0"/>
        <v>427</v>
      </c>
      <c r="I11" s="8">
        <f t="shared" si="1"/>
        <v>46</v>
      </c>
      <c r="J11" s="8">
        <f t="shared" si="5"/>
        <v>473</v>
      </c>
      <c r="K11" s="9">
        <f t="shared" si="6"/>
        <v>0.010473387294579348</v>
      </c>
      <c r="L11" s="9">
        <f t="shared" si="7"/>
        <v>0.001128280598479274</v>
      </c>
      <c r="M11" s="9">
        <f t="shared" si="2"/>
        <v>0.011601667893058621</v>
      </c>
    </row>
    <row r="12" spans="1:13" ht="12.75" customHeight="1">
      <c r="A12" s="6" t="s">
        <v>14</v>
      </c>
      <c r="B12" s="8">
        <v>2871</v>
      </c>
      <c r="C12" s="8">
        <v>342</v>
      </c>
      <c r="D12" s="8">
        <f t="shared" si="3"/>
        <v>3213</v>
      </c>
      <c r="E12" s="8">
        <v>89</v>
      </c>
      <c r="F12" s="8">
        <v>22</v>
      </c>
      <c r="G12" s="8">
        <f t="shared" si="4"/>
        <v>111</v>
      </c>
      <c r="H12" s="8">
        <f t="shared" si="0"/>
        <v>2960</v>
      </c>
      <c r="I12" s="8">
        <f t="shared" si="1"/>
        <v>364</v>
      </c>
      <c r="J12" s="8">
        <f t="shared" si="5"/>
        <v>3324</v>
      </c>
      <c r="K12" s="9">
        <f t="shared" si="6"/>
        <v>0.07260240372823154</v>
      </c>
      <c r="L12" s="9">
        <f t="shared" si="7"/>
        <v>0.00892813343144469</v>
      </c>
      <c r="M12" s="9">
        <f t="shared" si="2"/>
        <v>0.08153053715967623</v>
      </c>
    </row>
    <row r="13" spans="1:13" ht="12.75" customHeight="1">
      <c r="A13" s="6" t="s">
        <v>15</v>
      </c>
      <c r="B13" s="8">
        <v>3390</v>
      </c>
      <c r="C13" s="8">
        <v>4282</v>
      </c>
      <c r="D13" s="8">
        <f t="shared" si="3"/>
        <v>7672</v>
      </c>
      <c r="E13" s="8">
        <v>414</v>
      </c>
      <c r="F13" s="8">
        <v>352</v>
      </c>
      <c r="G13" s="8">
        <f t="shared" si="4"/>
        <v>766</v>
      </c>
      <c r="H13" s="8">
        <f t="shared" si="0"/>
        <v>3804</v>
      </c>
      <c r="I13" s="8">
        <f t="shared" si="1"/>
        <v>4634</v>
      </c>
      <c r="J13" s="8">
        <f t="shared" si="5"/>
        <v>8438</v>
      </c>
      <c r="K13" s="9">
        <f t="shared" si="6"/>
        <v>0.09330389992641648</v>
      </c>
      <c r="L13" s="9">
        <f t="shared" si="7"/>
        <v>0.11366200637723817</v>
      </c>
      <c r="M13" s="9">
        <f t="shared" si="2"/>
        <v>0.20696590630365463</v>
      </c>
    </row>
    <row r="14" spans="1:13" ht="12.75" customHeight="1">
      <c r="A14" s="6" t="s">
        <v>16</v>
      </c>
      <c r="B14" s="8">
        <v>3806</v>
      </c>
      <c r="C14" s="8">
        <v>4660</v>
      </c>
      <c r="D14" s="8">
        <f t="shared" si="3"/>
        <v>8466</v>
      </c>
      <c r="E14" s="8">
        <v>233</v>
      </c>
      <c r="F14" s="8">
        <v>238</v>
      </c>
      <c r="G14" s="8">
        <f t="shared" si="4"/>
        <v>471</v>
      </c>
      <c r="H14" s="8">
        <f t="shared" si="0"/>
        <v>4039</v>
      </c>
      <c r="I14" s="8">
        <f t="shared" si="1"/>
        <v>4898</v>
      </c>
      <c r="J14" s="8">
        <f t="shared" si="5"/>
        <v>8937</v>
      </c>
      <c r="K14" s="9">
        <f t="shared" si="6"/>
        <v>0.09906794211429973</v>
      </c>
      <c r="L14" s="9">
        <f t="shared" si="7"/>
        <v>0.12013735589894531</v>
      </c>
      <c r="M14" s="9">
        <f t="shared" si="2"/>
        <v>0.21920529801324504</v>
      </c>
    </row>
    <row r="15" spans="1:13" ht="12.75" customHeight="1">
      <c r="A15" s="6" t="s">
        <v>17</v>
      </c>
      <c r="B15" s="8">
        <v>1184</v>
      </c>
      <c r="C15" s="8">
        <v>734</v>
      </c>
      <c r="D15" s="8">
        <f t="shared" si="3"/>
        <v>1918</v>
      </c>
      <c r="E15" s="8">
        <v>395</v>
      </c>
      <c r="F15" s="8">
        <v>79</v>
      </c>
      <c r="G15" s="8">
        <f t="shared" si="4"/>
        <v>474</v>
      </c>
      <c r="H15" s="8">
        <f t="shared" si="0"/>
        <v>1579</v>
      </c>
      <c r="I15" s="8">
        <f t="shared" si="1"/>
        <v>813</v>
      </c>
      <c r="J15" s="8">
        <f t="shared" si="5"/>
        <v>2392</v>
      </c>
      <c r="K15" s="9">
        <f t="shared" si="6"/>
        <v>0.03872945793475595</v>
      </c>
      <c r="L15" s="9">
        <f t="shared" si="7"/>
        <v>0.019941133186166297</v>
      </c>
      <c r="M15" s="9">
        <f t="shared" si="2"/>
        <v>0.058670591120922246</v>
      </c>
    </row>
    <row r="16" spans="1:13" ht="12.75" customHeight="1">
      <c r="A16" s="6" t="s">
        <v>18</v>
      </c>
      <c r="B16" s="8">
        <v>414</v>
      </c>
      <c r="C16" s="8">
        <v>958</v>
      </c>
      <c r="D16" s="8">
        <f t="shared" si="3"/>
        <v>1372</v>
      </c>
      <c r="E16" s="8">
        <v>15</v>
      </c>
      <c r="F16" s="8">
        <v>15</v>
      </c>
      <c r="G16" s="8">
        <f t="shared" si="4"/>
        <v>30</v>
      </c>
      <c r="H16" s="8">
        <f t="shared" si="0"/>
        <v>429</v>
      </c>
      <c r="I16" s="8">
        <f t="shared" si="1"/>
        <v>973</v>
      </c>
      <c r="J16" s="8">
        <f t="shared" si="5"/>
        <v>1402</v>
      </c>
      <c r="K16" s="9">
        <f t="shared" si="6"/>
        <v>0.010522442972774099</v>
      </c>
      <c r="L16" s="9">
        <f t="shared" si="7"/>
        <v>0.023865587441746383</v>
      </c>
      <c r="M16" s="9">
        <f t="shared" si="2"/>
        <v>0.03438803041452048</v>
      </c>
    </row>
    <row r="17" spans="1:13" ht="12.75" customHeight="1">
      <c r="A17" s="6" t="s">
        <v>19</v>
      </c>
      <c r="B17" s="8">
        <v>3547</v>
      </c>
      <c r="C17" s="8">
        <v>2724</v>
      </c>
      <c r="D17" s="8">
        <f t="shared" si="3"/>
        <v>6271</v>
      </c>
      <c r="E17" s="8">
        <v>199</v>
      </c>
      <c r="F17" s="8">
        <v>90</v>
      </c>
      <c r="G17" s="8">
        <f t="shared" si="4"/>
        <v>289</v>
      </c>
      <c r="H17" s="8">
        <f t="shared" si="0"/>
        <v>3746</v>
      </c>
      <c r="I17" s="8">
        <f t="shared" si="1"/>
        <v>2814</v>
      </c>
      <c r="J17" s="8">
        <f t="shared" si="5"/>
        <v>6560</v>
      </c>
      <c r="K17" s="9">
        <f t="shared" si="6"/>
        <v>0.09188128525876871</v>
      </c>
      <c r="L17" s="9">
        <f t="shared" si="7"/>
        <v>0.06902133922001472</v>
      </c>
      <c r="M17" s="9">
        <f t="shared" si="2"/>
        <v>0.16090262447878342</v>
      </c>
    </row>
    <row r="18" spans="1:13" ht="12.75" customHeight="1">
      <c r="A18" s="6" t="s">
        <v>20</v>
      </c>
      <c r="B18" s="8">
        <v>32</v>
      </c>
      <c r="C18" s="8">
        <v>57</v>
      </c>
      <c r="D18" s="8">
        <f t="shared" si="3"/>
        <v>89</v>
      </c>
      <c r="E18" s="8">
        <v>0</v>
      </c>
      <c r="F18" s="8">
        <v>0</v>
      </c>
      <c r="G18" s="8">
        <f t="shared" si="4"/>
        <v>0</v>
      </c>
      <c r="H18" s="8">
        <f t="shared" si="0"/>
        <v>32</v>
      </c>
      <c r="I18" s="8">
        <f t="shared" si="1"/>
        <v>57</v>
      </c>
      <c r="J18" s="8">
        <f t="shared" si="5"/>
        <v>89</v>
      </c>
      <c r="K18" s="9">
        <f t="shared" si="6"/>
        <v>0.0007848908511160166</v>
      </c>
      <c r="L18" s="9">
        <f t="shared" si="7"/>
        <v>0.0013980868285504047</v>
      </c>
      <c r="M18" s="9">
        <f t="shared" si="2"/>
        <v>0.0021829776796664212</v>
      </c>
    </row>
    <row r="19" spans="1:13" ht="12.75" customHeight="1">
      <c r="A19" s="6" t="s">
        <v>21</v>
      </c>
      <c r="B19" s="8">
        <v>385</v>
      </c>
      <c r="C19" s="8">
        <v>895</v>
      </c>
      <c r="D19" s="8">
        <f t="shared" si="3"/>
        <v>1280</v>
      </c>
      <c r="E19" s="8">
        <v>9</v>
      </c>
      <c r="F19" s="8">
        <v>13</v>
      </c>
      <c r="G19" s="8">
        <f t="shared" si="4"/>
        <v>22</v>
      </c>
      <c r="H19" s="8">
        <f t="shared" si="0"/>
        <v>394</v>
      </c>
      <c r="I19" s="8">
        <f t="shared" si="1"/>
        <v>908</v>
      </c>
      <c r="J19" s="8">
        <f t="shared" si="5"/>
        <v>1302</v>
      </c>
      <c r="K19" s="9">
        <f t="shared" si="6"/>
        <v>0.009663968604365955</v>
      </c>
      <c r="L19" s="9">
        <f t="shared" si="7"/>
        <v>0.022271277900416973</v>
      </c>
      <c r="M19" s="9">
        <f t="shared" si="2"/>
        <v>0.031935246504782924</v>
      </c>
    </row>
    <row r="20" spans="1:13" ht="12.75" customHeight="1">
      <c r="A20" s="6" t="s">
        <v>22</v>
      </c>
      <c r="B20" s="8">
        <v>249</v>
      </c>
      <c r="C20" s="8">
        <v>1728</v>
      </c>
      <c r="D20" s="8">
        <f t="shared" si="3"/>
        <v>1977</v>
      </c>
      <c r="E20" s="8">
        <v>24</v>
      </c>
      <c r="F20" s="8">
        <v>85</v>
      </c>
      <c r="G20" s="8">
        <f t="shared" si="4"/>
        <v>109</v>
      </c>
      <c r="H20" s="8">
        <f t="shared" si="0"/>
        <v>273</v>
      </c>
      <c r="I20" s="8">
        <f t="shared" si="1"/>
        <v>1813</v>
      </c>
      <c r="J20" s="8">
        <f t="shared" si="5"/>
        <v>2086</v>
      </c>
      <c r="K20" s="9">
        <f t="shared" si="6"/>
        <v>0.006696100073583518</v>
      </c>
      <c r="L20" s="9">
        <f t="shared" si="7"/>
        <v>0.04446897228354182</v>
      </c>
      <c r="M20" s="9">
        <f t="shared" si="2"/>
        <v>0.051165072357125335</v>
      </c>
    </row>
    <row r="21" spans="1:13" ht="12.75" customHeight="1">
      <c r="A21" s="6" t="s">
        <v>23</v>
      </c>
      <c r="B21" s="8">
        <v>1303</v>
      </c>
      <c r="C21" s="8">
        <v>1234</v>
      </c>
      <c r="D21" s="8">
        <f t="shared" si="3"/>
        <v>2537</v>
      </c>
      <c r="E21" s="8">
        <v>138</v>
      </c>
      <c r="F21" s="8">
        <v>202</v>
      </c>
      <c r="G21" s="8">
        <f t="shared" si="4"/>
        <v>340</v>
      </c>
      <c r="H21" s="8">
        <f t="shared" si="0"/>
        <v>1441</v>
      </c>
      <c r="I21" s="8">
        <f t="shared" si="1"/>
        <v>1436</v>
      </c>
      <c r="J21" s="8">
        <f t="shared" si="5"/>
        <v>2877</v>
      </c>
      <c r="K21" s="9">
        <f t="shared" si="6"/>
        <v>0.03534461613931813</v>
      </c>
      <c r="L21" s="9">
        <f t="shared" si="7"/>
        <v>0.03522197694383125</v>
      </c>
      <c r="M21" s="9">
        <f t="shared" si="2"/>
        <v>0.07056659308314939</v>
      </c>
    </row>
    <row r="22" spans="1:13" ht="12.75" customHeight="1">
      <c r="A22" s="6" t="s">
        <v>24</v>
      </c>
      <c r="B22" s="8">
        <v>9</v>
      </c>
      <c r="C22" s="8">
        <v>9</v>
      </c>
      <c r="D22" s="8">
        <f t="shared" si="3"/>
        <v>18</v>
      </c>
      <c r="E22" s="8">
        <v>25</v>
      </c>
      <c r="F22" s="8">
        <v>1</v>
      </c>
      <c r="G22" s="8">
        <f t="shared" si="4"/>
        <v>26</v>
      </c>
      <c r="H22" s="8">
        <f t="shared" si="0"/>
        <v>34</v>
      </c>
      <c r="I22" s="8">
        <f t="shared" si="1"/>
        <v>10</v>
      </c>
      <c r="J22" s="8">
        <f t="shared" si="5"/>
        <v>44</v>
      </c>
      <c r="K22" s="9">
        <f t="shared" si="6"/>
        <v>0.0008339465293107678</v>
      </c>
      <c r="L22" s="9">
        <f t="shared" si="7"/>
        <v>0.0002452783909737552</v>
      </c>
      <c r="M22" s="9">
        <f t="shared" si="2"/>
        <v>0.001079224920284523</v>
      </c>
    </row>
    <row r="23" spans="1:13" ht="7.5" customHeight="1">
      <c r="A23" s="6"/>
      <c r="B23" s="8"/>
      <c r="C23" s="8"/>
      <c r="D23" s="8"/>
      <c r="E23" s="8"/>
      <c r="F23" s="8"/>
      <c r="G23" s="10"/>
      <c r="H23" s="8"/>
      <c r="I23" s="8"/>
      <c r="J23" s="10"/>
      <c r="K23" s="8"/>
      <c r="L23" s="8"/>
      <c r="M23" s="10"/>
    </row>
    <row r="24" spans="1:14" s="5" customFormat="1" ht="12.75" customHeight="1">
      <c r="A24" s="4" t="s">
        <v>4</v>
      </c>
      <c r="B24" s="12">
        <f aca="true" t="shared" si="8" ref="B24:M24">SUM(B7:B22)</f>
        <v>19602</v>
      </c>
      <c r="C24" s="12">
        <f t="shared" si="8"/>
        <v>18351</v>
      </c>
      <c r="D24" s="12">
        <f t="shared" si="8"/>
        <v>37953</v>
      </c>
      <c r="E24" s="12">
        <f t="shared" si="8"/>
        <v>1668</v>
      </c>
      <c r="F24" s="12">
        <f t="shared" si="8"/>
        <v>1149</v>
      </c>
      <c r="G24" s="12">
        <f t="shared" si="8"/>
        <v>2817</v>
      </c>
      <c r="H24" s="12">
        <f t="shared" si="8"/>
        <v>21270</v>
      </c>
      <c r="I24" s="12">
        <f t="shared" si="8"/>
        <v>19500</v>
      </c>
      <c r="J24" s="12">
        <f t="shared" si="8"/>
        <v>40770</v>
      </c>
      <c r="K24" s="13">
        <f t="shared" si="8"/>
        <v>0.5217071376011774</v>
      </c>
      <c r="L24" s="13">
        <f t="shared" si="8"/>
        <v>0.47829286239882274</v>
      </c>
      <c r="M24" s="14">
        <f t="shared" si="8"/>
        <v>1</v>
      </c>
      <c r="N24" s="4"/>
    </row>
    <row r="25" spans="1:13" s="5" customFormat="1" ht="7.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2"/>
    </row>
    <row r="26" spans="1:13" ht="12.75" customHeight="1">
      <c r="A26" s="18" t="s">
        <v>25</v>
      </c>
      <c r="B26" s="15"/>
      <c r="C26" s="15"/>
      <c r="D26" s="15"/>
      <c r="E26" s="16"/>
      <c r="F26" s="16"/>
      <c r="G26" s="17"/>
      <c r="H26" s="16"/>
      <c r="I26" s="16"/>
      <c r="J26" s="17"/>
      <c r="K26" s="16"/>
      <c r="L26" s="16"/>
      <c r="M26" s="17"/>
    </row>
    <row r="27" spans="7:13" ht="7.5" customHeight="1">
      <c r="G27" s="11"/>
      <c r="J27" s="11"/>
      <c r="M27" s="11"/>
    </row>
    <row r="28" spans="1:13" ht="12.75" customHeight="1">
      <c r="A28" s="6" t="s">
        <v>27</v>
      </c>
      <c r="J28" s="11"/>
      <c r="M28" s="11"/>
    </row>
    <row r="29" ht="12.75" customHeight="1">
      <c r="A29" s="6" t="s">
        <v>26</v>
      </c>
    </row>
  </sheetData>
  <sheetProtection/>
  <mergeCells count="6">
    <mergeCell ref="K4:M4"/>
    <mergeCell ref="A1:J1"/>
    <mergeCell ref="B4:D4"/>
    <mergeCell ref="E4:G4"/>
    <mergeCell ref="H4:J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2006-02-10T14:43:26Z</dcterms:created>
  <dcterms:modified xsi:type="dcterms:W3CDTF">2009-07-28T19:12:15Z</dcterms:modified>
  <cp:category/>
  <cp:version/>
  <cp:contentType/>
  <cp:contentStatus/>
</cp:coreProperties>
</file>