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75" activeTab="0"/>
  </bookViews>
  <sheets>
    <sheet name="Ba1.06" sheetId="1" r:id="rId1"/>
  </sheets>
  <externalReferences>
    <externalReference r:id="rId4"/>
    <externalReference r:id="rId5"/>
  </externalReferences>
  <definedNames>
    <definedName name="_15_19">#REF!</definedName>
    <definedName name="Employment">'[1]Main Indicator sheet'!#REF!</definedName>
    <definedName name="Health_and_welfare">#REF!</definedName>
    <definedName name="Labour">#REF!</definedName>
    <definedName name="Labourforceparticipationrate">'[1]Main Indicator sheet'!#REF!</definedName>
    <definedName name="P1__Population_growth_1991_2001">#REF!</definedName>
    <definedName name="P2__Population_by_age_and_sex__end_of_year_population.">#REF!</definedName>
    <definedName name="P2_1991">#REF!</definedName>
    <definedName name="P2_1992">#REF!</definedName>
    <definedName name="P2_1993">#REF!</definedName>
    <definedName name="P2_1994">#REF!</definedName>
    <definedName name="P2_1995">#REF!</definedName>
    <definedName name="P2_1996">#REF!</definedName>
    <definedName name="P2_1997">#REF!</definedName>
    <definedName name="P2_1998">#REF!</definedName>
    <definedName name="P2_1999">#REF!</definedName>
    <definedName name="P2_2000">#REF!</definedName>
    <definedName name="P2_2001">#REF!</definedName>
    <definedName name="P3__Population_with_a_foreign_background">#REF!</definedName>
    <definedName name="P4__Componential_fertility_rates_for_1960__1972__1981_and_1991">#REF!</definedName>
    <definedName name="P5__Mortality_trends_in_Aruba_since_1972">#REF!</definedName>
    <definedName name="P6__Mortality_by_cause_of_death">#REF!</definedName>
    <definedName name="P7__Rates_of_immigration_and_emigration">#REF!</definedName>
    <definedName name="P8_Number_of_immigrants_by_country_of_birth_and_year_of_arrival_in_Aruba.">#REF!</definedName>
    <definedName name="P9__Medium_popultion_projection_scenario_Aruba_2000_2015__number_of_persons_by_sex">#REF!</definedName>
    <definedName name="Population">#REF!</definedName>
    <definedName name="q_x_n">'[2]Sheet2'!$E$6:$E$8</definedName>
    <definedName name="Social_Demographic_and_Economic_Indicators">#REF!</definedName>
    <definedName name="Twenty_Five_Key_Indicators_of_Social_Development">#REF!</definedName>
  </definedNames>
  <calcPr fullCalcOnLoad="1"/>
</workbook>
</file>

<file path=xl/sharedStrings.xml><?xml version="1.0" encoding="utf-8"?>
<sst xmlns="http://schemas.openxmlformats.org/spreadsheetml/2006/main" count="40" uniqueCount="25">
  <si>
    <t>Year</t>
  </si>
  <si>
    <t>Labor Force</t>
  </si>
  <si>
    <t>Not in the Labor Force</t>
  </si>
  <si>
    <t>Working Age Population</t>
  </si>
  <si>
    <t>Labor Force Participation Rate</t>
  </si>
  <si>
    <t>Unemployment Rate</t>
  </si>
  <si>
    <t>Employed</t>
  </si>
  <si>
    <t>Unemployed</t>
  </si>
  <si>
    <t>Male</t>
  </si>
  <si>
    <t>Female</t>
  </si>
  <si>
    <t>Total</t>
  </si>
  <si>
    <t>(000)</t>
  </si>
  <si>
    <t>%</t>
  </si>
  <si>
    <t>Less than primary/no education</t>
  </si>
  <si>
    <t>Isced cat.1 primary education</t>
  </si>
  <si>
    <t>Isced cat.2 first level of secondary education</t>
  </si>
  <si>
    <t>Isced cat.3 second level of secondary education</t>
  </si>
  <si>
    <t>Isced cat.5   higher education (not university)</t>
  </si>
  <si>
    <t>Isced cat.6 first university degree</t>
  </si>
  <si>
    <t>Isced cat.7 postgraduate university degree</t>
  </si>
  <si>
    <t>Isced cat.9: not reported or unknown</t>
  </si>
  <si>
    <r>
      <t>Total</t>
    </r>
    <r>
      <rPr>
        <vertAlign val="superscript"/>
        <sz val="8"/>
        <rFont val="Arial"/>
        <family val="2"/>
      </rPr>
      <t>1</t>
    </r>
  </si>
  <si>
    <r>
      <t>1</t>
    </r>
    <r>
      <rPr>
        <sz val="7"/>
        <rFont val="Arial"/>
        <family val="2"/>
      </rPr>
      <t xml:space="preserve"> Population of 14 years of age and over (incl. age NR) </t>
    </r>
  </si>
  <si>
    <t>Ba.1.06 People Employed, Unemployed and Not in the Labor Force by educational attainment and sex</t>
  </si>
  <si>
    <t>Source: Central Bureau of Statistics, Census 2000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</si>
</sst>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_(* #,##0.0_);_(* \(#,##0.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vertAlign val="superscript"/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7CAE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5DAA"/>
      </left>
      <right style="thin">
        <color rgb="FF005DAA"/>
      </right>
      <top style="thin">
        <color rgb="FF005DAA"/>
      </top>
      <bottom style="thin">
        <color rgb="FF005DAA"/>
      </bottom>
    </border>
    <border>
      <left>
        <color indexed="63"/>
      </left>
      <right>
        <color indexed="63"/>
      </right>
      <top style="thin">
        <color rgb="FF005DAA"/>
      </top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68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69" fontId="5" fillId="0" borderId="0" xfId="0" applyNumberFormat="1" applyFont="1" applyAlignment="1">
      <alignment/>
    </xf>
    <xf numFmtId="168" fontId="5" fillId="0" borderId="0" xfId="42" applyNumberFormat="1" applyFont="1" applyAlignment="1">
      <alignment horizontal="right"/>
    </xf>
    <xf numFmtId="168" fontId="5" fillId="0" borderId="0" xfId="0" applyNumberFormat="1" applyFont="1" applyAlignment="1">
      <alignment horizontal="right"/>
    </xf>
    <xf numFmtId="169" fontId="5" fillId="0" borderId="0" xfId="42" applyNumberFormat="1" applyFont="1" applyAlignment="1">
      <alignment horizontal="right"/>
    </xf>
    <xf numFmtId="169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8" fontId="5" fillId="0" borderId="0" xfId="42" applyNumberFormat="1" applyFont="1" applyBorder="1" applyAlignment="1">
      <alignment/>
    </xf>
    <xf numFmtId="169" fontId="5" fillId="0" borderId="0" xfId="42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7" fillId="33" borderId="11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33" borderId="10" xfId="0" applyFont="1" applyFill="1" applyBorder="1" applyAlignment="1" quotePrefix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42" applyNumberFormat="1" applyFont="1" applyAlignment="1">
      <alignment horizontal="right"/>
    </xf>
    <xf numFmtId="168" fontId="5" fillId="0" borderId="0" xfId="42" applyNumberFormat="1" applyFont="1" applyBorder="1" applyAlignment="1">
      <alignment horizontal="right"/>
    </xf>
    <xf numFmtId="168" fontId="5" fillId="0" borderId="0" xfId="0" applyNumberFormat="1" applyFont="1" applyBorder="1" applyAlignment="1">
      <alignment horizontal="right"/>
    </xf>
    <xf numFmtId="169" fontId="5" fillId="0" borderId="0" xfId="42" applyNumberFormat="1" applyFont="1" applyBorder="1" applyAlignment="1">
      <alignment horizontal="right"/>
    </xf>
    <xf numFmtId="169" fontId="5" fillId="0" borderId="0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cron-x550\intranet%20p\INTRANET%20P&amp;O\P&amp;O%20INDICATORS\TABLES\OVERVIEW%20SOCIAL%20DEMOGRAPHIC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\VOL1\INTRANET\INDICAT\DEMOGR\Mortund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 Indicator sheet"/>
      <sheetName val="Sheet2"/>
      <sheetName val=" Matrix"/>
      <sheetName val="Defini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>
        <row r="6">
          <cell r="E6" t="str">
            <v>q(x,n)</v>
          </cell>
        </row>
        <row r="7">
          <cell r="E7">
            <v>0.007244159635468115</v>
          </cell>
        </row>
        <row r="8">
          <cell r="E8">
            <v>0.001443892632019474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showGridLines="0" tabSelected="1" zoomScale="142" zoomScaleNormal="142" zoomScalePageLayoutView="0" workbookViewId="0" topLeftCell="B4">
      <selection activeCell="E38" sqref="E38"/>
    </sheetView>
  </sheetViews>
  <sheetFormatPr defaultColWidth="9.140625" defaultRowHeight="12.75"/>
  <cols>
    <col min="1" max="3" width="9.140625" style="1" customWidth="1"/>
    <col min="4" max="5" width="9.28125" style="1" customWidth="1"/>
    <col min="6" max="6" width="15.421875" style="1" customWidth="1"/>
    <col min="7" max="15" width="9.28125" style="1" customWidth="1"/>
    <col min="16" max="17" width="9.140625" style="1" customWidth="1"/>
    <col min="18" max="18" width="9.57421875" style="1" customWidth="1"/>
    <col min="19" max="19" width="10.00390625" style="1" customWidth="1"/>
    <col min="20" max="31" width="9.140625" style="1" customWidth="1"/>
    <col min="32" max="32" width="9.7109375" style="1" customWidth="1"/>
    <col min="33" max="33" width="9.57421875" style="1" customWidth="1"/>
    <col min="34" max="16384" width="9.140625" style="1" customWidth="1"/>
  </cols>
  <sheetData>
    <row r="1" spans="1:19" ht="15">
      <c r="A1" s="24" t="s">
        <v>23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ht="1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12" customHeight="1">
      <c r="A3" s="26" t="s">
        <v>0</v>
      </c>
      <c r="B3" s="27" t="s">
        <v>1</v>
      </c>
      <c r="C3" s="27"/>
      <c r="D3" s="27"/>
      <c r="E3" s="27"/>
      <c r="F3" s="27"/>
      <c r="G3" s="27"/>
      <c r="H3" s="23" t="s">
        <v>2</v>
      </c>
      <c r="I3" s="23"/>
      <c r="J3" s="23"/>
      <c r="K3" s="23" t="s">
        <v>3</v>
      </c>
      <c r="L3" s="23"/>
      <c r="M3" s="23"/>
      <c r="N3" s="28" t="s">
        <v>4</v>
      </c>
      <c r="O3" s="28"/>
      <c r="P3" s="28"/>
      <c r="Q3" s="23" t="s">
        <v>5</v>
      </c>
      <c r="R3" s="23"/>
      <c r="S3" s="23"/>
    </row>
    <row r="4" spans="1:24" ht="12.75" customHeight="1">
      <c r="A4" s="26"/>
      <c r="B4" s="28" t="s">
        <v>6</v>
      </c>
      <c r="C4" s="28"/>
      <c r="D4" s="15"/>
      <c r="E4" s="28" t="s">
        <v>7</v>
      </c>
      <c r="F4" s="28"/>
      <c r="G4" s="28"/>
      <c r="H4" s="23"/>
      <c r="I4" s="23"/>
      <c r="J4" s="23"/>
      <c r="K4" s="23"/>
      <c r="L4" s="23"/>
      <c r="M4" s="23"/>
      <c r="N4" s="28"/>
      <c r="O4" s="28"/>
      <c r="P4" s="28"/>
      <c r="Q4" s="23"/>
      <c r="R4" s="23"/>
      <c r="S4" s="23"/>
      <c r="T4"/>
      <c r="U4"/>
      <c r="V4"/>
      <c r="W4"/>
      <c r="X4"/>
    </row>
    <row r="5" spans="1:24" ht="12.75">
      <c r="A5" s="26"/>
      <c r="B5" s="15" t="s">
        <v>8</v>
      </c>
      <c r="C5" s="15" t="s">
        <v>9</v>
      </c>
      <c r="D5" s="15" t="s">
        <v>10</v>
      </c>
      <c r="E5" s="15" t="s">
        <v>8</v>
      </c>
      <c r="F5" s="15" t="s">
        <v>9</v>
      </c>
      <c r="G5" s="15" t="s">
        <v>10</v>
      </c>
      <c r="H5" s="15" t="s">
        <v>8</v>
      </c>
      <c r="I5" s="15" t="s">
        <v>9</v>
      </c>
      <c r="J5" s="15" t="s">
        <v>10</v>
      </c>
      <c r="K5" s="15" t="s">
        <v>8</v>
      </c>
      <c r="L5" s="15" t="s">
        <v>9</v>
      </c>
      <c r="M5" s="16" t="s">
        <v>10</v>
      </c>
      <c r="N5" s="15" t="s">
        <v>8</v>
      </c>
      <c r="O5" s="15" t="s">
        <v>9</v>
      </c>
      <c r="P5" s="16" t="s">
        <v>10</v>
      </c>
      <c r="Q5" s="15" t="s">
        <v>8</v>
      </c>
      <c r="R5" s="15" t="s">
        <v>9</v>
      </c>
      <c r="S5" s="16" t="s">
        <v>10</v>
      </c>
      <c r="T5"/>
      <c r="U5"/>
      <c r="V5"/>
      <c r="W5"/>
      <c r="X5"/>
    </row>
    <row r="6" spans="1:24" ht="12.75">
      <c r="A6" s="26"/>
      <c r="B6" s="22" t="s">
        <v>11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3" t="s">
        <v>12</v>
      </c>
      <c r="O6" s="23"/>
      <c r="P6" s="23"/>
      <c r="Q6" s="23"/>
      <c r="R6" s="23"/>
      <c r="S6" s="23"/>
      <c r="T6"/>
      <c r="U6"/>
      <c r="V6"/>
      <c r="W6"/>
      <c r="X6"/>
    </row>
    <row r="7" spans="1:24" ht="12.75">
      <c r="A7" s="2"/>
      <c r="B7" s="2"/>
      <c r="C7" s="2"/>
      <c r="D7" s="2"/>
      <c r="E7" s="2"/>
      <c r="F7" s="2"/>
      <c r="G7" s="2"/>
      <c r="H7" s="3"/>
      <c r="I7" s="2"/>
      <c r="J7" s="2"/>
      <c r="K7" s="3"/>
      <c r="L7" s="2"/>
      <c r="M7" s="2"/>
      <c r="N7" s="2"/>
      <c r="O7" s="2"/>
      <c r="P7" s="2"/>
      <c r="Q7" s="2"/>
      <c r="R7" s="2"/>
      <c r="S7" s="2"/>
      <c r="T7"/>
      <c r="U7"/>
      <c r="V7"/>
      <c r="W7"/>
      <c r="X7"/>
    </row>
    <row r="8" spans="1:24" ht="12.75">
      <c r="A8" s="2"/>
      <c r="B8" s="21" t="s">
        <v>13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/>
      <c r="U8"/>
      <c r="V8"/>
      <c r="W8"/>
      <c r="X8"/>
    </row>
    <row r="9" spans="1:24" ht="12.75">
      <c r="A9" s="4">
        <v>2000</v>
      </c>
      <c r="B9" s="6">
        <v>1126.6499999999774</v>
      </c>
      <c r="C9" s="6">
        <v>1120.3499999999776</v>
      </c>
      <c r="D9" s="6">
        <v>2246.999999999955</v>
      </c>
      <c r="E9" s="6">
        <v>110.25</v>
      </c>
      <c r="F9" s="6">
        <v>132.3</v>
      </c>
      <c r="G9" s="7">
        <v>242.55</v>
      </c>
      <c r="H9" s="6">
        <f>+K9-(B9+E9)</f>
        <v>1196.1000000000226</v>
      </c>
      <c r="I9" s="6">
        <f>+L9-(C9+F9)</f>
        <v>2284.350000000022</v>
      </c>
      <c r="J9" s="29">
        <f>SUM(H9:I9)</f>
        <v>3480.450000000045</v>
      </c>
      <c r="K9" s="6">
        <v>2433</v>
      </c>
      <c r="L9" s="6">
        <v>3537</v>
      </c>
      <c r="M9" s="7">
        <v>5970</v>
      </c>
      <c r="N9" s="8">
        <v>50.83847102342693</v>
      </c>
      <c r="O9" s="8">
        <v>35.41560644614016</v>
      </c>
      <c r="P9" s="9">
        <v>41.70100502512488</v>
      </c>
      <c r="Q9" s="8">
        <v>8.913412563667396</v>
      </c>
      <c r="R9" s="8">
        <v>10.561609388097423</v>
      </c>
      <c r="S9" s="9">
        <v>9.74272458878128</v>
      </c>
      <c r="V9"/>
      <c r="W9"/>
      <c r="X9"/>
    </row>
    <row r="10" spans="1:24" ht="12.75">
      <c r="A10" s="4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/>
      <c r="U10"/>
      <c r="V10"/>
      <c r="W10"/>
      <c r="X10"/>
    </row>
    <row r="11" spans="1:24" ht="12.75">
      <c r="A11" s="4"/>
      <c r="B11" s="21" t="s">
        <v>14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/>
      <c r="U11"/>
      <c r="V11"/>
      <c r="W11"/>
      <c r="X11"/>
    </row>
    <row r="12" spans="1:24" ht="12.75">
      <c r="A12" s="4">
        <v>2000</v>
      </c>
      <c r="B12" s="6">
        <v>6223.350000000661</v>
      </c>
      <c r="C12" s="6">
        <v>5118.750000000469</v>
      </c>
      <c r="D12" s="6">
        <v>11342.10000000113</v>
      </c>
      <c r="E12" s="6">
        <v>670.949999999997</v>
      </c>
      <c r="F12" s="6">
        <v>548.1000000000023</v>
      </c>
      <c r="G12" s="7">
        <v>1219.05</v>
      </c>
      <c r="H12" s="6">
        <f>+K12-(B12+E12)</f>
        <v>5197.699999999342</v>
      </c>
      <c r="I12" s="6">
        <f>+L12-(C12+F12)</f>
        <v>8583.149999999529</v>
      </c>
      <c r="J12" s="6">
        <f>SUM(H12:I12)</f>
        <v>13780.84999999887</v>
      </c>
      <c r="K12" s="6">
        <v>12092</v>
      </c>
      <c r="L12" s="6">
        <v>14250</v>
      </c>
      <c r="M12" s="7">
        <v>26342</v>
      </c>
      <c r="N12" s="8">
        <v>57.01538207079605</v>
      </c>
      <c r="O12" s="8">
        <v>39.767368421055934</v>
      </c>
      <c r="P12" s="9">
        <v>47.6848758636441</v>
      </c>
      <c r="Q12" s="8">
        <v>9.731952482484559</v>
      </c>
      <c r="R12" s="8">
        <v>9.67204002223381</v>
      </c>
      <c r="S12" s="9">
        <v>9.704923514167813</v>
      </c>
      <c r="T12"/>
      <c r="U12"/>
      <c r="V12"/>
      <c r="W12"/>
      <c r="X12"/>
    </row>
    <row r="13" spans="1:24" ht="12.75">
      <c r="A13" s="4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/>
      <c r="U13"/>
      <c r="V13"/>
      <c r="W13"/>
      <c r="X13"/>
    </row>
    <row r="14" spans="1:24" ht="12.75">
      <c r="A14" s="4"/>
      <c r="B14" s="21" t="s">
        <v>15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/>
      <c r="U14"/>
      <c r="V14"/>
      <c r="W14"/>
      <c r="X14"/>
    </row>
    <row r="15" spans="1:24" ht="12.75">
      <c r="A15" s="4">
        <v>2000</v>
      </c>
      <c r="B15" s="6">
        <v>9049.950000000406</v>
      </c>
      <c r="C15" s="6">
        <v>7724.850000000921</v>
      </c>
      <c r="D15" s="6">
        <v>16774.800000001327</v>
      </c>
      <c r="E15" s="6">
        <v>600.6</v>
      </c>
      <c r="F15" s="6">
        <v>567.0000000000015</v>
      </c>
      <c r="G15" s="7">
        <v>1167.6</v>
      </c>
      <c r="H15" s="6">
        <f>+K15-(B15+E15)</f>
        <v>2002.4499999995933</v>
      </c>
      <c r="I15" s="6">
        <f>+L15-(C15+F15)</f>
        <v>3440.1499999990774</v>
      </c>
      <c r="J15" s="6">
        <f>SUM(H15:I15)</f>
        <v>5442.599999998671</v>
      </c>
      <c r="K15" s="6">
        <v>11653</v>
      </c>
      <c r="L15" s="6">
        <v>11732</v>
      </c>
      <c r="M15" s="7">
        <v>23385</v>
      </c>
      <c r="N15" s="8">
        <v>82.81601304385487</v>
      </c>
      <c r="O15" s="8">
        <v>70.67720763723938</v>
      </c>
      <c r="P15" s="9">
        <v>76.72610647851754</v>
      </c>
      <c r="Q15" s="8">
        <v>6.223479490805961</v>
      </c>
      <c r="R15" s="8">
        <v>6.838039761934168</v>
      </c>
      <c r="S15" s="9">
        <v>6.507490636703639</v>
      </c>
      <c r="T15"/>
      <c r="U15"/>
      <c r="V15"/>
      <c r="W15"/>
      <c r="X15"/>
    </row>
    <row r="16" spans="1:24" ht="12.75">
      <c r="A16" s="4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/>
      <c r="U16"/>
      <c r="V16"/>
      <c r="W16"/>
      <c r="X16"/>
    </row>
    <row r="17" spans="1:24" ht="12.75">
      <c r="A17" s="4"/>
      <c r="B17" s="21" t="s">
        <v>16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/>
      <c r="U17"/>
      <c r="V17"/>
      <c r="W17"/>
      <c r="X17"/>
    </row>
    <row r="18" spans="1:24" ht="12.75">
      <c r="A18" s="4">
        <v>2000</v>
      </c>
      <c r="B18" s="6">
        <v>1461.5999999999628</v>
      </c>
      <c r="C18" s="6">
        <v>1599.149999999957</v>
      </c>
      <c r="D18" s="6">
        <v>3060.74999999992</v>
      </c>
      <c r="E18" s="6">
        <v>46.2</v>
      </c>
      <c r="F18" s="6">
        <v>138.6</v>
      </c>
      <c r="G18" s="7">
        <v>184.8</v>
      </c>
      <c r="H18" s="6">
        <f>+K18-(B18+E18)</f>
        <v>207.2000000000371</v>
      </c>
      <c r="I18" s="6">
        <f>+L18-(C18+F18)</f>
        <v>697.2500000000432</v>
      </c>
      <c r="J18" s="6">
        <f>SUM(H18:I18)</f>
        <v>904.4500000000803</v>
      </c>
      <c r="K18" s="6">
        <v>1715</v>
      </c>
      <c r="L18" s="6">
        <v>2435</v>
      </c>
      <c r="M18" s="7">
        <v>4150</v>
      </c>
      <c r="N18" s="8">
        <v>87.9183673469366</v>
      </c>
      <c r="O18" s="8">
        <v>71.36550308008036</v>
      </c>
      <c r="P18" s="9">
        <v>78.20602409638362</v>
      </c>
      <c r="Q18" s="8">
        <v>3.0640668523677634</v>
      </c>
      <c r="R18" s="8">
        <v>7.975830815710168</v>
      </c>
      <c r="S18" s="9">
        <v>5.693950177936084</v>
      </c>
      <c r="T18"/>
      <c r="U18"/>
      <c r="V18"/>
      <c r="W18"/>
      <c r="X18"/>
    </row>
    <row r="19" spans="1:24" ht="12.75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/>
      <c r="U19"/>
      <c r="V19"/>
      <c r="W19"/>
      <c r="X19"/>
    </row>
    <row r="20" spans="1:24" ht="12.75">
      <c r="A20" s="4"/>
      <c r="B20" s="21" t="s">
        <v>17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/>
      <c r="U20"/>
      <c r="V20"/>
      <c r="W20"/>
      <c r="X20"/>
    </row>
    <row r="21" spans="1:24" ht="12.75">
      <c r="A21" s="4">
        <v>2000</v>
      </c>
      <c r="B21" s="6">
        <v>2345.699999999989</v>
      </c>
      <c r="C21" s="6">
        <v>1959.2999999999413</v>
      </c>
      <c r="D21" s="6">
        <v>4304.99999999993</v>
      </c>
      <c r="E21" s="6">
        <v>87.14999999999986</v>
      </c>
      <c r="F21" s="6">
        <v>112.35</v>
      </c>
      <c r="G21" s="7">
        <v>199.5</v>
      </c>
      <c r="H21" s="6">
        <f>+K21-(B21+E21)</f>
        <v>243.15000000001146</v>
      </c>
      <c r="I21" s="6">
        <f>+L21-(C21+F21)</f>
        <v>547.3500000000586</v>
      </c>
      <c r="J21" s="6">
        <f>SUM(H21:I21)</f>
        <v>790.50000000007</v>
      </c>
      <c r="K21" s="6">
        <v>2676</v>
      </c>
      <c r="L21" s="6">
        <v>2619</v>
      </c>
      <c r="M21" s="7">
        <v>5295</v>
      </c>
      <c r="N21" s="8">
        <v>90.91367713004442</v>
      </c>
      <c r="O21" s="8">
        <v>79.10080183275836</v>
      </c>
      <c r="P21" s="9">
        <v>85.07082152974372</v>
      </c>
      <c r="Q21" s="8">
        <v>3.5822183858437744</v>
      </c>
      <c r="R21" s="8">
        <v>5.423213380638774</v>
      </c>
      <c r="S21" s="9">
        <v>4.428904428904498</v>
      </c>
      <c r="T21"/>
      <c r="U21"/>
      <c r="V21"/>
      <c r="W21"/>
      <c r="X21"/>
    </row>
    <row r="22" spans="1:24" ht="12.75">
      <c r="A22" s="4"/>
      <c r="B22" s="11"/>
      <c r="C22" s="11"/>
      <c r="D22" s="11"/>
      <c r="E22" s="11"/>
      <c r="F22" s="11"/>
      <c r="G22" s="3"/>
      <c r="H22" s="11"/>
      <c r="I22" s="11"/>
      <c r="J22" s="11"/>
      <c r="K22" s="11"/>
      <c r="L22" s="11"/>
      <c r="M22" s="3"/>
      <c r="N22" s="12"/>
      <c r="O22" s="12"/>
      <c r="P22" s="5"/>
      <c r="Q22" s="12"/>
      <c r="R22" s="12"/>
      <c r="S22" s="5"/>
      <c r="T22"/>
      <c r="U22"/>
      <c r="V22"/>
      <c r="W22"/>
      <c r="X22"/>
    </row>
    <row r="23" spans="1:24" ht="12.75">
      <c r="A23" s="4"/>
      <c r="B23" s="21" t="s">
        <v>18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/>
      <c r="U23"/>
      <c r="V23"/>
      <c r="W23"/>
      <c r="X23"/>
    </row>
    <row r="24" spans="1:24" ht="12.75">
      <c r="A24" s="4">
        <v>2000</v>
      </c>
      <c r="B24" s="6">
        <v>1590.7499999999573</v>
      </c>
      <c r="C24" s="6">
        <v>1472.0999999999624</v>
      </c>
      <c r="D24" s="6">
        <v>3062.8499999999194</v>
      </c>
      <c r="E24" s="6">
        <v>38.85</v>
      </c>
      <c r="F24" s="6">
        <v>38.85</v>
      </c>
      <c r="G24" s="7">
        <v>77.7</v>
      </c>
      <c r="H24" s="6">
        <f>+K24-(B24+E24)</f>
        <v>176.40000000004284</v>
      </c>
      <c r="I24" s="6">
        <f>+L24-(C24+F24)</f>
        <v>358.0500000000377</v>
      </c>
      <c r="J24" s="6">
        <f>SUM(H24:I24)</f>
        <v>534.4500000000805</v>
      </c>
      <c r="K24" s="6">
        <v>1806</v>
      </c>
      <c r="L24" s="6">
        <v>1869</v>
      </c>
      <c r="M24" s="7">
        <v>3675</v>
      </c>
      <c r="N24" s="8">
        <v>90.23255813953251</v>
      </c>
      <c r="O24" s="8">
        <v>80.84269662921146</v>
      </c>
      <c r="P24" s="9">
        <v>85.45714285714065</v>
      </c>
      <c r="Q24" s="8">
        <v>2.3840206185567636</v>
      </c>
      <c r="R24" s="8">
        <v>2.5712300208478753</v>
      </c>
      <c r="S24" s="9">
        <v>2.4740889334671317</v>
      </c>
      <c r="T24"/>
      <c r="U24"/>
      <c r="V24"/>
      <c r="W24"/>
      <c r="X24"/>
    </row>
    <row r="25" spans="1:24" ht="12.75">
      <c r="A25" s="4"/>
      <c r="B25" s="11"/>
      <c r="C25" s="11"/>
      <c r="D25" s="11"/>
      <c r="E25" s="11"/>
      <c r="F25" s="11"/>
      <c r="G25" s="3"/>
      <c r="H25" s="11"/>
      <c r="I25" s="11"/>
      <c r="J25" s="11"/>
      <c r="K25" s="11"/>
      <c r="L25" s="11"/>
      <c r="M25" s="3"/>
      <c r="N25" s="12"/>
      <c r="O25" s="12"/>
      <c r="P25" s="5"/>
      <c r="Q25" s="12"/>
      <c r="R25" s="12"/>
      <c r="S25" s="5"/>
      <c r="T25"/>
      <c r="U25"/>
      <c r="V25"/>
      <c r="W25"/>
      <c r="X25"/>
    </row>
    <row r="26" spans="1:24" ht="12.75">
      <c r="A26" s="4"/>
      <c r="B26" s="21" t="s">
        <v>19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/>
      <c r="U26"/>
      <c r="V26"/>
      <c r="W26"/>
      <c r="X26"/>
    </row>
    <row r="27" spans="1:24" ht="12.75">
      <c r="A27" s="4">
        <v>2000</v>
      </c>
      <c r="B27" s="6">
        <v>600.6</v>
      </c>
      <c r="C27" s="6">
        <v>343.35000000000207</v>
      </c>
      <c r="D27" s="6">
        <v>943.9500000000021</v>
      </c>
      <c r="E27" s="6">
        <v>7.35</v>
      </c>
      <c r="F27" s="6">
        <v>11.55</v>
      </c>
      <c r="G27" s="7">
        <v>18.9</v>
      </c>
      <c r="H27" s="6">
        <f>+K27-(B27+E27)</f>
        <v>47.049999999999955</v>
      </c>
      <c r="I27" s="6">
        <f>+L27-(C27+F27)</f>
        <v>52.09999999999792</v>
      </c>
      <c r="J27" s="6">
        <f>SUM(H27:I27)</f>
        <v>99.14999999999787</v>
      </c>
      <c r="K27" s="6">
        <v>655</v>
      </c>
      <c r="L27" s="6">
        <v>407</v>
      </c>
      <c r="M27" s="7">
        <v>1062</v>
      </c>
      <c r="N27" s="8">
        <v>92.81679389312978</v>
      </c>
      <c r="O27" s="8">
        <v>87.19901719901772</v>
      </c>
      <c r="P27" s="9">
        <v>90.66384180790979</v>
      </c>
      <c r="Q27" s="8">
        <v>1.2089810017271156</v>
      </c>
      <c r="R27" s="8">
        <v>3.2544378698224663</v>
      </c>
      <c r="S27" s="9">
        <v>1.962922573609592</v>
      </c>
      <c r="T27"/>
      <c r="U27"/>
      <c r="V27"/>
      <c r="W27"/>
      <c r="X27"/>
    </row>
    <row r="28" spans="1:24" ht="12.75">
      <c r="A28" s="4"/>
      <c r="B28" s="11"/>
      <c r="C28" s="11"/>
      <c r="D28" s="11"/>
      <c r="E28" s="11"/>
      <c r="F28" s="11"/>
      <c r="G28" s="3"/>
      <c r="H28" s="11"/>
      <c r="I28" s="11"/>
      <c r="J28" s="11"/>
      <c r="K28" s="11"/>
      <c r="L28" s="11"/>
      <c r="M28" s="3"/>
      <c r="N28" s="12"/>
      <c r="O28" s="12"/>
      <c r="P28" s="5"/>
      <c r="Q28" s="12"/>
      <c r="R28" s="12"/>
      <c r="S28" s="5"/>
      <c r="T28"/>
      <c r="U28"/>
      <c r="V28"/>
      <c r="W28"/>
      <c r="X28"/>
    </row>
    <row r="29" spans="1:24" ht="12.75">
      <c r="A29" s="4"/>
      <c r="B29" s="21" t="s">
        <v>20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/>
      <c r="U29"/>
      <c r="V29"/>
      <c r="W29"/>
      <c r="X29"/>
    </row>
    <row r="30" spans="1:24" ht="12.75">
      <c r="A30" s="4">
        <v>2000</v>
      </c>
      <c r="B30" s="6">
        <v>99.74999999999983</v>
      </c>
      <c r="C30" s="6">
        <v>81.89999999999988</v>
      </c>
      <c r="D30" s="6">
        <v>181.65</v>
      </c>
      <c r="E30" s="6">
        <v>2.1</v>
      </c>
      <c r="F30" s="6">
        <v>6.3</v>
      </c>
      <c r="G30" s="7">
        <v>8.4</v>
      </c>
      <c r="H30" s="6">
        <f>+K30-(B30+E30)</f>
        <v>401.1500000000002</v>
      </c>
      <c r="I30" s="6">
        <f>+L30-(C30+F30)</f>
        <v>457.8000000000001</v>
      </c>
      <c r="J30" s="6">
        <f>SUM(H30:I30)</f>
        <v>858.9500000000003</v>
      </c>
      <c r="K30" s="6">
        <v>503</v>
      </c>
      <c r="L30" s="6">
        <v>546</v>
      </c>
      <c r="M30" s="7">
        <v>1049</v>
      </c>
      <c r="N30" s="8">
        <v>20.248508946322033</v>
      </c>
      <c r="O30" s="8">
        <v>16.15384615384613</v>
      </c>
      <c r="P30" s="9">
        <v>18.11725452812202</v>
      </c>
      <c r="Q30" s="8">
        <v>2.0618556701030966</v>
      </c>
      <c r="R30" s="8">
        <v>7.142857142857152</v>
      </c>
      <c r="S30" s="9">
        <v>4.41988950276243</v>
      </c>
      <c r="T30"/>
      <c r="U30"/>
      <c r="V30"/>
      <c r="W30"/>
      <c r="X30"/>
    </row>
    <row r="31" spans="1:24" ht="12.75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/>
      <c r="U31"/>
      <c r="V31"/>
      <c r="W31"/>
      <c r="X31"/>
    </row>
    <row r="32" spans="1:19" ht="12">
      <c r="A32" s="4"/>
      <c r="B32" s="21" t="s">
        <v>21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ht="12">
      <c r="A33" s="17">
        <v>2000</v>
      </c>
      <c r="B33" s="30">
        <v>22498.34999999109</v>
      </c>
      <c r="C33" s="30">
        <v>19419.749999993222</v>
      </c>
      <c r="D33" s="30">
        <v>41918.1000000093</v>
      </c>
      <c r="E33" s="30">
        <v>1563.4499999999584</v>
      </c>
      <c r="F33" s="30">
        <v>1555.0499999999588</v>
      </c>
      <c r="G33" s="31">
        <v>3118.500000000123</v>
      </c>
      <c r="H33" s="30">
        <f>+K33-(B33+E33)</f>
        <v>9470.999999995045</v>
      </c>
      <c r="I33" s="30">
        <f>+L33-(C33+F33)</f>
        <v>16419.900000003614</v>
      </c>
      <c r="J33" s="30">
        <f>SUM(H33:I33)</f>
        <v>25890.89999999866</v>
      </c>
      <c r="K33" s="30">
        <v>33532.79999998609</v>
      </c>
      <c r="L33" s="30">
        <v>37394.699999996796</v>
      </c>
      <c r="M33" s="31">
        <v>70927.50000008974</v>
      </c>
      <c r="N33" s="32">
        <v>71.75601202405116</v>
      </c>
      <c r="O33" s="32">
        <v>56.09030156678615</v>
      </c>
      <c r="P33" s="33">
        <v>63.49666913390778</v>
      </c>
      <c r="Q33" s="32">
        <v>6.497643567815127</v>
      </c>
      <c r="R33" s="32">
        <v>7.413896676013428</v>
      </c>
      <c r="S33" s="33">
        <v>6.924368180545313</v>
      </c>
    </row>
    <row r="34" spans="1:19" ht="12">
      <c r="A34" s="18" t="s">
        <v>24</v>
      </c>
      <c r="B34" s="18"/>
      <c r="C34" s="18"/>
      <c r="D34" s="18"/>
      <c r="E34" s="18"/>
      <c r="F34" s="18"/>
      <c r="G34" s="18"/>
      <c r="H34" s="18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1:19" ht="12">
      <c r="A35" s="13"/>
      <c r="B35" s="13"/>
      <c r="C35" s="13"/>
      <c r="D35" s="13"/>
      <c r="E35" s="13"/>
      <c r="F35" s="13"/>
      <c r="G35" s="13"/>
      <c r="H35" s="13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1:19" ht="13.5" customHeight="1">
      <c r="A36" s="20" t="s">
        <v>22</v>
      </c>
      <c r="B36" s="20"/>
      <c r="C36" s="20"/>
      <c r="D36" s="20"/>
      <c r="E36" s="20"/>
      <c r="F36" s="20"/>
      <c r="G36" s="20"/>
      <c r="H36" s="20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</sheetData>
  <sheetProtection/>
  <mergeCells count="23">
    <mergeCell ref="A1:S1"/>
    <mergeCell ref="A2:S2"/>
    <mergeCell ref="A3:A6"/>
    <mergeCell ref="B3:G3"/>
    <mergeCell ref="H3:J4"/>
    <mergeCell ref="K3:M4"/>
    <mergeCell ref="N3:P4"/>
    <mergeCell ref="Q3:S4"/>
    <mergeCell ref="B4:C4"/>
    <mergeCell ref="E4:G4"/>
    <mergeCell ref="B6:M6"/>
    <mergeCell ref="N6:S6"/>
    <mergeCell ref="B8:S8"/>
    <mergeCell ref="B10:S10"/>
    <mergeCell ref="B11:S11"/>
    <mergeCell ref="B14:S14"/>
    <mergeCell ref="A36:H36"/>
    <mergeCell ref="B17:S17"/>
    <mergeCell ref="B20:S20"/>
    <mergeCell ref="B23:S23"/>
    <mergeCell ref="B26:S26"/>
    <mergeCell ref="B29:S29"/>
    <mergeCell ref="B32:S32"/>
  </mergeCells>
  <printOptions gridLines="1"/>
  <pageMargins left="0.17" right="0.1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Gayle Arendsz</cp:lastModifiedBy>
  <cp:lastPrinted>2006-11-10T17:53:40Z</cp:lastPrinted>
  <dcterms:created xsi:type="dcterms:W3CDTF">2005-10-17T13:28:48Z</dcterms:created>
  <dcterms:modified xsi:type="dcterms:W3CDTF">2013-01-28T18:20:57Z</dcterms:modified>
  <cp:category/>
  <cp:version/>
  <cp:contentType/>
  <cp:contentStatus/>
</cp:coreProperties>
</file>