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120" activeTab="0"/>
  </bookViews>
  <sheets>
    <sheet name="Fa.4.01" sheetId="1" r:id="rId1"/>
  </sheets>
  <definedNames/>
  <calcPr fullCalcOnLoad="1"/>
</workbook>
</file>

<file path=xl/sharedStrings.xml><?xml version="1.0" encoding="utf-8"?>
<sst xmlns="http://schemas.openxmlformats.org/spreadsheetml/2006/main" count="66" uniqueCount="42">
  <si>
    <t>Production Account</t>
  </si>
  <si>
    <t>R</t>
  </si>
  <si>
    <t xml:space="preserve">Output </t>
  </si>
  <si>
    <t xml:space="preserve">Taxes on products </t>
  </si>
  <si>
    <t xml:space="preserve">Subsidies on products </t>
  </si>
  <si>
    <t>U</t>
  </si>
  <si>
    <t>Intermediate consumption (excl. FISIM)</t>
  </si>
  <si>
    <t>Financial intermediation services indirectly measured (FISIM)</t>
  </si>
  <si>
    <t>VALUE ADDED, GROSS/GROSS DOMESTIC PRODUCT</t>
  </si>
  <si>
    <t>Consumption of fixed capital</t>
  </si>
  <si>
    <t xml:space="preserve">VALUE ADDED, NET/ NET DOMESTIC PRODUCT </t>
  </si>
  <si>
    <t>Generation of Income Account</t>
  </si>
  <si>
    <t xml:space="preserve">NET DOMESTIC PRODUCT </t>
  </si>
  <si>
    <t>Taxes on production and imports</t>
  </si>
  <si>
    <t>Subsidies</t>
  </si>
  <si>
    <t>Allocation of Primary Income Account</t>
  </si>
  <si>
    <t xml:space="preserve">Property income </t>
  </si>
  <si>
    <t>Correction financial intermediation services indirectly measured</t>
  </si>
  <si>
    <t>PRIMARY INCOME/NATIONAL INCOME, NET</t>
  </si>
  <si>
    <t>Secondary Distribution of Income Account</t>
  </si>
  <si>
    <t>Current taxes on income, wealth, etc.</t>
  </si>
  <si>
    <t>Social contributions</t>
  </si>
  <si>
    <t>Social benefits (in cash)</t>
  </si>
  <si>
    <t>Other current transfers</t>
  </si>
  <si>
    <t>DISPOSABLE INCOME, NET</t>
  </si>
  <si>
    <t>Use of Income Account</t>
  </si>
  <si>
    <t>Adjustment for change in net equity households in pension funds</t>
  </si>
  <si>
    <t>Final consumption expenditure</t>
  </si>
  <si>
    <t>SAVING, NET/CURRENT EXTERNAL BALANCE</t>
  </si>
  <si>
    <t>Capital Account</t>
  </si>
  <si>
    <t>Capital transfers, receivable</t>
  </si>
  <si>
    <t>Gross fixed capital formation</t>
  </si>
  <si>
    <t>Changes in inventories</t>
  </si>
  <si>
    <t>Acquisitions less disposals of non-produced non-financial assets</t>
  </si>
  <si>
    <t>Capital transfers, payable</t>
  </si>
  <si>
    <t>NET LENDING (+) / NET BORROWING (-)</t>
  </si>
  <si>
    <t>R: resource; U: use</t>
  </si>
  <si>
    <t>Source: Central Bureau of Statistics Aruba</t>
  </si>
  <si>
    <r>
      <t>Compensation of Employees</t>
    </r>
    <r>
      <rPr>
        <sz val="8"/>
        <rFont val="Arial"/>
        <family val="0"/>
      </rPr>
      <t>¹</t>
    </r>
  </si>
  <si>
    <r>
      <t>OPERATING SURPLUS/MIXED INCOME, NET</t>
    </r>
    <r>
      <rPr>
        <sz val="8"/>
        <rFont val="Arial"/>
        <family val="0"/>
      </rPr>
      <t>¹</t>
    </r>
  </si>
  <si>
    <r>
      <t>¹</t>
    </r>
    <r>
      <rPr>
        <sz val="7"/>
        <rFont val="Arial"/>
        <family val="2"/>
      </rPr>
      <t xml:space="preserve"> Compensation of employees and gross operating surplus/mixed income for the years 1997 and 1998 are adapted for comparison purposes</t>
    </r>
  </si>
  <si>
    <t>Fa.4.01 Total economy, 1995-2001 (in AFL million)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</si>
</sst>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172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wrapText="1"/>
    </xf>
    <xf numFmtId="0" fontId="1" fillId="33" borderId="0" xfId="42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wrapText="1"/>
    </xf>
    <xf numFmtId="0" fontId="1" fillId="34" borderId="12" xfId="42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4" fontId="1" fillId="34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.00390625" style="4" customWidth="1"/>
    <col min="2" max="2" width="45.7109375" style="4" customWidth="1"/>
    <col min="3" max="4" width="7.00390625" style="4" bestFit="1" customWidth="1"/>
    <col min="5" max="5" width="7.00390625" style="3" bestFit="1" customWidth="1"/>
    <col min="6" max="9" width="7.00390625" style="4" bestFit="1" customWidth="1"/>
    <col min="10" max="10" width="2.57421875" style="4" customWidth="1"/>
    <col min="11" max="16384" width="9.140625" style="4" customWidth="1"/>
  </cols>
  <sheetData>
    <row r="1" ht="15">
      <c r="A1" s="5" t="s">
        <v>41</v>
      </c>
    </row>
    <row r="2" spans="1:4" ht="7.5" customHeight="1">
      <c r="A2" s="1"/>
      <c r="D2" s="3"/>
    </row>
    <row r="3" spans="1:9" ht="11.25">
      <c r="A3" s="11"/>
      <c r="B3" s="12"/>
      <c r="C3" s="13">
        <v>1995</v>
      </c>
      <c r="D3" s="14">
        <v>1996</v>
      </c>
      <c r="E3" s="13">
        <v>1997</v>
      </c>
      <c r="F3" s="13">
        <v>1998</v>
      </c>
      <c r="G3" s="13">
        <v>1999</v>
      </c>
      <c r="H3" s="13">
        <v>2000</v>
      </c>
      <c r="I3" s="13">
        <v>2001</v>
      </c>
    </row>
    <row r="4" spans="2:9" ht="7.5" customHeight="1">
      <c r="B4" s="6"/>
      <c r="C4" s="7"/>
      <c r="D4" s="8"/>
      <c r="E4" s="7"/>
      <c r="F4" s="7"/>
      <c r="G4" s="7"/>
      <c r="H4" s="7"/>
      <c r="I4" s="7"/>
    </row>
    <row r="5" spans="1:9" ht="11.25">
      <c r="A5" s="9"/>
      <c r="B5" s="1" t="s">
        <v>0</v>
      </c>
      <c r="C5" s="2"/>
      <c r="D5" s="3"/>
      <c r="F5" s="2"/>
      <c r="G5" s="2"/>
      <c r="H5" s="2"/>
      <c r="I5" s="2"/>
    </row>
    <row r="6" spans="1:16" ht="11.25">
      <c r="A6" s="4" t="s">
        <v>1</v>
      </c>
      <c r="B6" s="4" t="s">
        <v>2</v>
      </c>
      <c r="C6" s="2">
        <v>4122.06</v>
      </c>
      <c r="D6" s="2">
        <v>4442.56</v>
      </c>
      <c r="E6" s="2">
        <v>5041.7</v>
      </c>
      <c r="F6" s="2">
        <v>5357.08</v>
      </c>
      <c r="G6" s="2">
        <v>5574.67</v>
      </c>
      <c r="H6" s="2">
        <v>6023.55</v>
      </c>
      <c r="I6" s="2">
        <v>6118.56</v>
      </c>
      <c r="J6" s="2"/>
      <c r="K6" s="2"/>
      <c r="L6" s="2"/>
      <c r="M6" s="2"/>
      <c r="N6" s="2"/>
      <c r="O6" s="2"/>
      <c r="P6" s="2"/>
    </row>
    <row r="7" spans="2:20" ht="11.25">
      <c r="B7" s="4" t="s">
        <v>3</v>
      </c>
      <c r="C7" s="2">
        <v>199.46</v>
      </c>
      <c r="D7" s="2">
        <v>212.86</v>
      </c>
      <c r="E7" s="2">
        <v>225.58</v>
      </c>
      <c r="F7" s="2">
        <v>236.79</v>
      </c>
      <c r="G7" s="2">
        <v>245.37</v>
      </c>
      <c r="H7" s="2">
        <v>265.08</v>
      </c>
      <c r="I7" s="2">
        <v>278.29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2:16" ht="11.25">
      <c r="B8" s="4" t="s">
        <v>4</v>
      </c>
      <c r="C8" s="2">
        <v>-4.17</v>
      </c>
      <c r="D8" s="2">
        <v>-4.19</v>
      </c>
      <c r="E8" s="2">
        <v>-4.65</v>
      </c>
      <c r="F8" s="2">
        <v>-7.92</v>
      </c>
      <c r="G8" s="2">
        <v>-6.91</v>
      </c>
      <c r="H8" s="2">
        <v>-6.9</v>
      </c>
      <c r="I8" s="2">
        <v>-7.23</v>
      </c>
      <c r="J8" s="2"/>
      <c r="K8" s="2"/>
      <c r="L8" s="2"/>
      <c r="M8" s="2"/>
      <c r="N8" s="2"/>
      <c r="O8" s="2"/>
      <c r="P8" s="2"/>
    </row>
    <row r="9" spans="3:16" ht="7.5" customHeigh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1.25">
      <c r="A10" s="4" t="s">
        <v>5</v>
      </c>
      <c r="B10" s="4" t="s">
        <v>6</v>
      </c>
      <c r="C10" s="2">
        <v>1829.07</v>
      </c>
      <c r="D10" s="2">
        <v>2052.1</v>
      </c>
      <c r="E10" s="2">
        <v>2377.79</v>
      </c>
      <c r="F10" s="2">
        <v>2453.35</v>
      </c>
      <c r="G10" s="2">
        <v>2589.76</v>
      </c>
      <c r="H10" s="2">
        <v>2792.11</v>
      </c>
      <c r="I10" s="2">
        <v>2810.48</v>
      </c>
      <c r="J10" s="2"/>
      <c r="K10" s="2"/>
      <c r="L10" s="2"/>
      <c r="M10" s="2"/>
      <c r="N10" s="2"/>
      <c r="O10" s="2"/>
      <c r="P10" s="2"/>
    </row>
    <row r="11" spans="2:16" ht="11.25">
      <c r="B11" s="4" t="s">
        <v>7</v>
      </c>
      <c r="C11" s="2">
        <v>124.63</v>
      </c>
      <c r="D11" s="2">
        <v>129</v>
      </c>
      <c r="E11" s="2">
        <v>142.66</v>
      </c>
      <c r="F11" s="2">
        <v>152.07</v>
      </c>
      <c r="G11" s="2">
        <v>139.56</v>
      </c>
      <c r="H11" s="2">
        <v>162.74</v>
      </c>
      <c r="I11" s="2">
        <v>180.49</v>
      </c>
      <c r="J11" s="2"/>
      <c r="K11" s="2"/>
      <c r="L11" s="2"/>
      <c r="M11" s="2"/>
      <c r="N11" s="2"/>
      <c r="O11" s="2"/>
      <c r="P11" s="2"/>
    </row>
    <row r="12" spans="2:16" ht="11.25">
      <c r="B12" s="4" t="s">
        <v>8</v>
      </c>
      <c r="C12" s="2">
        <v>2363.65</v>
      </c>
      <c r="D12" s="2">
        <v>2470.13</v>
      </c>
      <c r="E12" s="2">
        <v>2742.18</v>
      </c>
      <c r="F12" s="2">
        <v>2980.53</v>
      </c>
      <c r="G12" s="2">
        <v>3083.81</v>
      </c>
      <c r="H12" s="2">
        <v>3326.88</v>
      </c>
      <c r="I12" s="2">
        <v>3398.65</v>
      </c>
      <c r="J12" s="2"/>
      <c r="K12" s="2"/>
      <c r="L12" s="2"/>
      <c r="M12" s="2"/>
      <c r="N12" s="2"/>
      <c r="O12" s="2"/>
      <c r="P12" s="2"/>
    </row>
    <row r="13" spans="2:16" ht="11.25">
      <c r="B13" s="4" t="s">
        <v>9</v>
      </c>
      <c r="C13" s="2">
        <v>255.33</v>
      </c>
      <c r="D13" s="2">
        <v>270.43</v>
      </c>
      <c r="E13" s="2">
        <v>309.34</v>
      </c>
      <c r="F13" s="2">
        <v>331.45</v>
      </c>
      <c r="G13" s="2">
        <v>313.08</v>
      </c>
      <c r="H13" s="2">
        <v>340.35</v>
      </c>
      <c r="I13" s="2">
        <v>350.12</v>
      </c>
      <c r="J13" s="2"/>
      <c r="K13" s="2"/>
      <c r="L13" s="2"/>
      <c r="M13" s="2"/>
      <c r="N13" s="2"/>
      <c r="O13" s="2"/>
      <c r="P13" s="2"/>
    </row>
    <row r="14" spans="2:16" ht="11.25">
      <c r="B14" s="4" t="s">
        <v>10</v>
      </c>
      <c r="C14" s="2">
        <v>2108.32</v>
      </c>
      <c r="D14" s="2">
        <v>2199.7</v>
      </c>
      <c r="E14" s="2">
        <v>2432.84</v>
      </c>
      <c r="F14" s="2">
        <v>2649.08</v>
      </c>
      <c r="G14" s="2">
        <v>2770.73</v>
      </c>
      <c r="H14" s="2">
        <v>2986.53</v>
      </c>
      <c r="I14" s="2">
        <v>3048.53</v>
      </c>
      <c r="J14" s="2"/>
      <c r="K14" s="2"/>
      <c r="L14" s="2"/>
      <c r="M14" s="2"/>
      <c r="N14" s="2"/>
      <c r="O14" s="2"/>
      <c r="P14" s="2"/>
    </row>
    <row r="15" spans="3:16" ht="7.5" customHeight="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ht="11.25">
      <c r="B16" s="1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20" ht="11.25">
      <c r="A17" s="4" t="s">
        <v>1</v>
      </c>
      <c r="B17" s="4" t="s">
        <v>12</v>
      </c>
      <c r="C17" s="2">
        <v>2108.32</v>
      </c>
      <c r="D17" s="2">
        <v>2199.7</v>
      </c>
      <c r="E17" s="2">
        <v>2432.84</v>
      </c>
      <c r="F17" s="2">
        <v>2649.08</v>
      </c>
      <c r="G17" s="2">
        <v>2770.73</v>
      </c>
      <c r="H17" s="2">
        <v>2986.53</v>
      </c>
      <c r="I17" s="2">
        <v>3048.53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3:14" ht="7.5" customHeight="1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1.25">
      <c r="A19" s="4" t="s">
        <v>5</v>
      </c>
      <c r="B19" s="4" t="s">
        <v>38</v>
      </c>
      <c r="C19" s="2">
        <v>1321.99</v>
      </c>
      <c r="D19" s="2">
        <v>1358.05</v>
      </c>
      <c r="E19" s="2">
        <f>1483.48+22.95</f>
        <v>1506.43</v>
      </c>
      <c r="F19" s="2">
        <f>1621.19+24.56</f>
        <v>1645.75</v>
      </c>
      <c r="G19" s="2">
        <v>1773.37</v>
      </c>
      <c r="H19" s="2">
        <v>1884.79</v>
      </c>
      <c r="I19" s="2">
        <v>1918.43</v>
      </c>
      <c r="J19" s="2"/>
      <c r="K19" s="2"/>
      <c r="L19" s="2"/>
      <c r="M19" s="2"/>
      <c r="N19" s="2"/>
    </row>
    <row r="20" spans="2:14" ht="11.25">
      <c r="B20" s="4" t="s">
        <v>13</v>
      </c>
      <c r="C20" s="2">
        <v>233.77</v>
      </c>
      <c r="D20" s="2">
        <v>248.33</v>
      </c>
      <c r="E20" s="2">
        <v>259.14</v>
      </c>
      <c r="F20" s="2">
        <v>273.72</v>
      </c>
      <c r="G20" s="2">
        <v>283.18</v>
      </c>
      <c r="H20" s="2">
        <v>299.55</v>
      </c>
      <c r="I20" s="2">
        <v>311.38</v>
      </c>
      <c r="J20" s="2"/>
      <c r="K20" s="2"/>
      <c r="L20" s="2"/>
      <c r="M20" s="2"/>
      <c r="N20" s="2"/>
    </row>
    <row r="21" spans="2:14" ht="11.25">
      <c r="B21" s="4" t="s">
        <v>14</v>
      </c>
      <c r="C21" s="2">
        <v>-4.17</v>
      </c>
      <c r="D21" s="2">
        <v>-4.19</v>
      </c>
      <c r="E21" s="2">
        <v>-4.65</v>
      </c>
      <c r="F21" s="2">
        <v>-7.92</v>
      </c>
      <c r="G21" s="2">
        <v>-6.91</v>
      </c>
      <c r="H21" s="2">
        <v>-6.9</v>
      </c>
      <c r="I21" s="2">
        <v>-7.23</v>
      </c>
      <c r="J21" s="2"/>
      <c r="K21" s="2"/>
      <c r="L21" s="2"/>
      <c r="M21" s="2"/>
      <c r="N21" s="2"/>
    </row>
    <row r="22" spans="2:14" ht="11.25">
      <c r="B22" s="4" t="s">
        <v>39</v>
      </c>
      <c r="C22" s="2">
        <v>556.73</v>
      </c>
      <c r="D22" s="2">
        <v>597.51</v>
      </c>
      <c r="E22" s="2">
        <f>+E17-E19-E20-E21</f>
        <v>671.9200000000001</v>
      </c>
      <c r="F22" s="2">
        <f>+F17-F19-F20-F21</f>
        <v>737.5299999999999</v>
      </c>
      <c r="G22" s="2">
        <v>721.09</v>
      </c>
      <c r="H22" s="2">
        <v>809.09</v>
      </c>
      <c r="I22" s="2">
        <v>825.95</v>
      </c>
      <c r="J22" s="2"/>
      <c r="K22" s="2"/>
      <c r="L22" s="2"/>
      <c r="M22" s="2"/>
      <c r="N22" s="2"/>
    </row>
    <row r="23" spans="3:14" ht="7.5" customHeight="1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1.25">
      <c r="B24" s="1" t="s">
        <v>15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1.25">
      <c r="A25" s="4" t="s">
        <v>1</v>
      </c>
      <c r="B25" s="4" t="s">
        <v>39</v>
      </c>
      <c r="C25" s="2">
        <v>556.73</v>
      </c>
      <c r="D25" s="2">
        <v>597.51</v>
      </c>
      <c r="E25" s="2">
        <f>+E22</f>
        <v>671.9200000000001</v>
      </c>
      <c r="F25" s="2">
        <f>+F22</f>
        <v>737.5299999999999</v>
      </c>
      <c r="G25" s="2">
        <v>721.09</v>
      </c>
      <c r="H25" s="2">
        <v>809.09</v>
      </c>
      <c r="I25" s="2">
        <v>825.95</v>
      </c>
      <c r="J25" s="2"/>
      <c r="K25" s="2"/>
      <c r="L25" s="2"/>
      <c r="M25" s="2"/>
      <c r="N25" s="2"/>
    </row>
    <row r="26" spans="2:14" ht="11.25">
      <c r="B26" s="4" t="s">
        <v>38</v>
      </c>
      <c r="C26" s="2">
        <v>1320.19</v>
      </c>
      <c r="D26" s="2">
        <v>1355.65</v>
      </c>
      <c r="E26" s="2">
        <f>1484.78+22.95</f>
        <v>1507.73</v>
      </c>
      <c r="F26" s="2">
        <f>1621.29+24.56</f>
        <v>1645.85</v>
      </c>
      <c r="G26" s="2">
        <v>1773.37</v>
      </c>
      <c r="H26" s="2">
        <v>1884.49</v>
      </c>
      <c r="I26" s="2">
        <v>1918.53</v>
      </c>
      <c r="J26" s="2"/>
      <c r="K26" s="2"/>
      <c r="L26" s="2"/>
      <c r="M26" s="2"/>
      <c r="N26" s="2"/>
    </row>
    <row r="27" spans="2:14" ht="11.25">
      <c r="B27" s="4" t="s">
        <v>13</v>
      </c>
      <c r="C27" s="2">
        <v>233.77</v>
      </c>
      <c r="D27" s="2">
        <v>248.33</v>
      </c>
      <c r="E27" s="2">
        <v>259.14</v>
      </c>
      <c r="F27" s="2">
        <v>273.72</v>
      </c>
      <c r="G27" s="2">
        <v>283.18</v>
      </c>
      <c r="H27" s="2">
        <v>299.55</v>
      </c>
      <c r="I27" s="2">
        <v>311.38</v>
      </c>
      <c r="J27" s="2"/>
      <c r="K27" s="2"/>
      <c r="L27" s="2"/>
      <c r="M27" s="2"/>
      <c r="N27" s="2"/>
    </row>
    <row r="28" spans="2:14" ht="11.25">
      <c r="B28" s="4" t="s">
        <v>14</v>
      </c>
      <c r="C28" s="2">
        <v>-4.17</v>
      </c>
      <c r="D28" s="2">
        <v>-4.19</v>
      </c>
      <c r="E28" s="2">
        <v>-4.65</v>
      </c>
      <c r="F28" s="2">
        <v>-7.92</v>
      </c>
      <c r="G28" s="2">
        <v>-6.91</v>
      </c>
      <c r="H28" s="2">
        <v>-6.9</v>
      </c>
      <c r="I28" s="2">
        <v>-7.23</v>
      </c>
      <c r="J28" s="2"/>
      <c r="K28" s="2"/>
      <c r="L28" s="2"/>
      <c r="M28" s="2"/>
      <c r="N28" s="2"/>
    </row>
    <row r="29" spans="2:14" ht="11.25">
      <c r="B29" s="4" t="s">
        <v>16</v>
      </c>
      <c r="C29" s="2">
        <v>449.32</v>
      </c>
      <c r="D29" s="2">
        <v>522.74</v>
      </c>
      <c r="E29" s="2">
        <v>619.711</v>
      </c>
      <c r="F29" s="2">
        <v>684.83</v>
      </c>
      <c r="G29" s="2">
        <v>652.14</v>
      </c>
      <c r="H29" s="2">
        <v>775.95</v>
      </c>
      <c r="I29" s="2">
        <v>713.29</v>
      </c>
      <c r="J29" s="2"/>
      <c r="K29" s="2"/>
      <c r="L29" s="2"/>
      <c r="M29" s="2"/>
      <c r="N29" s="2"/>
    </row>
    <row r="30" spans="2:14" ht="11.25">
      <c r="B30" s="4" t="s">
        <v>17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/>
      <c r="K30" s="2"/>
      <c r="L30" s="2"/>
      <c r="M30" s="2"/>
      <c r="N30" s="2"/>
    </row>
    <row r="31" spans="3:14" ht="7.5" customHeight="1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1.25">
      <c r="A32" s="4" t="s">
        <v>5</v>
      </c>
      <c r="B32" s="4" t="s">
        <v>16</v>
      </c>
      <c r="C32" s="2">
        <v>572.3</v>
      </c>
      <c r="D32" s="2">
        <v>660.74</v>
      </c>
      <c r="E32" s="2">
        <v>776.61</v>
      </c>
      <c r="F32" s="2">
        <v>821.01</v>
      </c>
      <c r="G32" s="2">
        <v>805.98</v>
      </c>
      <c r="H32" s="2">
        <v>932.69</v>
      </c>
      <c r="I32" s="2">
        <v>938.46</v>
      </c>
      <c r="J32" s="2"/>
      <c r="K32" s="2"/>
      <c r="L32" s="2"/>
      <c r="M32" s="2"/>
      <c r="N32" s="2"/>
    </row>
    <row r="33" spans="2:14" ht="11.25">
      <c r="B33" s="4" t="s">
        <v>18</v>
      </c>
      <c r="C33" s="2">
        <v>1983.54</v>
      </c>
      <c r="D33" s="2">
        <v>2059.3</v>
      </c>
      <c r="E33" s="2">
        <v>2277.241</v>
      </c>
      <c r="F33" s="2">
        <v>2513</v>
      </c>
      <c r="G33" s="2">
        <v>2616.89</v>
      </c>
      <c r="H33" s="2">
        <v>2829.49</v>
      </c>
      <c r="I33" s="2">
        <v>2823.46</v>
      </c>
      <c r="J33" s="2"/>
      <c r="K33" s="2"/>
      <c r="L33" s="2"/>
      <c r="M33" s="2"/>
      <c r="N33" s="2"/>
    </row>
    <row r="34" spans="3:14" ht="7.5" customHeight="1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1.25">
      <c r="B35" s="1" t="s">
        <v>19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1.25">
      <c r="A36" s="4" t="s">
        <v>1</v>
      </c>
      <c r="B36" s="4" t="s">
        <v>18</v>
      </c>
      <c r="C36" s="2">
        <v>1983.54</v>
      </c>
      <c r="D36" s="2">
        <v>2059.3</v>
      </c>
      <c r="E36" s="2">
        <v>2277.241</v>
      </c>
      <c r="F36" s="2">
        <v>2513</v>
      </c>
      <c r="G36" s="2">
        <v>2616.89</v>
      </c>
      <c r="H36" s="2">
        <v>2829.49</v>
      </c>
      <c r="I36" s="2">
        <v>2823.46</v>
      </c>
      <c r="J36" s="2"/>
      <c r="K36" s="2"/>
      <c r="L36" s="2"/>
      <c r="M36" s="2"/>
      <c r="N36" s="2"/>
    </row>
    <row r="37" spans="2:14" ht="11.25">
      <c r="B37" s="4" t="s">
        <v>20</v>
      </c>
      <c r="C37" s="2">
        <v>221.62</v>
      </c>
      <c r="D37" s="2">
        <v>234.94</v>
      </c>
      <c r="E37" s="2">
        <v>244.01</v>
      </c>
      <c r="F37" s="2">
        <v>266.93</v>
      </c>
      <c r="G37" s="2">
        <v>325.24</v>
      </c>
      <c r="H37" s="2">
        <v>324.71</v>
      </c>
      <c r="I37" s="2">
        <v>317.7</v>
      </c>
      <c r="J37" s="2"/>
      <c r="K37" s="2"/>
      <c r="L37" s="2"/>
      <c r="M37" s="2"/>
      <c r="N37" s="2"/>
    </row>
    <row r="38" spans="2:14" ht="11.25">
      <c r="B38" s="4" t="s">
        <v>21</v>
      </c>
      <c r="C38" s="2">
        <v>327.62</v>
      </c>
      <c r="D38" s="2">
        <v>344.13</v>
      </c>
      <c r="E38" s="2">
        <v>392.02</v>
      </c>
      <c r="F38" s="2">
        <v>367.78</v>
      </c>
      <c r="G38" s="2">
        <v>388.01</v>
      </c>
      <c r="H38" s="2">
        <v>411.8</v>
      </c>
      <c r="I38" s="2">
        <v>496.11</v>
      </c>
      <c r="J38" s="2"/>
      <c r="K38" s="2"/>
      <c r="L38" s="2"/>
      <c r="M38" s="2"/>
      <c r="N38" s="2"/>
    </row>
    <row r="39" spans="2:14" ht="11.25">
      <c r="B39" s="4" t="s">
        <v>22</v>
      </c>
      <c r="C39" s="2">
        <v>219.75</v>
      </c>
      <c r="D39" s="2">
        <v>206.22</v>
      </c>
      <c r="E39" s="2">
        <v>228.11</v>
      </c>
      <c r="F39" s="2">
        <v>235.94</v>
      </c>
      <c r="G39" s="2">
        <v>238.22</v>
      </c>
      <c r="H39" s="2">
        <v>238.91</v>
      </c>
      <c r="I39" s="2">
        <v>240.73</v>
      </c>
      <c r="J39" s="2"/>
      <c r="K39" s="2"/>
      <c r="L39" s="2"/>
      <c r="M39" s="2"/>
      <c r="N39" s="2"/>
    </row>
    <row r="40" spans="2:14" ht="11.25">
      <c r="B40" s="4" t="s">
        <v>23</v>
      </c>
      <c r="C40" s="2">
        <v>168.28</v>
      </c>
      <c r="D40" s="2">
        <v>169.18</v>
      </c>
      <c r="E40" s="2">
        <v>195</v>
      </c>
      <c r="F40" s="2">
        <v>186.35</v>
      </c>
      <c r="G40" s="2">
        <v>286.91</v>
      </c>
      <c r="H40" s="2">
        <v>312.74</v>
      </c>
      <c r="I40" s="2">
        <v>517.6</v>
      </c>
      <c r="J40" s="2"/>
      <c r="K40" s="2"/>
      <c r="L40" s="2"/>
      <c r="M40" s="2"/>
      <c r="N40" s="2"/>
    </row>
    <row r="41" spans="3:14" ht="7.5" customHeight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1.25">
      <c r="A42" s="4" t="s">
        <v>5</v>
      </c>
      <c r="B42" s="4" t="s">
        <v>20</v>
      </c>
      <c r="C42" s="2">
        <v>221.62</v>
      </c>
      <c r="D42" s="2">
        <v>234.94</v>
      </c>
      <c r="E42" s="2">
        <v>244.01</v>
      </c>
      <c r="F42" s="2">
        <v>266.93</v>
      </c>
      <c r="G42" s="2">
        <v>325.24</v>
      </c>
      <c r="H42" s="2">
        <v>324.71</v>
      </c>
      <c r="I42" s="2">
        <v>317.7</v>
      </c>
      <c r="J42" s="2"/>
      <c r="K42" s="2"/>
      <c r="L42" s="2"/>
      <c r="M42" s="2"/>
      <c r="N42" s="2"/>
    </row>
    <row r="43" spans="2:14" ht="11.25">
      <c r="B43" s="4" t="s">
        <v>21</v>
      </c>
      <c r="C43" s="2">
        <v>327.62</v>
      </c>
      <c r="D43" s="2">
        <v>344.13</v>
      </c>
      <c r="E43" s="2">
        <v>392.02</v>
      </c>
      <c r="F43" s="2">
        <v>367.78</v>
      </c>
      <c r="G43" s="2">
        <v>388.01</v>
      </c>
      <c r="H43" s="2">
        <v>411.8</v>
      </c>
      <c r="I43" s="2">
        <v>496.11</v>
      </c>
      <c r="J43" s="2"/>
      <c r="K43" s="2"/>
      <c r="L43" s="2"/>
      <c r="M43" s="2"/>
      <c r="N43" s="2"/>
    </row>
    <row r="44" spans="2:14" ht="11.25">
      <c r="B44" s="4" t="s">
        <v>22</v>
      </c>
      <c r="C44" s="2">
        <v>195.45</v>
      </c>
      <c r="D44" s="2">
        <v>209.62</v>
      </c>
      <c r="E44" s="2">
        <v>233.81</v>
      </c>
      <c r="F44" s="2">
        <v>240.44</v>
      </c>
      <c r="G44" s="2">
        <v>250.92</v>
      </c>
      <c r="H44" s="2">
        <v>245.41</v>
      </c>
      <c r="I44" s="2">
        <v>249.63</v>
      </c>
      <c r="J44" s="2"/>
      <c r="K44" s="2"/>
      <c r="L44" s="2"/>
      <c r="M44" s="2"/>
      <c r="N44" s="2"/>
    </row>
    <row r="45" spans="2:14" ht="11.25">
      <c r="B45" s="4" t="s">
        <v>23</v>
      </c>
      <c r="C45" s="2">
        <v>142.38</v>
      </c>
      <c r="D45" s="2">
        <v>172.28</v>
      </c>
      <c r="E45" s="2">
        <v>211.3</v>
      </c>
      <c r="F45" s="2">
        <v>187.43</v>
      </c>
      <c r="G45" s="2">
        <v>303.5</v>
      </c>
      <c r="H45" s="2">
        <v>364.21</v>
      </c>
      <c r="I45" s="2">
        <v>416.37</v>
      </c>
      <c r="J45" s="2"/>
      <c r="K45" s="2"/>
      <c r="L45" s="2"/>
      <c r="M45" s="2"/>
      <c r="N45" s="2"/>
    </row>
    <row r="46" spans="2:14" ht="11.25">
      <c r="B46" s="4" t="s">
        <v>24</v>
      </c>
      <c r="C46" s="2">
        <v>2033.74</v>
      </c>
      <c r="D46" s="2">
        <v>2052.8</v>
      </c>
      <c r="E46" s="2">
        <v>2255.241</v>
      </c>
      <c r="F46" s="2">
        <v>2507.42</v>
      </c>
      <c r="G46" s="2">
        <v>2587.6</v>
      </c>
      <c r="H46" s="2">
        <v>2771.52</v>
      </c>
      <c r="I46" s="2">
        <v>2915.79</v>
      </c>
      <c r="J46" s="2"/>
      <c r="K46" s="2"/>
      <c r="L46" s="2"/>
      <c r="M46" s="2"/>
      <c r="N46" s="2"/>
    </row>
    <row r="47" spans="3:14" ht="7.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1.25">
      <c r="B48" s="1" t="s">
        <v>25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1.25">
      <c r="A49" s="4" t="s">
        <v>1</v>
      </c>
      <c r="B49" s="4" t="s">
        <v>24</v>
      </c>
      <c r="C49" s="2">
        <v>2033.74</v>
      </c>
      <c r="D49" s="2">
        <v>2052.8</v>
      </c>
      <c r="E49" s="2">
        <v>2255.241</v>
      </c>
      <c r="F49" s="2">
        <v>2507.42</v>
      </c>
      <c r="G49" s="2">
        <v>2587.6</v>
      </c>
      <c r="H49" s="2">
        <v>2771.52</v>
      </c>
      <c r="I49" s="2">
        <v>2915.79</v>
      </c>
      <c r="J49" s="2"/>
      <c r="K49" s="2"/>
      <c r="L49" s="2"/>
      <c r="M49" s="2"/>
      <c r="N49" s="2"/>
    </row>
    <row r="50" spans="2:14" ht="11.25">
      <c r="B50" s="4" t="s">
        <v>26</v>
      </c>
      <c r="C50" s="2">
        <v>90.59</v>
      </c>
      <c r="D50" s="2">
        <v>90.85</v>
      </c>
      <c r="E50" s="2">
        <v>113.82</v>
      </c>
      <c r="F50" s="2">
        <v>81.99</v>
      </c>
      <c r="G50" s="2">
        <v>82.01</v>
      </c>
      <c r="H50" s="2">
        <v>85.94</v>
      </c>
      <c r="I50" s="2">
        <v>97.72</v>
      </c>
      <c r="J50" s="2"/>
      <c r="K50" s="2"/>
      <c r="L50" s="2"/>
      <c r="M50" s="2"/>
      <c r="N50" s="2"/>
    </row>
    <row r="51" spans="3:14" ht="7.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1.25">
      <c r="A52" s="4" t="s">
        <v>5</v>
      </c>
      <c r="B52" s="4" t="s">
        <v>27</v>
      </c>
      <c r="C52" s="2">
        <v>1664.99</v>
      </c>
      <c r="D52" s="2">
        <v>1818.79</v>
      </c>
      <c r="E52" s="2">
        <v>2014.48</v>
      </c>
      <c r="F52" s="2">
        <v>2154.5</v>
      </c>
      <c r="G52" s="2">
        <v>2276.32</v>
      </c>
      <c r="H52" s="2">
        <v>2395.56</v>
      </c>
      <c r="I52" s="2">
        <v>2516.76</v>
      </c>
      <c r="J52" s="2"/>
      <c r="K52" s="2"/>
      <c r="L52" s="2"/>
      <c r="M52" s="2"/>
      <c r="N52" s="2"/>
    </row>
    <row r="53" spans="2:14" ht="11.25">
      <c r="B53" s="4" t="s">
        <v>26</v>
      </c>
      <c r="C53" s="2">
        <v>90.59</v>
      </c>
      <c r="D53" s="2">
        <v>90.85</v>
      </c>
      <c r="E53" s="2">
        <v>113.82</v>
      </c>
      <c r="F53" s="2">
        <v>81.99</v>
      </c>
      <c r="G53" s="2">
        <v>82.01</v>
      </c>
      <c r="H53" s="2">
        <v>85.94</v>
      </c>
      <c r="I53" s="2">
        <v>97.72</v>
      </c>
      <c r="J53" s="2"/>
      <c r="K53" s="2"/>
      <c r="L53" s="2"/>
      <c r="M53" s="2"/>
      <c r="N53" s="2"/>
    </row>
    <row r="54" spans="2:14" ht="11.25">
      <c r="B54" s="4" t="s">
        <v>28</v>
      </c>
      <c r="C54" s="2">
        <v>368.75</v>
      </c>
      <c r="D54" s="2">
        <v>234.01</v>
      </c>
      <c r="E54" s="2">
        <v>240.76100000000014</v>
      </c>
      <c r="F54" s="2">
        <v>352.920000000001</v>
      </c>
      <c r="G54" s="2">
        <v>311.28</v>
      </c>
      <c r="H54" s="2">
        <v>375.96</v>
      </c>
      <c r="I54" s="2">
        <v>399.03</v>
      </c>
      <c r="J54" s="2"/>
      <c r="K54" s="2"/>
      <c r="L54" s="2"/>
      <c r="M54" s="2"/>
      <c r="N54" s="2"/>
    </row>
    <row r="55" spans="3:14" ht="7.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1.25">
      <c r="B56" s="1" t="s">
        <v>29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1.25">
      <c r="A57" s="4" t="s">
        <v>1</v>
      </c>
      <c r="B57" s="4" t="s">
        <v>28</v>
      </c>
      <c r="C57" s="2">
        <v>368.75</v>
      </c>
      <c r="D57" s="2">
        <v>234.01</v>
      </c>
      <c r="E57" s="2">
        <v>240.76100000000014</v>
      </c>
      <c r="F57" s="2">
        <v>352.920000000001</v>
      </c>
      <c r="G57" s="2">
        <v>311.28</v>
      </c>
      <c r="H57" s="2">
        <v>375.96</v>
      </c>
      <c r="I57" s="2">
        <v>399.03</v>
      </c>
      <c r="J57" s="2"/>
      <c r="K57" s="2"/>
      <c r="L57" s="2"/>
      <c r="M57" s="2"/>
      <c r="N57" s="2"/>
    </row>
    <row r="58" spans="2:14" ht="11.25">
      <c r="B58" s="4" t="s">
        <v>9</v>
      </c>
      <c r="C58" s="2">
        <v>255.33</v>
      </c>
      <c r="D58" s="2">
        <v>270.43</v>
      </c>
      <c r="E58" s="2">
        <v>309.34</v>
      </c>
      <c r="F58" s="2">
        <v>331.45</v>
      </c>
      <c r="G58" s="2">
        <v>313.08</v>
      </c>
      <c r="H58" s="2">
        <v>340.35</v>
      </c>
      <c r="I58" s="2">
        <v>350.12</v>
      </c>
      <c r="J58" s="2"/>
      <c r="K58" s="2"/>
      <c r="L58" s="2"/>
      <c r="M58" s="2"/>
      <c r="N58" s="2"/>
    </row>
    <row r="59" spans="2:14" ht="11.25">
      <c r="B59" s="4" t="s">
        <v>30</v>
      </c>
      <c r="C59" s="2">
        <v>80</v>
      </c>
      <c r="D59" s="2">
        <v>167.27</v>
      </c>
      <c r="E59" s="2">
        <v>83.37</v>
      </c>
      <c r="F59" s="2">
        <v>40.9</v>
      </c>
      <c r="G59" s="2">
        <v>42.32</v>
      </c>
      <c r="H59" s="2">
        <v>52.54</v>
      </c>
      <c r="I59" s="2">
        <v>18.01</v>
      </c>
      <c r="J59" s="2"/>
      <c r="K59" s="2"/>
      <c r="L59" s="2"/>
      <c r="M59" s="2"/>
      <c r="N59" s="2"/>
    </row>
    <row r="60" spans="3:14" ht="7.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1.25">
      <c r="A61" s="4" t="s">
        <v>5</v>
      </c>
      <c r="B61" s="4" t="s">
        <v>31</v>
      </c>
      <c r="C61" s="2">
        <v>669.22</v>
      </c>
      <c r="D61" s="2">
        <v>647.54</v>
      </c>
      <c r="E61" s="2">
        <v>773.57</v>
      </c>
      <c r="F61" s="2">
        <v>851.62</v>
      </c>
      <c r="G61" s="2">
        <v>899.12</v>
      </c>
      <c r="H61" s="2">
        <v>786.99</v>
      </c>
      <c r="I61" s="2">
        <v>742.78</v>
      </c>
      <c r="J61" s="2"/>
      <c r="K61" s="2"/>
      <c r="L61" s="2"/>
      <c r="M61" s="2"/>
      <c r="N61" s="2"/>
    </row>
    <row r="62" spans="2:14" ht="11.25">
      <c r="B62" s="4" t="s">
        <v>32</v>
      </c>
      <c r="C62" s="2">
        <v>66.46</v>
      </c>
      <c r="D62" s="2">
        <v>55.62</v>
      </c>
      <c r="E62" s="2">
        <v>56.01</v>
      </c>
      <c r="F62" s="2">
        <v>93.33600000000001</v>
      </c>
      <c r="G62" s="2">
        <v>53.09</v>
      </c>
      <c r="H62" s="2">
        <v>30.82</v>
      </c>
      <c r="I62" s="2">
        <v>20.2</v>
      </c>
      <c r="J62" s="2"/>
      <c r="K62" s="2"/>
      <c r="L62" s="2"/>
      <c r="M62" s="2"/>
      <c r="N62" s="2"/>
    </row>
    <row r="63" spans="2:14" ht="11.25">
      <c r="B63" s="4" t="s">
        <v>33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/>
      <c r="K63" s="2"/>
      <c r="L63" s="2"/>
      <c r="M63" s="2"/>
      <c r="N63" s="2"/>
    </row>
    <row r="64" spans="2:14" ht="11.25">
      <c r="B64" s="4" t="s">
        <v>34</v>
      </c>
      <c r="C64" s="2">
        <v>56.35</v>
      </c>
      <c r="D64" s="2">
        <v>92.99</v>
      </c>
      <c r="E64" s="2">
        <v>38.87</v>
      </c>
      <c r="F64" s="2">
        <v>27.47</v>
      </c>
      <c r="G64" s="2">
        <v>45.32</v>
      </c>
      <c r="H64" s="2">
        <v>36.96</v>
      </c>
      <c r="I64" s="2">
        <v>19.12</v>
      </c>
      <c r="J64" s="2"/>
      <c r="K64" s="2"/>
      <c r="L64" s="2"/>
      <c r="M64" s="2"/>
      <c r="N64" s="2"/>
    </row>
    <row r="65" spans="2:14" ht="11.25">
      <c r="B65" s="4" t="s">
        <v>35</v>
      </c>
      <c r="C65" s="2">
        <v>-87.95000000000046</v>
      </c>
      <c r="D65" s="2">
        <v>-124.44</v>
      </c>
      <c r="E65" s="2">
        <v>-234.97899999999987</v>
      </c>
      <c r="F65" s="2">
        <v>-247.16</v>
      </c>
      <c r="G65" s="2">
        <v>-330.85</v>
      </c>
      <c r="H65" s="2">
        <v>-85.92</v>
      </c>
      <c r="I65" s="2">
        <v>-14.94</v>
      </c>
      <c r="J65" s="2"/>
      <c r="K65" s="2"/>
      <c r="L65" s="2"/>
      <c r="M65" s="2"/>
      <c r="N65" s="2"/>
    </row>
    <row r="66" spans="1:14" ht="7.5" customHeight="1">
      <c r="A66" s="15"/>
      <c r="B66" s="15"/>
      <c r="C66" s="16"/>
      <c r="D66" s="16"/>
      <c r="E66" s="16"/>
      <c r="F66" s="16"/>
      <c r="G66" s="16"/>
      <c r="H66" s="16"/>
      <c r="I66" s="16"/>
      <c r="J66" s="2"/>
      <c r="K66" s="2"/>
      <c r="L66" s="2"/>
      <c r="M66" s="2"/>
      <c r="N66" s="2"/>
    </row>
    <row r="67" spans="1:14" ht="11.25">
      <c r="A67" s="18" t="s">
        <v>37</v>
      </c>
      <c r="B67" s="19"/>
      <c r="C67" s="20"/>
      <c r="D67" s="20"/>
      <c r="E67" s="20"/>
      <c r="F67" s="20"/>
      <c r="G67" s="20"/>
      <c r="H67" s="20"/>
      <c r="I67" s="20"/>
      <c r="J67" s="2"/>
      <c r="K67" s="2"/>
      <c r="L67" s="2"/>
      <c r="M67" s="2"/>
      <c r="N67" s="2"/>
    </row>
    <row r="68" spans="3:14" ht="7.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4" ht="12.75" customHeight="1">
      <c r="A69" s="10" t="s">
        <v>36</v>
      </c>
      <c r="B69" s="10"/>
      <c r="D69" s="3"/>
    </row>
    <row r="70" spans="1:2" ht="12.75" customHeight="1">
      <c r="A70" s="17" t="s">
        <v>40</v>
      </c>
      <c r="B70" s="10"/>
    </row>
  </sheetData>
  <sheetProtection/>
  <conditionalFormatting sqref="J6:N68">
    <cfRule type="cellIs" priority="1" dxfId="0" operator="notEqual" stopIfTrue="1">
      <formula>0</formula>
    </cfRule>
  </conditionalFormatting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Leonardo Menezes da Silva</cp:lastModifiedBy>
  <cp:lastPrinted>2006-10-30T02:54:08Z</cp:lastPrinted>
  <dcterms:created xsi:type="dcterms:W3CDTF">2006-10-12T15:29:11Z</dcterms:created>
  <dcterms:modified xsi:type="dcterms:W3CDTF">2016-11-02T12:36:14Z</dcterms:modified>
  <cp:category/>
  <cp:version/>
  <cp:contentType/>
  <cp:contentStatus/>
</cp:coreProperties>
</file>